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435"/>
  </bookViews>
  <sheets>
    <sheet name="Blad1" sheetId="1" r:id="rId1"/>
  </sheets>
  <definedNames>
    <definedName name="alicens">Blad1!$K$22</definedName>
    <definedName name="licenssumma">Blad1!$K$21</definedName>
    <definedName name="syslicens">Blad1!$K$11</definedName>
    <definedName name="uhanvlic">Blad1!$D$13</definedName>
    <definedName name="uhsupp">Blad1!$D$12</definedName>
    <definedName name="uhsupptot">Blad1!$D$14</definedName>
    <definedName name="uhsyslic">Blad1!$D$12</definedName>
    <definedName name="år">Blad1!$C$6</definedName>
  </definedNames>
  <calcPr calcId="145621"/>
</workbook>
</file>

<file path=xl/calcChain.xml><?xml version="1.0" encoding="utf-8"?>
<calcChain xmlns="http://schemas.openxmlformats.org/spreadsheetml/2006/main">
  <c r="AA23" i="1" l="1"/>
  <c r="F23" i="1"/>
  <c r="AA13" i="1" l="1"/>
  <c r="D14" i="1"/>
  <c r="C13" i="1"/>
  <c r="F13" i="1" s="1"/>
  <c r="AB62" i="1" l="1"/>
  <c r="AA59" i="1"/>
  <c r="AA57" i="1"/>
  <c r="AA56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6" i="1"/>
  <c r="AA35" i="1"/>
  <c r="AA33" i="1"/>
  <c r="AA32" i="1"/>
  <c r="AA31" i="1"/>
  <c r="AA30" i="1"/>
  <c r="AA27" i="1"/>
  <c r="AA26" i="1"/>
  <c r="AA25" i="1"/>
  <c r="AA24" i="1"/>
  <c r="AA22" i="1"/>
  <c r="AA20" i="1"/>
  <c r="AA18" i="1"/>
  <c r="AA17" i="1"/>
  <c r="AA16" i="1"/>
  <c r="AA12" i="1"/>
  <c r="AA11" i="1"/>
  <c r="AA62" i="1" l="1"/>
  <c r="D63" i="1" s="1"/>
  <c r="C12" i="1"/>
  <c r="D62" i="1" l="1"/>
  <c r="F59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3" i="1"/>
  <c r="F32" i="1"/>
  <c r="F31" i="1"/>
  <c r="F30" i="1"/>
  <c r="F27" i="1"/>
  <c r="F26" i="1"/>
  <c r="F25" i="1"/>
  <c r="F24" i="1"/>
  <c r="F22" i="1"/>
  <c r="F20" i="1"/>
  <c r="K20" i="1" s="1"/>
  <c r="F18" i="1"/>
  <c r="K18" i="1" s="1"/>
  <c r="F17" i="1"/>
  <c r="K17" i="1" s="1"/>
  <c r="F16" i="1"/>
  <c r="K16" i="1" s="1"/>
  <c r="F11" i="1"/>
  <c r="K11" i="1" s="1"/>
  <c r="C67" i="1" s="1"/>
  <c r="F12" i="1"/>
  <c r="K22" i="1" l="1"/>
  <c r="C68" i="1" s="1"/>
  <c r="K21" i="1"/>
  <c r="C66" i="1" s="1"/>
  <c r="F62" i="1"/>
</calcChain>
</file>

<file path=xl/sharedStrings.xml><?xml version="1.0" encoding="utf-8"?>
<sst xmlns="http://schemas.openxmlformats.org/spreadsheetml/2006/main" count="118" uniqueCount="80">
  <si>
    <t>Konsulttjänster, SEK/tim, för nedan angivna kategorier och kompetensnivåer</t>
  </si>
  <si>
    <t>·         Projektledare, nivå 4</t>
  </si>
  <si>
    <t>·         Arkitekt, nivå 4</t>
  </si>
  <si>
    <t>·         Systemspecialist, nivå 4</t>
  </si>
  <si>
    <t>·         Systemspecialist, nivå 3</t>
  </si>
  <si>
    <t>·         Tekniker/installatör, nivå 4</t>
  </si>
  <si>
    <t>·         Tekniker/installatör, nivå 3</t>
  </si>
  <si>
    <t>·         Databasadministratör, nivå 4</t>
  </si>
  <si>
    <t>·         Databasadministratör, nivå 3</t>
  </si>
  <si>
    <t>·         ETL-utvecklare, nivå 4</t>
  </si>
  <si>
    <t>·         ETL-utvecklare, nivå 3</t>
  </si>
  <si>
    <t>Pos 1.</t>
  </si>
  <si>
    <t>Systemleverans</t>
  </si>
  <si>
    <t>SEK</t>
  </si>
  <si>
    <t>SEK/år</t>
  </si>
  <si>
    <t>Pos 2.</t>
  </si>
  <si>
    <t>Licens för Användare</t>
  </si>
  <si>
    <t>Antal</t>
  </si>
  <si>
    <t>Pris</t>
  </si>
  <si>
    <t>Leverantör</t>
  </si>
  <si>
    <t>(anges av avropande myndighet)</t>
  </si>
  <si>
    <t>Läsande användare</t>
  </si>
  <si>
    <t>Lättanvändare</t>
  </si>
  <si>
    <t>Fullanvändare</t>
  </si>
  <si>
    <t>Tillkommande administratör</t>
  </si>
  <si>
    <t>Pos 3.</t>
  </si>
  <si>
    <t>Tillkommande administratörslicenser</t>
  </si>
  <si>
    <t>Gröna celler fylls i av avropande myndighet</t>
  </si>
  <si>
    <t>Pos 4.</t>
  </si>
  <si>
    <t xml:space="preserve">Integrationer </t>
  </si>
  <si>
    <t>Utvärderingspris</t>
  </si>
  <si>
    <t>Systemlicens (val av A, B eller C framgår av avropsförfrågan)</t>
  </si>
  <si>
    <t>Pos 5.</t>
  </si>
  <si>
    <t>Övriga tjänster</t>
  </si>
  <si>
    <t>Option 1, Integration med tid- /projektverktyg</t>
  </si>
  <si>
    <t>Option 2, Integration med befintligt Budgetverktyg</t>
  </si>
  <si>
    <t>Option 3, Integration med ärende-/verksamhetssystem</t>
  </si>
  <si>
    <t>Option 4, Integration med ekonomisystem</t>
  </si>
  <si>
    <t>Option 5, Integration med PA-system</t>
  </si>
  <si>
    <t xml:space="preserve">Tilläggstjänst Budget - Rapporter och Inmatningsformulär </t>
  </si>
  <si>
    <t>Tilläggstjänst Rapport och analys - Rapporter</t>
  </si>
  <si>
    <t xml:space="preserve">  Framtagande av Rapporter, initial beställning, 15 rapporter</t>
  </si>
  <si>
    <t xml:space="preserve">  Tillkommande Rapporter, 5 valfria rapporter</t>
  </si>
  <si>
    <t xml:space="preserve">  Framtagande av Inmatningsformulär, initial beställning, pris för 10 st.</t>
  </si>
  <si>
    <t xml:space="preserve">  Tillkommande Inmatningsformulär, 5 valfria formulär</t>
  </si>
  <si>
    <t>Antal år som används vid beräkning av anbudspris:</t>
  </si>
  <si>
    <t>Pos 6.</t>
  </si>
  <si>
    <t>Utbildning</t>
  </si>
  <si>
    <t xml:space="preserve">  Heldagar</t>
  </si>
  <si>
    <t xml:space="preserve">  Halvdagar</t>
  </si>
  <si>
    <t xml:space="preserve">  Ange antal utbildningsdagar</t>
  </si>
  <si>
    <t>dagar/utb.</t>
  </si>
  <si>
    <t>Summa:</t>
  </si>
  <si>
    <t>Samtliga gula celler besvaras av leverantör</t>
  </si>
  <si>
    <t>Vita celler är låsta och ska ej ändras.</t>
  </si>
  <si>
    <t>Utvärderingen bör baseras på en livscykelkostnad omfattande de år som myndigheten förväntas använda BI-systemet.</t>
  </si>
  <si>
    <t>Analys av kostnad för underhåll och support i förhållande till licenskostnader:</t>
  </si>
  <si>
    <t>Antal ifyllda prisfält</t>
  </si>
  <si>
    <t>Antal tomma prisfält</t>
  </si>
  <si>
    <t>Myndighet</t>
  </si>
  <si>
    <t>Pos 0.</t>
  </si>
  <si>
    <t>Prisformulär för avrop BI-system</t>
  </si>
  <si>
    <t>OBS! Leverantören ska lämna pris i samtliga prisfält.</t>
  </si>
  <si>
    <t>av priset för användar- och admin.licenser</t>
  </si>
  <si>
    <t>av priset för systemlicens</t>
  </si>
  <si>
    <t>av priset för systemlicens + användar- och admin.licenser</t>
  </si>
  <si>
    <t>Underhåll och support baserad på systemlicens</t>
  </si>
  <si>
    <t>Underhåll och support baserad på användar- och administratörslicenser</t>
  </si>
  <si>
    <t xml:space="preserve">Totalsumma för underhåll och support </t>
  </si>
  <si>
    <t>·         Projektledare, nivå 3</t>
  </si>
  <si>
    <t>·         Arkitekt, nivå 3</t>
  </si>
  <si>
    <t>·         Systemspecialist, nivå 2</t>
  </si>
  <si>
    <t>·         Tekniker/installatör, nivå 2</t>
  </si>
  <si>
    <t>·         Databasadministratör, nivå 2</t>
  </si>
  <si>
    <t>·         ETL-utvecklare, nivå 2</t>
  </si>
  <si>
    <t>Utbildning Läsande användare och Lättanvändare (max 15 deltagare/dag)</t>
  </si>
  <si>
    <t xml:space="preserve">Utbildning Fullanvändare och Administratör </t>
  </si>
  <si>
    <t xml:space="preserve">  Utbildningspaket (pris per deltagare)</t>
  </si>
  <si>
    <t>SEK/tim</t>
  </si>
  <si>
    <t>Option Datautredning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</si>
</sst>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i/>
      <sz val="9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1"/>
      <color rgb="FF0070C0"/>
      <name val="Arial"/>
      <family val="2"/>
    </font>
    <font>
      <i/>
      <sz val="9"/>
      <color rgb="FF0070C0"/>
      <name val="Arial"/>
      <family val="2"/>
    </font>
    <font>
      <b/>
      <sz val="16"/>
      <color theme="1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4" borderId="1" xfId="0" applyFont="1" applyFill="1" applyBorder="1" applyProtection="1"/>
    <xf numFmtId="0" fontId="3" fillId="3" borderId="1" xfId="0" applyFont="1" applyFill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6" fillId="3" borderId="1" xfId="0" applyFont="1" applyFill="1" applyBorder="1" applyProtection="1"/>
    <xf numFmtId="0" fontId="7" fillId="0" borderId="0" xfId="0" applyFont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3" fillId="0" borderId="0" xfId="0" applyFont="1" applyAlignment="1" applyProtection="1">
      <alignment vertical="top"/>
    </xf>
    <xf numFmtId="0" fontId="9" fillId="3" borderId="1" xfId="0" applyFont="1" applyFill="1" applyBorder="1" applyProtection="1"/>
    <xf numFmtId="3" fontId="3" fillId="4" borderId="1" xfId="0" applyNumberFormat="1" applyFont="1" applyFill="1" applyBorder="1" applyProtection="1"/>
    <xf numFmtId="0" fontId="8" fillId="0" borderId="0" xfId="0" applyFont="1" applyProtection="1"/>
    <xf numFmtId="0" fontId="3" fillId="0" borderId="0" xfId="0" applyFont="1" applyAlignment="1" applyProtection="1">
      <alignment vertical="top" wrapText="1"/>
    </xf>
    <xf numFmtId="0" fontId="9" fillId="5" borderId="1" xfId="0" applyFont="1" applyFill="1" applyBorder="1" applyProtection="1"/>
    <xf numFmtId="0" fontId="7" fillId="0" borderId="0" xfId="0" applyFont="1" applyAlignment="1" applyProtection="1">
      <alignment horizontal="right" vertical="top"/>
    </xf>
    <xf numFmtId="3" fontId="10" fillId="0" borderId="0" xfId="1" applyNumberFormat="1" applyFont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3" fillId="2" borderId="3" xfId="0" applyFont="1" applyFill="1" applyBorder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5" fillId="2" borderId="4" xfId="0" applyFont="1" applyFill="1" applyBorder="1" applyProtection="1"/>
    <xf numFmtId="0" fontId="11" fillId="0" borderId="0" xfId="0" applyFont="1" applyAlignment="1" applyProtection="1">
      <alignment horizontal="right"/>
    </xf>
    <xf numFmtId="165" fontId="12" fillId="0" borderId="6" xfId="1" applyNumberFormat="1" applyFont="1" applyBorder="1" applyAlignment="1" applyProtection="1">
      <alignment vertical="top" wrapText="1"/>
    </xf>
    <xf numFmtId="0" fontId="3" fillId="0" borderId="5" xfId="0" applyFont="1" applyBorder="1" applyProtection="1"/>
    <xf numFmtId="0" fontId="12" fillId="0" borderId="0" xfId="0" applyFont="1" applyAlignment="1" applyProtection="1">
      <alignment vertical="top" wrapText="1"/>
    </xf>
    <xf numFmtId="0" fontId="3" fillId="0" borderId="0" xfId="0" applyFont="1" applyBorder="1" applyProtection="1"/>
    <xf numFmtId="164" fontId="13" fillId="0" borderId="8" xfId="1" applyNumberFormat="1" applyFont="1" applyBorder="1" applyAlignment="1" applyProtection="1">
      <alignment vertical="top" wrapText="1"/>
    </xf>
    <xf numFmtId="0" fontId="9" fillId="0" borderId="8" xfId="0" applyFont="1" applyBorder="1" applyAlignment="1" applyProtection="1">
      <alignment vertical="top"/>
    </xf>
    <xf numFmtId="0" fontId="9" fillId="0" borderId="8" xfId="0" applyFont="1" applyBorder="1" applyAlignment="1" applyProtection="1"/>
    <xf numFmtId="0" fontId="9" fillId="0" borderId="7" xfId="0" applyFont="1" applyBorder="1" applyAlignment="1" applyProtection="1"/>
    <xf numFmtId="0" fontId="15" fillId="0" borderId="0" xfId="0" applyFont="1" applyAlignment="1" applyProtection="1">
      <alignment horizontal="right" vertical="top"/>
    </xf>
    <xf numFmtId="0" fontId="16" fillId="0" borderId="9" xfId="0" applyFont="1" applyBorder="1" applyAlignment="1" applyProtection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B1921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9.7109375" style="2" customWidth="1"/>
    <col min="2" max="2" width="69.28515625" style="2" customWidth="1"/>
    <col min="3" max="3" width="9" style="2" customWidth="1"/>
    <col min="4" max="4" width="15.85546875" style="2" customWidth="1"/>
    <col min="5" max="5" width="13.42578125" style="2" customWidth="1"/>
    <col min="6" max="6" width="15.42578125" style="2" customWidth="1"/>
    <col min="7" max="10" width="9.140625" style="2" customWidth="1"/>
    <col min="11" max="13" width="9.140625" style="2" hidden="1" customWidth="1"/>
    <col min="14" max="26" width="9.140625" style="2" customWidth="1"/>
    <col min="27" max="28" width="9.140625" style="2" hidden="1" customWidth="1"/>
    <col min="29" max="16384" width="9.140625" style="2"/>
  </cols>
  <sheetData>
    <row r="1" spans="1:28" ht="20.25" x14ac:dyDescent="0.3">
      <c r="A1" s="1" t="s">
        <v>61</v>
      </c>
      <c r="C1" s="3"/>
      <c r="D1" s="3"/>
      <c r="E1" s="3"/>
      <c r="F1" s="3"/>
      <c r="G1" s="3"/>
      <c r="H1" s="3"/>
    </row>
    <row r="2" spans="1:28" x14ac:dyDescent="0.25">
      <c r="A2" s="3"/>
      <c r="B2" s="3"/>
      <c r="C2" s="3"/>
      <c r="D2" s="3" t="s">
        <v>54</v>
      </c>
      <c r="E2" s="3"/>
      <c r="F2" s="3"/>
      <c r="G2" s="3"/>
      <c r="H2" s="3"/>
    </row>
    <row r="3" spans="1:28" x14ac:dyDescent="0.25">
      <c r="A3" s="4" t="s">
        <v>19</v>
      </c>
      <c r="B3" s="5"/>
      <c r="C3" s="3"/>
      <c r="D3" s="3" t="s">
        <v>53</v>
      </c>
      <c r="E3" s="3"/>
      <c r="F3" s="3"/>
      <c r="G3" s="3"/>
      <c r="H3" s="3"/>
    </row>
    <row r="4" spans="1:28" x14ac:dyDescent="0.25">
      <c r="A4" s="4" t="s">
        <v>59</v>
      </c>
      <c r="B4" s="6"/>
      <c r="C4" s="3"/>
      <c r="D4" s="3" t="s">
        <v>27</v>
      </c>
      <c r="E4" s="3"/>
      <c r="F4" s="3"/>
      <c r="G4" s="3"/>
      <c r="H4" s="3"/>
    </row>
    <row r="5" spans="1:28" x14ac:dyDescent="0.25">
      <c r="A5" s="3"/>
      <c r="B5" s="3"/>
      <c r="C5" s="3"/>
      <c r="D5" s="3"/>
      <c r="E5" s="3"/>
      <c r="F5" s="3"/>
      <c r="G5" s="3"/>
      <c r="H5" s="3"/>
    </row>
    <row r="6" spans="1:28" ht="15.75" x14ac:dyDescent="0.25">
      <c r="A6" s="7" t="s">
        <v>60</v>
      </c>
      <c r="B6" s="8" t="s">
        <v>45</v>
      </c>
      <c r="C6" s="9">
        <v>5</v>
      </c>
      <c r="D6" s="3" t="s">
        <v>20</v>
      </c>
      <c r="E6" s="3"/>
      <c r="F6" s="3"/>
      <c r="G6" s="3"/>
      <c r="H6" s="3"/>
    </row>
    <row r="7" spans="1:28" x14ac:dyDescent="0.25">
      <c r="A7" s="3"/>
      <c r="B7" s="10" t="s">
        <v>55</v>
      </c>
      <c r="C7" s="3"/>
      <c r="D7" s="3"/>
      <c r="E7" s="3"/>
      <c r="F7" s="3"/>
      <c r="G7" s="3"/>
      <c r="H7" s="3"/>
    </row>
    <row r="8" spans="1:28" x14ac:dyDescent="0.25">
      <c r="A8" s="3"/>
      <c r="B8" s="3"/>
      <c r="C8" s="3"/>
      <c r="D8" s="3"/>
      <c r="E8" s="3"/>
      <c r="F8" s="3"/>
      <c r="G8" s="3"/>
      <c r="H8" s="3"/>
    </row>
    <row r="9" spans="1:28" x14ac:dyDescent="0.25">
      <c r="A9" s="3"/>
      <c r="B9" s="3"/>
      <c r="C9" s="7" t="s">
        <v>17</v>
      </c>
      <c r="D9" s="7" t="s">
        <v>18</v>
      </c>
      <c r="E9" s="3"/>
      <c r="F9" s="11" t="s">
        <v>30</v>
      </c>
      <c r="G9" s="3"/>
      <c r="H9" s="3"/>
    </row>
    <row r="10" spans="1:28" x14ac:dyDescent="0.25">
      <c r="A10" s="7" t="s">
        <v>11</v>
      </c>
      <c r="B10" s="7" t="s">
        <v>12</v>
      </c>
      <c r="C10" s="3"/>
      <c r="D10" s="3"/>
      <c r="E10" s="3"/>
      <c r="F10" s="12"/>
      <c r="G10" s="3"/>
      <c r="H10" s="3"/>
    </row>
    <row r="11" spans="1:28" x14ac:dyDescent="0.25">
      <c r="A11" s="3"/>
      <c r="B11" s="13" t="s">
        <v>31</v>
      </c>
      <c r="C11" s="14">
        <v>1</v>
      </c>
      <c r="D11" s="15"/>
      <c r="E11" s="16" t="s">
        <v>13</v>
      </c>
      <c r="F11" s="12">
        <f>IFERROR(C11*D11,)</f>
        <v>0</v>
      </c>
      <c r="G11" s="3"/>
      <c r="H11" s="3"/>
      <c r="K11" s="2">
        <f>F11</f>
        <v>0</v>
      </c>
      <c r="AA11" s="2">
        <f>COUNTA(D11)</f>
        <v>0</v>
      </c>
      <c r="AB11" s="2">
        <v>1</v>
      </c>
    </row>
    <row r="12" spans="1:28" x14ac:dyDescent="0.25">
      <c r="A12" s="3"/>
      <c r="B12" s="17" t="s">
        <v>66</v>
      </c>
      <c r="C12" s="18">
        <f>år</f>
        <v>5</v>
      </c>
      <c r="D12" s="15"/>
      <c r="E12" s="16" t="s">
        <v>14</v>
      </c>
      <c r="F12" s="12">
        <f>IFERROR(C12*D12,)</f>
        <v>0</v>
      </c>
      <c r="G12" s="3"/>
      <c r="H12" s="3"/>
      <c r="AA12" s="2">
        <f t="shared" ref="AA12" si="0">COUNTA(D12)</f>
        <v>0</v>
      </c>
      <c r="AB12" s="2">
        <v>1</v>
      </c>
    </row>
    <row r="13" spans="1:28" x14ac:dyDescent="0.25">
      <c r="A13" s="3"/>
      <c r="B13" s="17" t="s">
        <v>67</v>
      </c>
      <c r="C13" s="18">
        <f>år</f>
        <v>5</v>
      </c>
      <c r="D13" s="15"/>
      <c r="E13" s="16" t="s">
        <v>14</v>
      </c>
      <c r="F13" s="12">
        <f>IFERROR(C13*D13,)</f>
        <v>0</v>
      </c>
      <c r="G13" s="3"/>
      <c r="H13" s="3"/>
      <c r="AA13" s="2">
        <f t="shared" ref="AA13" si="1">COUNTA(D13)</f>
        <v>0</v>
      </c>
      <c r="AB13" s="2">
        <v>1</v>
      </c>
    </row>
    <row r="14" spans="1:28" ht="30" customHeight="1" x14ac:dyDescent="0.25">
      <c r="A14" s="3"/>
      <c r="B14" s="19" t="s">
        <v>68</v>
      </c>
      <c r="C14" s="17"/>
      <c r="D14" s="20">
        <f>uhsupp+uhanvlic</f>
        <v>0</v>
      </c>
      <c r="E14" s="21" t="s">
        <v>14</v>
      </c>
      <c r="F14" s="12"/>
      <c r="G14" s="3"/>
      <c r="H14" s="3"/>
    </row>
    <row r="15" spans="1:28" x14ac:dyDescent="0.25">
      <c r="A15" s="7" t="s">
        <v>15</v>
      </c>
      <c r="B15" s="7" t="s">
        <v>16</v>
      </c>
      <c r="C15" s="7"/>
      <c r="D15" s="3"/>
      <c r="E15" s="16"/>
      <c r="F15" s="12"/>
      <c r="G15" s="3"/>
      <c r="H15" s="3"/>
    </row>
    <row r="16" spans="1:28" x14ac:dyDescent="0.25">
      <c r="A16" s="3"/>
      <c r="B16" s="3" t="s">
        <v>21</v>
      </c>
      <c r="C16" s="22">
        <v>1</v>
      </c>
      <c r="D16" s="15"/>
      <c r="E16" s="16" t="s">
        <v>13</v>
      </c>
      <c r="F16" s="12">
        <f t="shared" ref="F16:F18" si="2">IFERROR(C16*D16,)</f>
        <v>0</v>
      </c>
      <c r="G16" s="3"/>
      <c r="H16" s="3"/>
      <c r="K16" s="2">
        <f t="shared" ref="K16:K20" si="3">F16</f>
        <v>0</v>
      </c>
      <c r="AA16" s="2">
        <f t="shared" ref="AA16:AA18" si="4">COUNTA(D16)</f>
        <v>0</v>
      </c>
      <c r="AB16" s="2">
        <v>1</v>
      </c>
    </row>
    <row r="17" spans="1:28" x14ac:dyDescent="0.25">
      <c r="A17" s="3"/>
      <c r="B17" s="3" t="s">
        <v>22</v>
      </c>
      <c r="C17" s="22">
        <v>1</v>
      </c>
      <c r="D17" s="15"/>
      <c r="E17" s="16" t="s">
        <v>13</v>
      </c>
      <c r="F17" s="12">
        <f t="shared" si="2"/>
        <v>0</v>
      </c>
      <c r="G17" s="3"/>
      <c r="H17" s="3"/>
      <c r="K17" s="2">
        <f t="shared" si="3"/>
        <v>0</v>
      </c>
      <c r="AA17" s="2">
        <f t="shared" si="4"/>
        <v>0</v>
      </c>
      <c r="AB17" s="2">
        <v>1</v>
      </c>
    </row>
    <row r="18" spans="1:28" x14ac:dyDescent="0.25">
      <c r="A18" s="3"/>
      <c r="B18" s="3" t="s">
        <v>23</v>
      </c>
      <c r="C18" s="22">
        <v>1</v>
      </c>
      <c r="D18" s="15"/>
      <c r="E18" s="16" t="s">
        <v>13</v>
      </c>
      <c r="F18" s="12">
        <f t="shared" si="2"/>
        <v>0</v>
      </c>
      <c r="G18" s="3"/>
      <c r="H18" s="3"/>
      <c r="K18" s="2">
        <f t="shared" si="3"/>
        <v>0</v>
      </c>
      <c r="AA18" s="2">
        <f t="shared" si="4"/>
        <v>0</v>
      </c>
      <c r="AB18" s="2">
        <v>1</v>
      </c>
    </row>
    <row r="19" spans="1:28" ht="20.25" customHeight="1" x14ac:dyDescent="0.25">
      <c r="A19" s="7" t="s">
        <v>25</v>
      </c>
      <c r="B19" s="7" t="s">
        <v>26</v>
      </c>
      <c r="C19" s="7"/>
      <c r="D19" s="3"/>
      <c r="E19" s="16"/>
      <c r="F19" s="12"/>
      <c r="G19" s="3"/>
      <c r="H19" s="3"/>
    </row>
    <row r="20" spans="1:28" x14ac:dyDescent="0.25">
      <c r="A20" s="3"/>
      <c r="B20" s="3" t="s">
        <v>24</v>
      </c>
      <c r="C20" s="22">
        <v>1</v>
      </c>
      <c r="D20" s="15"/>
      <c r="E20" s="16" t="s">
        <v>13</v>
      </c>
      <c r="F20" s="12">
        <f>IFERROR(C20*D20,)</f>
        <v>0</v>
      </c>
      <c r="G20" s="3"/>
      <c r="H20" s="3"/>
      <c r="K20" s="2">
        <f t="shared" si="3"/>
        <v>0</v>
      </c>
      <c r="AA20" s="2">
        <f t="shared" ref="AA20" si="5">COUNTA(D20)</f>
        <v>0</v>
      </c>
      <c r="AB20" s="2">
        <v>1</v>
      </c>
    </row>
    <row r="21" spans="1:28" ht="21" customHeight="1" x14ac:dyDescent="0.25">
      <c r="A21" s="7" t="s">
        <v>28</v>
      </c>
      <c r="B21" s="7" t="s">
        <v>29</v>
      </c>
      <c r="C21" s="8"/>
      <c r="D21" s="3"/>
      <c r="E21" s="16"/>
      <c r="F21" s="12"/>
      <c r="G21" s="3"/>
      <c r="H21" s="3"/>
      <c r="K21" s="23">
        <f>SUM(K11:K20)</f>
        <v>0</v>
      </c>
    </row>
    <row r="22" spans="1:28" x14ac:dyDescent="0.25">
      <c r="A22" s="7"/>
      <c r="B22" s="17" t="s">
        <v>79</v>
      </c>
      <c r="C22" s="22">
        <v>1</v>
      </c>
      <c r="D22" s="15"/>
      <c r="E22" s="16" t="s">
        <v>78</v>
      </c>
      <c r="F22" s="12">
        <f t="shared" ref="F22:F27" si="6">IFERROR(C22*D22,)</f>
        <v>0</v>
      </c>
      <c r="G22" s="3"/>
      <c r="H22" s="3"/>
      <c r="K22" s="23">
        <f>SUM(K16:K20)</f>
        <v>0</v>
      </c>
      <c r="AA22" s="2">
        <f t="shared" ref="AA22:AA27" si="7">COUNTA(D22)</f>
        <v>0</v>
      </c>
      <c r="AB22" s="2">
        <v>1</v>
      </c>
    </row>
    <row r="23" spans="1:28" x14ac:dyDescent="0.25">
      <c r="A23" s="7"/>
      <c r="B23" s="17" t="s">
        <v>34</v>
      </c>
      <c r="C23" s="22">
        <v>1</v>
      </c>
      <c r="D23" s="15"/>
      <c r="E23" s="16" t="s">
        <v>13</v>
      </c>
      <c r="F23" s="12">
        <f t="shared" si="6"/>
        <v>0</v>
      </c>
      <c r="G23" s="3"/>
      <c r="H23" s="3"/>
      <c r="K23" s="23"/>
      <c r="AA23" s="2">
        <f t="shared" ref="AA23" si="8">COUNTA(D23)</f>
        <v>0</v>
      </c>
      <c r="AB23" s="2">
        <v>1</v>
      </c>
    </row>
    <row r="24" spans="1:28" x14ac:dyDescent="0.25">
      <c r="A24" s="7"/>
      <c r="B24" s="17" t="s">
        <v>35</v>
      </c>
      <c r="C24" s="22">
        <v>1</v>
      </c>
      <c r="D24" s="15"/>
      <c r="E24" s="16" t="s">
        <v>13</v>
      </c>
      <c r="F24" s="12">
        <f t="shared" si="6"/>
        <v>0</v>
      </c>
      <c r="G24" s="3"/>
      <c r="H24" s="3"/>
      <c r="AA24" s="2">
        <f t="shared" si="7"/>
        <v>0</v>
      </c>
      <c r="AB24" s="2">
        <v>1</v>
      </c>
    </row>
    <row r="25" spans="1:28" x14ac:dyDescent="0.25">
      <c r="A25" s="7"/>
      <c r="B25" s="17" t="s">
        <v>36</v>
      </c>
      <c r="C25" s="22">
        <v>1</v>
      </c>
      <c r="D25" s="15"/>
      <c r="E25" s="16" t="s">
        <v>13</v>
      </c>
      <c r="F25" s="12">
        <f t="shared" si="6"/>
        <v>0</v>
      </c>
      <c r="G25" s="3"/>
      <c r="H25" s="3"/>
      <c r="AA25" s="2">
        <f t="shared" si="7"/>
        <v>0</v>
      </c>
      <c r="AB25" s="2">
        <v>1</v>
      </c>
    </row>
    <row r="26" spans="1:28" x14ac:dyDescent="0.25">
      <c r="A26" s="7"/>
      <c r="B26" s="17" t="s">
        <v>37</v>
      </c>
      <c r="C26" s="22">
        <v>1</v>
      </c>
      <c r="D26" s="15"/>
      <c r="E26" s="16" t="s">
        <v>13</v>
      </c>
      <c r="F26" s="12">
        <f t="shared" si="6"/>
        <v>0</v>
      </c>
      <c r="G26" s="3"/>
      <c r="H26" s="3"/>
      <c r="AA26" s="2">
        <f t="shared" si="7"/>
        <v>0</v>
      </c>
      <c r="AB26" s="2">
        <v>1</v>
      </c>
    </row>
    <row r="27" spans="1:28" x14ac:dyDescent="0.25">
      <c r="A27" s="7"/>
      <c r="B27" s="17" t="s">
        <v>38</v>
      </c>
      <c r="C27" s="22">
        <v>1</v>
      </c>
      <c r="D27" s="15"/>
      <c r="E27" s="16" t="s">
        <v>13</v>
      </c>
      <c r="F27" s="12">
        <f t="shared" si="6"/>
        <v>0</v>
      </c>
      <c r="G27" s="3"/>
      <c r="H27" s="3"/>
      <c r="AA27" s="2">
        <f t="shared" si="7"/>
        <v>0</v>
      </c>
      <c r="AB27" s="2">
        <v>1</v>
      </c>
    </row>
    <row r="28" spans="1:28" ht="21.75" customHeight="1" x14ac:dyDescent="0.25">
      <c r="A28" s="7" t="s">
        <v>32</v>
      </c>
      <c r="B28" s="7" t="s">
        <v>33</v>
      </c>
      <c r="C28" s="8"/>
      <c r="D28" s="3"/>
      <c r="E28" s="16"/>
      <c r="F28" s="12"/>
      <c r="G28" s="3"/>
      <c r="H28" s="3"/>
    </row>
    <row r="29" spans="1:28" ht="15.75" customHeight="1" x14ac:dyDescent="0.25">
      <c r="A29" s="7"/>
      <c r="B29" s="24" t="s">
        <v>39</v>
      </c>
      <c r="C29" s="8"/>
      <c r="D29" s="3"/>
      <c r="E29" s="16"/>
      <c r="F29" s="12"/>
      <c r="G29" s="3"/>
      <c r="H29" s="3"/>
    </row>
    <row r="30" spans="1:28" x14ac:dyDescent="0.25">
      <c r="A30" s="7"/>
      <c r="B30" s="3" t="s">
        <v>41</v>
      </c>
      <c r="C30" s="22">
        <v>1</v>
      </c>
      <c r="D30" s="15"/>
      <c r="E30" s="16" t="s">
        <v>13</v>
      </c>
      <c r="F30" s="12">
        <f t="shared" ref="F30:F33" si="9">IFERROR(C30*D30,)</f>
        <v>0</v>
      </c>
      <c r="G30" s="3"/>
      <c r="H30" s="3"/>
      <c r="AA30" s="2">
        <f t="shared" ref="AA30:AA33" si="10">COUNTA(D30)</f>
        <v>0</v>
      </c>
      <c r="AB30" s="2">
        <v>1</v>
      </c>
    </row>
    <row r="31" spans="1:28" x14ac:dyDescent="0.25">
      <c r="A31" s="7"/>
      <c r="B31" s="3" t="s">
        <v>42</v>
      </c>
      <c r="C31" s="22">
        <v>1</v>
      </c>
      <c r="D31" s="15"/>
      <c r="E31" s="16" t="s">
        <v>13</v>
      </c>
      <c r="F31" s="12">
        <f t="shared" si="9"/>
        <v>0</v>
      </c>
      <c r="G31" s="3"/>
      <c r="H31" s="3"/>
      <c r="AA31" s="2">
        <f t="shared" si="10"/>
        <v>0</v>
      </c>
      <c r="AB31" s="2">
        <v>1</v>
      </c>
    </row>
    <row r="32" spans="1:28" x14ac:dyDescent="0.25">
      <c r="A32" s="7"/>
      <c r="B32" s="3" t="s">
        <v>43</v>
      </c>
      <c r="C32" s="22">
        <v>1</v>
      </c>
      <c r="D32" s="15"/>
      <c r="E32" s="16" t="s">
        <v>13</v>
      </c>
      <c r="F32" s="12">
        <f t="shared" si="9"/>
        <v>0</v>
      </c>
      <c r="G32" s="3"/>
      <c r="H32" s="3"/>
      <c r="AA32" s="2">
        <f t="shared" si="10"/>
        <v>0</v>
      </c>
      <c r="AB32" s="2">
        <v>1</v>
      </c>
    </row>
    <row r="33" spans="1:28" x14ac:dyDescent="0.25">
      <c r="A33" s="7"/>
      <c r="B33" s="3" t="s">
        <v>44</v>
      </c>
      <c r="C33" s="22">
        <v>1</v>
      </c>
      <c r="D33" s="15"/>
      <c r="E33" s="16" t="s">
        <v>13</v>
      </c>
      <c r="F33" s="12">
        <f t="shared" si="9"/>
        <v>0</v>
      </c>
      <c r="G33" s="3"/>
      <c r="H33" s="3"/>
      <c r="AA33" s="2">
        <f t="shared" si="10"/>
        <v>0</v>
      </c>
      <c r="AB33" s="2">
        <v>1</v>
      </c>
    </row>
    <row r="34" spans="1:28" ht="22.5" customHeight="1" x14ac:dyDescent="0.25">
      <c r="A34" s="7"/>
      <c r="B34" s="24" t="s">
        <v>40</v>
      </c>
      <c r="C34" s="8"/>
      <c r="D34" s="3"/>
      <c r="E34" s="16"/>
      <c r="F34" s="12"/>
      <c r="G34" s="3"/>
      <c r="H34" s="3"/>
    </row>
    <row r="35" spans="1:28" ht="15" customHeight="1" x14ac:dyDescent="0.25">
      <c r="A35" s="7"/>
      <c r="B35" s="3" t="s">
        <v>41</v>
      </c>
      <c r="C35" s="22">
        <v>1</v>
      </c>
      <c r="D35" s="15"/>
      <c r="E35" s="16" t="s">
        <v>13</v>
      </c>
      <c r="F35" s="12">
        <f t="shared" ref="F35:F36" si="11">IFERROR(C35*D35,)</f>
        <v>0</v>
      </c>
      <c r="G35" s="3"/>
      <c r="H35" s="3"/>
      <c r="AA35" s="2">
        <f t="shared" ref="AA35:AA36" si="12">COUNTA(D35)</f>
        <v>0</v>
      </c>
      <c r="AB35" s="2">
        <v>1</v>
      </c>
    </row>
    <row r="36" spans="1:28" x14ac:dyDescent="0.25">
      <c r="A36" s="7"/>
      <c r="B36" s="3" t="s">
        <v>42</v>
      </c>
      <c r="C36" s="22">
        <v>1</v>
      </c>
      <c r="D36" s="15"/>
      <c r="E36" s="16" t="s">
        <v>13</v>
      </c>
      <c r="F36" s="12">
        <f t="shared" si="11"/>
        <v>0</v>
      </c>
      <c r="G36" s="3"/>
      <c r="H36" s="3"/>
      <c r="AA36" s="2">
        <f t="shared" si="12"/>
        <v>0</v>
      </c>
      <c r="AB36" s="2">
        <v>1</v>
      </c>
    </row>
    <row r="37" spans="1:28" ht="23.25" customHeight="1" x14ac:dyDescent="0.25">
      <c r="A37" s="3"/>
      <c r="B37" s="3" t="s">
        <v>0</v>
      </c>
      <c r="C37" s="3"/>
      <c r="D37" s="3"/>
      <c r="E37" s="16"/>
      <c r="F37" s="12"/>
      <c r="G37" s="3"/>
      <c r="H37" s="3"/>
    </row>
    <row r="38" spans="1:28" x14ac:dyDescent="0.25">
      <c r="A38" s="3"/>
      <c r="B38" s="3" t="s">
        <v>1</v>
      </c>
      <c r="C38" s="22">
        <v>1</v>
      </c>
      <c r="D38" s="15"/>
      <c r="E38" s="16" t="s">
        <v>78</v>
      </c>
      <c r="F38" s="12">
        <f t="shared" ref="F38:F53" si="13">IFERROR(C38*D38,)</f>
        <v>0</v>
      </c>
      <c r="G38" s="3"/>
      <c r="H38" s="3"/>
      <c r="AA38" s="2">
        <f t="shared" ref="AA38:AA53" si="14">COUNTA(D38)</f>
        <v>0</v>
      </c>
      <c r="AB38" s="2">
        <v>1</v>
      </c>
    </row>
    <row r="39" spans="1:28" x14ac:dyDescent="0.25">
      <c r="A39" s="3"/>
      <c r="B39" s="3" t="s">
        <v>69</v>
      </c>
      <c r="C39" s="22">
        <v>1</v>
      </c>
      <c r="D39" s="15"/>
      <c r="E39" s="16" t="s">
        <v>78</v>
      </c>
      <c r="F39" s="12">
        <f t="shared" si="13"/>
        <v>0</v>
      </c>
      <c r="G39" s="3"/>
      <c r="H39" s="3"/>
      <c r="AA39" s="2">
        <f t="shared" si="14"/>
        <v>0</v>
      </c>
      <c r="AB39" s="2">
        <v>1</v>
      </c>
    </row>
    <row r="40" spans="1:28" x14ac:dyDescent="0.25">
      <c r="A40" s="3"/>
      <c r="B40" s="3" t="s">
        <v>2</v>
      </c>
      <c r="C40" s="22">
        <v>1</v>
      </c>
      <c r="D40" s="15"/>
      <c r="E40" s="16" t="s">
        <v>78</v>
      </c>
      <c r="F40" s="12">
        <f t="shared" si="13"/>
        <v>0</v>
      </c>
      <c r="G40" s="3"/>
      <c r="H40" s="3"/>
      <c r="AA40" s="2">
        <f t="shared" si="14"/>
        <v>0</v>
      </c>
      <c r="AB40" s="2">
        <v>1</v>
      </c>
    </row>
    <row r="41" spans="1:28" x14ac:dyDescent="0.25">
      <c r="A41" s="3"/>
      <c r="B41" s="3" t="s">
        <v>70</v>
      </c>
      <c r="C41" s="22">
        <v>1</v>
      </c>
      <c r="D41" s="15"/>
      <c r="E41" s="16" t="s">
        <v>78</v>
      </c>
      <c r="F41" s="12">
        <f t="shared" si="13"/>
        <v>0</v>
      </c>
      <c r="G41" s="3"/>
      <c r="H41" s="3"/>
      <c r="AA41" s="2">
        <f t="shared" si="14"/>
        <v>0</v>
      </c>
      <c r="AB41" s="2">
        <v>1</v>
      </c>
    </row>
    <row r="42" spans="1:28" x14ac:dyDescent="0.25">
      <c r="A42" s="3"/>
      <c r="B42" s="3" t="s">
        <v>3</v>
      </c>
      <c r="C42" s="22">
        <v>1</v>
      </c>
      <c r="D42" s="15"/>
      <c r="E42" s="16" t="s">
        <v>78</v>
      </c>
      <c r="F42" s="12">
        <f t="shared" si="13"/>
        <v>0</v>
      </c>
      <c r="G42" s="3"/>
      <c r="H42" s="3"/>
      <c r="AA42" s="2">
        <f t="shared" si="14"/>
        <v>0</v>
      </c>
      <c r="AB42" s="2">
        <v>1</v>
      </c>
    </row>
    <row r="43" spans="1:28" x14ac:dyDescent="0.25">
      <c r="A43" s="3"/>
      <c r="B43" s="3" t="s">
        <v>4</v>
      </c>
      <c r="C43" s="22">
        <v>1</v>
      </c>
      <c r="D43" s="15"/>
      <c r="E43" s="16" t="s">
        <v>78</v>
      </c>
      <c r="F43" s="12">
        <f t="shared" si="13"/>
        <v>0</v>
      </c>
      <c r="G43" s="3"/>
      <c r="H43" s="3"/>
      <c r="AA43" s="2">
        <f t="shared" si="14"/>
        <v>0</v>
      </c>
      <c r="AB43" s="2">
        <v>1</v>
      </c>
    </row>
    <row r="44" spans="1:28" x14ac:dyDescent="0.25">
      <c r="A44" s="3"/>
      <c r="B44" s="3" t="s">
        <v>71</v>
      </c>
      <c r="C44" s="22">
        <v>1</v>
      </c>
      <c r="D44" s="15"/>
      <c r="E44" s="16" t="s">
        <v>78</v>
      </c>
      <c r="F44" s="12">
        <f t="shared" si="13"/>
        <v>0</v>
      </c>
      <c r="G44" s="3"/>
      <c r="H44" s="3"/>
      <c r="AA44" s="2">
        <f t="shared" si="14"/>
        <v>0</v>
      </c>
      <c r="AB44" s="2">
        <v>1</v>
      </c>
    </row>
    <row r="45" spans="1:28" x14ac:dyDescent="0.25">
      <c r="A45" s="3"/>
      <c r="B45" s="3" t="s">
        <v>5</v>
      </c>
      <c r="C45" s="22">
        <v>1</v>
      </c>
      <c r="D45" s="15"/>
      <c r="E45" s="16" t="s">
        <v>78</v>
      </c>
      <c r="F45" s="12">
        <f t="shared" si="13"/>
        <v>0</v>
      </c>
      <c r="G45" s="3"/>
      <c r="H45" s="3"/>
      <c r="AA45" s="2">
        <f t="shared" si="14"/>
        <v>0</v>
      </c>
      <c r="AB45" s="2">
        <v>1</v>
      </c>
    </row>
    <row r="46" spans="1:28" x14ac:dyDescent="0.25">
      <c r="A46" s="3"/>
      <c r="B46" s="3" t="s">
        <v>6</v>
      </c>
      <c r="C46" s="22">
        <v>1</v>
      </c>
      <c r="D46" s="15"/>
      <c r="E46" s="16" t="s">
        <v>78</v>
      </c>
      <c r="F46" s="12">
        <f t="shared" si="13"/>
        <v>0</v>
      </c>
      <c r="G46" s="3"/>
      <c r="H46" s="3"/>
      <c r="AA46" s="2">
        <f t="shared" si="14"/>
        <v>0</v>
      </c>
      <c r="AB46" s="2">
        <v>1</v>
      </c>
    </row>
    <row r="47" spans="1:28" x14ac:dyDescent="0.25">
      <c r="A47" s="3"/>
      <c r="B47" s="3" t="s">
        <v>72</v>
      </c>
      <c r="C47" s="22">
        <v>1</v>
      </c>
      <c r="D47" s="15"/>
      <c r="E47" s="16" t="s">
        <v>78</v>
      </c>
      <c r="F47" s="12">
        <f t="shared" si="13"/>
        <v>0</v>
      </c>
      <c r="G47" s="3"/>
      <c r="H47" s="3"/>
      <c r="AA47" s="2">
        <f t="shared" si="14"/>
        <v>0</v>
      </c>
      <c r="AB47" s="2">
        <v>1</v>
      </c>
    </row>
    <row r="48" spans="1:28" x14ac:dyDescent="0.25">
      <c r="A48" s="3"/>
      <c r="B48" s="3" t="s">
        <v>7</v>
      </c>
      <c r="C48" s="22">
        <v>1</v>
      </c>
      <c r="D48" s="15"/>
      <c r="E48" s="16" t="s">
        <v>78</v>
      </c>
      <c r="F48" s="12">
        <f t="shared" si="13"/>
        <v>0</v>
      </c>
      <c r="G48" s="3"/>
      <c r="H48" s="3"/>
      <c r="AA48" s="2">
        <f t="shared" si="14"/>
        <v>0</v>
      </c>
      <c r="AB48" s="2">
        <v>1</v>
      </c>
    </row>
    <row r="49" spans="1:28" x14ac:dyDescent="0.25">
      <c r="A49" s="3"/>
      <c r="B49" s="3" t="s">
        <v>8</v>
      </c>
      <c r="C49" s="22">
        <v>1</v>
      </c>
      <c r="D49" s="15"/>
      <c r="E49" s="16" t="s">
        <v>78</v>
      </c>
      <c r="F49" s="12">
        <f t="shared" si="13"/>
        <v>0</v>
      </c>
      <c r="G49" s="3"/>
      <c r="H49" s="3"/>
      <c r="AA49" s="2">
        <f t="shared" si="14"/>
        <v>0</v>
      </c>
      <c r="AB49" s="2">
        <v>1</v>
      </c>
    </row>
    <row r="50" spans="1:28" x14ac:dyDescent="0.25">
      <c r="A50" s="3"/>
      <c r="B50" s="3" t="s">
        <v>73</v>
      </c>
      <c r="C50" s="22">
        <v>1</v>
      </c>
      <c r="D50" s="15"/>
      <c r="E50" s="16" t="s">
        <v>78</v>
      </c>
      <c r="F50" s="12">
        <f t="shared" si="13"/>
        <v>0</v>
      </c>
      <c r="G50" s="3"/>
      <c r="H50" s="3"/>
      <c r="AA50" s="2">
        <f t="shared" si="14"/>
        <v>0</v>
      </c>
      <c r="AB50" s="2">
        <v>1</v>
      </c>
    </row>
    <row r="51" spans="1:28" x14ac:dyDescent="0.25">
      <c r="A51" s="3"/>
      <c r="B51" s="3" t="s">
        <v>9</v>
      </c>
      <c r="C51" s="22">
        <v>1</v>
      </c>
      <c r="D51" s="15"/>
      <c r="E51" s="16" t="s">
        <v>78</v>
      </c>
      <c r="F51" s="12">
        <f t="shared" si="13"/>
        <v>0</v>
      </c>
      <c r="G51" s="3"/>
      <c r="H51" s="3"/>
      <c r="AA51" s="2">
        <f t="shared" si="14"/>
        <v>0</v>
      </c>
      <c r="AB51" s="2">
        <v>1</v>
      </c>
    </row>
    <row r="52" spans="1:28" x14ac:dyDescent="0.25">
      <c r="A52" s="3"/>
      <c r="B52" s="3" t="s">
        <v>10</v>
      </c>
      <c r="C52" s="22">
        <v>1</v>
      </c>
      <c r="D52" s="15"/>
      <c r="E52" s="16" t="s">
        <v>78</v>
      </c>
      <c r="F52" s="12">
        <f t="shared" si="13"/>
        <v>0</v>
      </c>
      <c r="G52" s="3"/>
      <c r="H52" s="3"/>
      <c r="AA52" s="2">
        <f t="shared" si="14"/>
        <v>0</v>
      </c>
      <c r="AB52" s="2">
        <v>1</v>
      </c>
    </row>
    <row r="53" spans="1:28" x14ac:dyDescent="0.25">
      <c r="A53" s="3"/>
      <c r="B53" s="3" t="s">
        <v>74</v>
      </c>
      <c r="C53" s="22">
        <v>1</v>
      </c>
      <c r="D53" s="15"/>
      <c r="E53" s="16" t="s">
        <v>78</v>
      </c>
      <c r="F53" s="12">
        <f t="shared" si="13"/>
        <v>0</v>
      </c>
      <c r="G53" s="3"/>
      <c r="H53" s="3"/>
      <c r="AA53" s="2">
        <f t="shared" si="14"/>
        <v>0</v>
      </c>
      <c r="AB53" s="2">
        <v>1</v>
      </c>
    </row>
    <row r="54" spans="1:28" ht="21.75" customHeight="1" x14ac:dyDescent="0.25">
      <c r="A54" s="7" t="s">
        <v>46</v>
      </c>
      <c r="B54" s="7" t="s">
        <v>47</v>
      </c>
      <c r="C54" s="3"/>
      <c r="D54" s="3"/>
      <c r="E54" s="16"/>
      <c r="F54" s="12"/>
      <c r="G54" s="3"/>
      <c r="H54" s="3"/>
    </row>
    <row r="55" spans="1:28" x14ac:dyDescent="0.25">
      <c r="A55" s="3"/>
      <c r="B55" s="3" t="s">
        <v>75</v>
      </c>
      <c r="C55" s="3"/>
      <c r="D55" s="3"/>
      <c r="E55" s="16"/>
      <c r="F55" s="12"/>
      <c r="G55" s="3"/>
      <c r="H55" s="3"/>
    </row>
    <row r="56" spans="1:28" x14ac:dyDescent="0.25">
      <c r="A56" s="3"/>
      <c r="B56" s="3" t="s">
        <v>48</v>
      </c>
      <c r="C56" s="22">
        <v>1</v>
      </c>
      <c r="D56" s="15"/>
      <c r="E56" s="16" t="s">
        <v>13</v>
      </c>
      <c r="F56" s="12">
        <f t="shared" ref="F56:F57" si="15">IFERROR(C56*D56,)</f>
        <v>0</v>
      </c>
      <c r="G56" s="3"/>
      <c r="H56" s="3"/>
      <c r="AA56" s="2">
        <f t="shared" ref="AA56:AA57" si="16">COUNTA(D56)</f>
        <v>0</v>
      </c>
      <c r="AB56" s="2">
        <v>1</v>
      </c>
    </row>
    <row r="57" spans="1:28" x14ac:dyDescent="0.25">
      <c r="A57" s="3"/>
      <c r="B57" s="3" t="s">
        <v>49</v>
      </c>
      <c r="C57" s="22">
        <v>1</v>
      </c>
      <c r="D57" s="15"/>
      <c r="E57" s="16" t="s">
        <v>13</v>
      </c>
      <c r="F57" s="12">
        <f t="shared" si="15"/>
        <v>0</v>
      </c>
      <c r="G57" s="3"/>
      <c r="H57" s="3"/>
      <c r="AA57" s="2">
        <f t="shared" si="16"/>
        <v>0</v>
      </c>
      <c r="AB57" s="2">
        <v>1</v>
      </c>
    </row>
    <row r="58" spans="1:28" x14ac:dyDescent="0.25">
      <c r="A58" s="3"/>
      <c r="B58" s="3" t="s">
        <v>76</v>
      </c>
      <c r="C58" s="3"/>
      <c r="D58" s="3"/>
      <c r="E58" s="16"/>
      <c r="F58" s="12"/>
      <c r="G58" s="3"/>
      <c r="H58" s="3"/>
    </row>
    <row r="59" spans="1:28" x14ac:dyDescent="0.25">
      <c r="A59" s="3"/>
      <c r="B59" s="3" t="s">
        <v>77</v>
      </c>
      <c r="C59" s="22">
        <v>1</v>
      </c>
      <c r="D59" s="15"/>
      <c r="E59" s="16" t="s">
        <v>13</v>
      </c>
      <c r="F59" s="12">
        <f t="shared" ref="F59" si="17">IFERROR(C59*D59,)</f>
        <v>0</v>
      </c>
      <c r="G59" s="3"/>
      <c r="H59" s="3"/>
      <c r="AA59" s="2">
        <f t="shared" ref="AA59" si="18">COUNTA(D59)</f>
        <v>0</v>
      </c>
      <c r="AB59" s="2">
        <v>1</v>
      </c>
    </row>
    <row r="60" spans="1:28" x14ac:dyDescent="0.25">
      <c r="A60" s="3"/>
      <c r="B60" s="3" t="s">
        <v>50</v>
      </c>
      <c r="C60" s="3"/>
      <c r="D60" s="15"/>
      <c r="E60" s="16" t="s">
        <v>51</v>
      </c>
      <c r="F60" s="25"/>
      <c r="G60" s="3"/>
      <c r="H60" s="3"/>
    </row>
    <row r="61" spans="1:28" ht="15.75" thickBot="1" x14ac:dyDescent="0.3">
      <c r="A61" s="3"/>
      <c r="B61" s="3"/>
      <c r="C61" s="3"/>
      <c r="D61" s="3"/>
      <c r="E61" s="3"/>
      <c r="F61" s="25"/>
      <c r="G61" s="3"/>
      <c r="H61" s="3"/>
    </row>
    <row r="62" spans="1:28" ht="15.75" thickBot="1" x14ac:dyDescent="0.3">
      <c r="A62" s="3"/>
      <c r="B62" s="26" t="s">
        <v>57</v>
      </c>
      <c r="C62" s="10"/>
      <c r="D62" s="10">
        <f>AA62</f>
        <v>0</v>
      </c>
      <c r="E62" s="27" t="s">
        <v>52</v>
      </c>
      <c r="F62" s="28">
        <f>SUM(F11:F59)</f>
        <v>0</v>
      </c>
      <c r="G62" s="3"/>
      <c r="H62" s="3"/>
      <c r="AA62" s="2">
        <f>SUM(AA11:AA59)</f>
        <v>0</v>
      </c>
      <c r="AB62" s="2">
        <f t="shared" ref="AB62" si="19">SUM(AB11:AB59)</f>
        <v>38</v>
      </c>
    </row>
    <row r="63" spans="1:28" x14ac:dyDescent="0.25">
      <c r="A63" s="3"/>
      <c r="B63" s="26" t="s">
        <v>58</v>
      </c>
      <c r="C63" s="10"/>
      <c r="D63" s="10">
        <f>AB62-AA62</f>
        <v>38</v>
      </c>
      <c r="E63" s="3"/>
      <c r="F63" s="3"/>
      <c r="G63" s="3"/>
      <c r="H63" s="3"/>
    </row>
    <row r="64" spans="1:28" x14ac:dyDescent="0.25">
      <c r="A64" s="3"/>
      <c r="B64" s="29" t="s">
        <v>62</v>
      </c>
      <c r="C64" s="10"/>
      <c r="D64" s="10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ht="17.25" customHeight="1" x14ac:dyDescent="0.25">
      <c r="A66" s="38" t="s">
        <v>56</v>
      </c>
      <c r="B66" s="39"/>
      <c r="C66" s="30">
        <f>IF(licenssumma&gt;0,(uhsupptot/licenssumma),0)</f>
        <v>0</v>
      </c>
      <c r="D66" s="34" t="s">
        <v>65</v>
      </c>
      <c r="E66" s="35"/>
      <c r="F66" s="36"/>
      <c r="G66" s="31"/>
      <c r="H66" s="3"/>
    </row>
    <row r="67" spans="1:8" x14ac:dyDescent="0.25">
      <c r="A67" s="3"/>
      <c r="B67" s="32"/>
      <c r="C67" s="30">
        <f>IF(syslicens&gt;0,(uhsupp/syslicens),0)</f>
        <v>0</v>
      </c>
      <c r="D67" s="34" t="s">
        <v>64</v>
      </c>
      <c r="E67" s="35"/>
      <c r="F67" s="36"/>
      <c r="G67" s="31"/>
      <c r="H67" s="3"/>
    </row>
    <row r="68" spans="1:8" ht="15" customHeight="1" x14ac:dyDescent="0.25">
      <c r="A68" s="3"/>
      <c r="B68" s="32"/>
      <c r="C68" s="30">
        <f>IF(alicens&gt;0,(uhanvlic/alicens),0)</f>
        <v>0</v>
      </c>
      <c r="D68" s="34" t="s">
        <v>63</v>
      </c>
      <c r="E68" s="35"/>
      <c r="F68" s="37"/>
      <c r="G68" s="3"/>
      <c r="H68" s="3"/>
    </row>
    <row r="69" spans="1:8" x14ac:dyDescent="0.25">
      <c r="A69" s="3"/>
      <c r="B69" s="3"/>
      <c r="C69" s="3"/>
      <c r="D69" s="3"/>
      <c r="E69" s="3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</sheetData>
  <sheetProtection password="9016" sheet="1" objects="1" scenarios="1"/>
  <protectedRanges>
    <protectedRange sqref="D60" name="Område15"/>
    <protectedRange sqref="C56:D57" name="Område13"/>
    <protectedRange sqref="C35:D36" name="Område11"/>
    <protectedRange sqref="C22:D27" name="Område9"/>
    <protectedRange sqref="C16:D18" name="Område5"/>
    <protectedRange sqref="D11:D13" name="Område3"/>
    <protectedRange sqref="C6" name="Område2"/>
    <protectedRange sqref="B3:B4" name="Område1"/>
    <protectedRange sqref="C11" name="Område4"/>
    <protectedRange sqref="C20:D20" name="Område8"/>
    <protectedRange sqref="C30:D33" name="Område10"/>
    <protectedRange sqref="C38:D53" name="Område12"/>
    <protectedRange sqref="C59:D59" name="Område14"/>
  </protectedRanges>
  <mergeCells count="4">
    <mergeCell ref="D66:F66"/>
    <mergeCell ref="D67:F67"/>
    <mergeCell ref="D68:F68"/>
    <mergeCell ref="A66:B66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>&amp;C&amp;"Times New Roman,Fet"&amp;14
Ramavtal BI-system&amp;R&amp;P/&amp;N
Ramavtalsbilaga 8.2- Prisformulär för avrop BI-system</oddHeader>
    <oddFooter>&amp;LStatligt ramavtal BI-system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8</vt:i4>
      </vt:variant>
    </vt:vector>
  </HeadingPairs>
  <TitlesOfParts>
    <vt:vector size="9" baseType="lpstr">
      <vt:lpstr>Blad1</vt:lpstr>
      <vt:lpstr>alicens</vt:lpstr>
      <vt:lpstr>licenssumma</vt:lpstr>
      <vt:lpstr>syslicens</vt:lpstr>
      <vt:lpstr>uhanvlic</vt:lpstr>
      <vt:lpstr>uhsupp</vt:lpstr>
      <vt:lpstr>uhsupptot</vt:lpstr>
      <vt:lpstr>uhsyslic</vt:lpstr>
      <vt:lpstr>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Tord Schultz</dc:creator>
  <cp:lastModifiedBy>YvSoldem</cp:lastModifiedBy>
  <cp:lastPrinted>2013-11-14T08:31:04Z</cp:lastPrinted>
  <dcterms:created xsi:type="dcterms:W3CDTF">2013-10-28T21:29:16Z</dcterms:created>
  <dcterms:modified xsi:type="dcterms:W3CDTF">2017-11-23T07:43:01Z</dcterms:modified>
</cp:coreProperties>
</file>