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U:\Kaffe-och vattenautomater 2017\3 Förvaltning\18 Prisjusteringar sortimentändringar\Beans in Cup\Prisjustering 2023-01-09\"/>
    </mc:Choice>
  </mc:AlternateContent>
  <xr:revisionPtr revIDLastSave="0" documentId="13_ncr:1_{843A68E7-0082-4421-9520-017BE4DF3564}" xr6:coauthVersionLast="47" xr6:coauthVersionMax="47" xr10:uidLastSave="{00000000-0000-0000-0000-000000000000}"/>
  <bookViews>
    <workbookView xWindow="12870" yWindow="2580" windowWidth="32475" windowHeight="12675" firstSheet="1" activeTab="3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definedNames>
    <definedName name="_xlnm._FilterDatabase" localSheetId="3" hidden="1">Varor!$A$1:$O$46</definedName>
    <definedName name="_xlnm._FilterDatabase" localSheetId="4" hidden="1">'Övrigt sortiment'!$A$3:$O$74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5" l="1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30" i="5"/>
  <c r="K31" i="5"/>
  <c r="K32" i="5"/>
  <c r="K33" i="5"/>
  <c r="K34" i="5"/>
  <c r="K35" i="5"/>
  <c r="K36" i="5"/>
  <c r="K37" i="5"/>
  <c r="K38" i="5"/>
  <c r="K4" i="5"/>
  <c r="K5" i="5"/>
  <c r="K6" i="5"/>
  <c r="K7" i="5"/>
  <c r="K8" i="5"/>
  <c r="K9" i="5"/>
  <c r="K10" i="5"/>
  <c r="K11" i="5"/>
  <c r="K12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13" i="5"/>
  <c r="K40" i="4"/>
  <c r="K41" i="4"/>
  <c r="K42" i="4"/>
  <c r="K43" i="4"/>
  <c r="K44" i="4"/>
  <c r="K45" i="4"/>
  <c r="K46" i="4"/>
  <c r="K38" i="4"/>
  <c r="K37" i="4"/>
  <c r="K36" i="4"/>
  <c r="K35" i="4"/>
  <c r="J17" i="4"/>
  <c r="K17" i="4" s="1"/>
  <c r="K3" i="4"/>
  <c r="J15" i="4"/>
  <c r="J9" i="4"/>
  <c r="K9" i="4" s="1"/>
  <c r="J7" i="4"/>
  <c r="J3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20" i="4"/>
  <c r="K39" i="4"/>
  <c r="K10" i="4"/>
  <c r="K11" i="4"/>
  <c r="K12" i="4"/>
  <c r="K13" i="4"/>
  <c r="K14" i="4"/>
  <c r="K15" i="4"/>
  <c r="K16" i="4"/>
  <c r="K18" i="4"/>
  <c r="K19" i="4"/>
  <c r="K6" i="4"/>
  <c r="K8" i="4"/>
  <c r="K7" i="4"/>
  <c r="K4" i="4"/>
  <c r="K5" i="4"/>
  <c r="K2" i="4"/>
  <c r="B4" i="1"/>
</calcChain>
</file>

<file path=xl/sharedStrings.xml><?xml version="1.0" encoding="utf-8"?>
<sst xmlns="http://schemas.openxmlformats.org/spreadsheetml/2006/main" count="1149" uniqueCount="469">
  <si>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</si>
  <si>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</si>
  <si>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</si>
  <si>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</si>
  <si>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</si>
  <si>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</si>
  <si>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Information gällande e-handel</t>
  </si>
  <si>
    <t>Modell</t>
  </si>
  <si>
    <t>Takpris Köp</t>
  </si>
  <si>
    <t>Takpris Hyra per mån</t>
  </si>
  <si>
    <t>Klassificering av artikel (UNSPSC-kod)</t>
  </si>
  <si>
    <t>Moms i % (skattesats)</t>
  </si>
  <si>
    <t>Bildlänk (url)</t>
  </si>
  <si>
    <t>Position i varukorg</t>
  </si>
  <si>
    <t>Liten modell 80-160 koppar</t>
  </si>
  <si>
    <t>Optifresh Bean 1 Art nr 1005777</t>
  </si>
  <si>
    <t>https://animo.eu/Files/MyAnimo/02%20OptiFresh/04%20OptiFresh%20Touch/Brochure/Other/SV_Brochure_OptiFresh%20Touch%20&amp;%20NG.pdf</t>
  </si>
  <si>
    <t>Optifresh 1 Art nr 1005262</t>
  </si>
  <si>
    <t>Optibean 2 XL NG Art nr 1004900</t>
  </si>
  <si>
    <t>https://animo.eu/Files/MyAnimo/01%20OptiBean/03%20OptiBean%20Touch/Brochure/Other/SV_Brochure_OptiBean%20Touch.pdf</t>
  </si>
  <si>
    <t>Cafe Elite II Art nr 1006921</t>
  </si>
  <si>
    <t xml:space="preserve">https://www.beansincup.se/kaffelosningar/kaffemaskiner/cafe-elite/ </t>
  </si>
  <si>
    <t>Cqube MF01 CO2 Art nr 1040159/co2</t>
  </si>
  <si>
    <t xml:space="preserve">https://www.beansincup.se/kaffelosningar/kaffemaskiner/cqube-medium/ </t>
  </si>
  <si>
    <t>WMF 1100S 1 kvarn Art nr 11201311</t>
  </si>
  <si>
    <t>https://www.beansincup.se/kaffelosningar/espressomaskiner/wmf-1100-s/</t>
  </si>
  <si>
    <t>WMF 1100S 2 kvarnar Art nr 11201211</t>
  </si>
  <si>
    <t>Mellan modell 161 - 300 koppar</t>
  </si>
  <si>
    <t>Optifresh Bean 4 Art nr 1005093</t>
  </si>
  <si>
    <t>Optibean 3 XL NG Art nr 1004902</t>
  </si>
  <si>
    <t>Optivend 32 s Art nr 1003740</t>
  </si>
  <si>
    <t>https://animo.eu/Files/MyAnimo/03%20OptiVend/02%20OptiVend%20NG/Brochures/Other/SV_Brochure_OptiVend%20NG.pdf</t>
  </si>
  <si>
    <t>Cafe Elite III Art nr 1006922</t>
  </si>
  <si>
    <t>C Qube Evolution MF04 Art nr 1042001</t>
  </si>
  <si>
    <t xml:space="preserve">https://www.beansincup.se/kaffelosningar/kaffemaskiner/evolution/ </t>
  </si>
  <si>
    <t>C Qube Evolution MF13 Art nr 1042301</t>
  </si>
  <si>
    <t>C Qube Evolution MF04 CO2 Art nr 1042201</t>
  </si>
  <si>
    <t>C Qube Evolution MF13 CO2 Art nr 1042501</t>
  </si>
  <si>
    <t>CQube MF04 Svart  Art nr 1040001</t>
  </si>
  <si>
    <t>https://www.beansincup.se/kaffelosningar/kaffemaskiner/cqube-medium/</t>
  </si>
  <si>
    <t>CQube MF13 Svart  Art nr 1040101</t>
  </si>
  <si>
    <t>CQube MF04 Svart CO2 Art nr1040003</t>
  </si>
  <si>
    <t>CQube MF13 Svart CO2 Art nr1040103</t>
  </si>
  <si>
    <t>Cqube Mf13  alu bi Art nr1040163</t>
  </si>
  <si>
    <t>Cqube Mf04 alu bi Art nr 1040160</t>
  </si>
  <si>
    <t>Cqube Mf13 C02 alu bi Art nr1040165</t>
  </si>
  <si>
    <t>Cqube Mf04 C02 alu bi Art nr 1040162</t>
  </si>
  <si>
    <t>Zia 8224 2 kvarnar 2 instant Art nr 9CNDP202A2AH00</t>
  </si>
  <si>
    <t xml:space="preserve">https://www.beansincup.se/kaffelosningar/kaffemaskiner/zia/ </t>
  </si>
  <si>
    <t>Optime 22 XL  Art nr 1007045</t>
  </si>
  <si>
    <t>https://animo.eu/Files/MyAnimo/15%20OptiMe/Brochure/Other/SV_Brochure_OptiMe.pdf</t>
  </si>
  <si>
    <t>OptiFresh Bean 3NG Tillgänglighetsanp. Art nr 1008423</t>
  </si>
  <si>
    <t xml:space="preserve">Nio 20.1 2 kvarnar färsk mjölk Art nr 9CKAA201A1A00 </t>
  </si>
  <si>
    <t>https://www.beansincup.se/kaffelosningar/kaffemaskiner/nio/</t>
  </si>
  <si>
    <t>NIO20.2 2 kvarnar inst kanistrar Art nr 9CKAA211B9A00</t>
  </si>
  <si>
    <t>Optifresh 1 Art nr 1005094</t>
  </si>
  <si>
    <t>Zia 8224 2 kvarnar &amp; färsk mjölk art nr 9CNDP210A2AH00</t>
  </si>
  <si>
    <t>https://www.beansincup.se/kaffelosningar/kaffemaskiner/zia/</t>
  </si>
  <si>
    <t>Virtu 8224 art nr 9CNDK202A8AA02</t>
  </si>
  <si>
    <t>https://www.dejongduke.com/products/coffee-machines/virtu/virtu-small-series/</t>
  </si>
  <si>
    <t>Unity + med färsk mjölk art nr 10036484</t>
  </si>
  <si>
    <t>https://www.beansincup.se/kaffelosningar/kaffemaskiner/unity-1-utan-instant/</t>
  </si>
  <si>
    <t>Stor modell &gt; 300 koppar</t>
  </si>
  <si>
    <t>C Qube LF 13 alu bi Art nr 1040169</t>
  </si>
  <si>
    <t xml:space="preserve">https://www.beansincup.se/kaffelosningar/kaffemaskiner/cqube-large/ </t>
  </si>
  <si>
    <t>C Qube LF 04 alu bi Art nr 1040166</t>
  </si>
  <si>
    <t>Cqube LF13c02 alu bi Art nr 1040171</t>
  </si>
  <si>
    <t>Cqube LF04c02 alu bi Art nr 1040168</t>
  </si>
  <si>
    <t>C Qube LF 13 svart Art nr 1040301</t>
  </si>
  <si>
    <t>https://www.beansincup.se/kaffelosningar/kaffemaskiner/cqube-large/</t>
  </si>
  <si>
    <t>C Qube LF 04 svart Art nr 1040201</t>
  </si>
  <si>
    <t>Cqube LF13c02 svart Art nr 1040303</t>
  </si>
  <si>
    <t>Cqube LF04c02 svart Art nr 1040203</t>
  </si>
  <si>
    <t>C Qube LF 13 svart Touch screen Art nr 1040152</t>
  </si>
  <si>
    <t>C Qube LF 04 svart  Touch screen Art nr 1040207</t>
  </si>
  <si>
    <t>Cqube LF13c02 svart Touch screen Art nr 1040313</t>
  </si>
  <si>
    <t>Cqube LF04c02 svart Touch screen Art nr 1040206</t>
  </si>
  <si>
    <t>Cafe Elite III</t>
  </si>
  <si>
    <t>Zia medium 9224 Art nr  9CECP2020A2AH03</t>
  </si>
  <si>
    <t>https://www.dejongduke.com/products/coffee-machines/zia/zia-medium-series/</t>
  </si>
  <si>
    <t>Service</t>
  </si>
  <si>
    <t>Benämning</t>
  </si>
  <si>
    <t>Enhet (kvantitet)</t>
  </si>
  <si>
    <t>Takpris</t>
  </si>
  <si>
    <t>Hygienisk service</t>
  </si>
  <si>
    <t>Pris per månad</t>
  </si>
  <si>
    <t>Fullservice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</si>
  <si>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</si>
  <si>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</si>
  <si>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</si>
  <si>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</si>
  <si>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</si>
  <si>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</si>
  <si>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</si>
  <si>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</si>
  <si>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</si>
  <si>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</si>
  <si>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Rainforest Alliance &amp; EU-Ekologiskt</t>
  </si>
  <si>
    <t xml:space="preserve"> 20416 Löfbergs Exclusive Mörk</t>
  </si>
  <si>
    <t>6x1000gr</t>
  </si>
  <si>
    <t>Pris/kg</t>
  </si>
  <si>
    <t xml:space="preserve">https://www.dabas.com/ProductSheet/Details.ashx/116254 </t>
  </si>
  <si>
    <t>UTZ &amp; EU-Ekologiskt</t>
  </si>
  <si>
    <t>4121 Arvid Nordquist Green Forest</t>
  </si>
  <si>
    <t>https://www.dabas.com/ProductSheet/Details.ashx/154320</t>
  </si>
  <si>
    <t>12241930 Zoégas Professional Eco</t>
  </si>
  <si>
    <t>8x750gr</t>
  </si>
  <si>
    <t xml:space="preserve">https://www.dabas.com/ProductSheet/Details.ashx/120678 </t>
  </si>
  <si>
    <t>Mellanrost</t>
  </si>
  <si>
    <t>20411 Löfbergs Medium</t>
  </si>
  <si>
    <t xml:space="preserve">https://www.dabas.com/ProductSheet/Details.ashx/99886 </t>
  </si>
  <si>
    <t>EKO &amp; UTZ</t>
  </si>
  <si>
    <t>40411800 BKI Mountain Mellan</t>
  </si>
  <si>
    <t xml:space="preserve">https://www.dabas.com/ProductSheet/Details.ashx/138612 </t>
  </si>
  <si>
    <t>Krav, Fairtrade, EU-Ekologiskt &amp; Klimatkompenserat</t>
  </si>
  <si>
    <t>4079 Arvid Nordquist Highland Nature</t>
  </si>
  <si>
    <t xml:space="preserve">https://www.dabas.com/ProductSheet/Details.ashx/119608 </t>
  </si>
  <si>
    <t>Espresso</t>
  </si>
  <si>
    <t>Fairtrade &amp; EU-Ekologiskt</t>
  </si>
  <si>
    <t>20409 Löfbergs Sabroso Espresso</t>
  </si>
  <si>
    <t>8x500gr</t>
  </si>
  <si>
    <t xml:space="preserve">https://www.dabas.com/ProductSheet/Details.ashx/106168 </t>
  </si>
  <si>
    <t>4048 Arvid Nordquist Sincero Espresso</t>
  </si>
  <si>
    <t xml:space="preserve">https://www.dabas.com/ProductSheet/Details.ashx/120810 </t>
  </si>
  <si>
    <t>Fairtrade &amp; Organic</t>
  </si>
  <si>
    <t>40410140 BKI BCR Pro Espresso</t>
  </si>
  <si>
    <t xml:space="preserve">https://www.dabas.com/ProductSheet/Details.ashx/215496 </t>
  </si>
  <si>
    <t>12280995 Zoégas Professional Eco</t>
  </si>
  <si>
    <t>12x450gr</t>
  </si>
  <si>
    <t xml:space="preserve">https://www.dabas.com/ProductSheet/Details.ashx/161921 </t>
  </si>
  <si>
    <t>20281 Löfbergs Dark</t>
  </si>
  <si>
    <t xml:space="preserve">https://www.dabas.com/ProductSheet/Details.ashx/93534 </t>
  </si>
  <si>
    <t>Rainforest Alliance &amp; EKO</t>
  </si>
  <si>
    <t>60652210 BKI Mörk</t>
  </si>
  <si>
    <t xml:space="preserve">https://www.dabas.com/ProductSheet/Details.ashx/187245 </t>
  </si>
  <si>
    <t>20280 Löfbergs Medium</t>
  </si>
  <si>
    <t xml:space="preserve">https://www.dabas.com/ProductSheet/Details.ashx/93565 </t>
  </si>
  <si>
    <t>4011 Arvid Nordquist Highland Nature</t>
  </si>
  <si>
    <t xml:space="preserve">https://www.dabas.com/ProductSheet/Details.ashx/136921 </t>
  </si>
  <si>
    <t>UTZ &amp; Organic</t>
  </si>
  <si>
    <t>40407500 BKI Mellan</t>
  </si>
  <si>
    <t xml:space="preserve">https://www.dabas.com/ProductSheet/Details.ashx/142075 </t>
  </si>
  <si>
    <t>Instant</t>
  </si>
  <si>
    <t>Fairtrade &amp; EU Ekologiskt</t>
  </si>
  <si>
    <t>12270862 Nescafé Partners Blend</t>
  </si>
  <si>
    <t>12x250g</t>
  </si>
  <si>
    <t xml:space="preserve">https://www.nestleprofessional-nordic.com/se/nescafe/nescafe-partners-blend </t>
  </si>
  <si>
    <t>Fairtrade, Krav &amp; EKO</t>
  </si>
  <si>
    <t>40409850 BKI Instant</t>
  </si>
  <si>
    <t>10x250g</t>
  </si>
  <si>
    <t>https://www.dabas.com/ProductSheet/Details.ashx/220170</t>
  </si>
  <si>
    <t>Fairtrade &amp; Eu-Ekologiskt</t>
  </si>
  <si>
    <t>20713 Löfbergs Aria Espresso</t>
  </si>
  <si>
    <t xml:space="preserve">https://www.dabas.com/ProductSheet/Details.ashx/103024 </t>
  </si>
  <si>
    <t>Te</t>
  </si>
  <si>
    <t>Klassisk smak</t>
  </si>
  <si>
    <t>Svart</t>
  </si>
  <si>
    <t xml:space="preserve">https://www.dabas.com/ProductSheet/Details.ashx/168029 </t>
  </si>
  <si>
    <t xml:space="preserve">https://www.dabas.com/ProductSheet/Details.ashx/168035 </t>
  </si>
  <si>
    <t>Smaksatt</t>
  </si>
  <si>
    <t xml:space="preserve">https://www.dabas.com/ProductSheet/Details.ashx/168042 </t>
  </si>
  <si>
    <t xml:space="preserve">https://www.dabas.com/ProductSheet/Details.ashx/168060 </t>
  </si>
  <si>
    <t xml:space="preserve">https://www.dabas.com/ProductSheet/Details.ashx/187793 </t>
  </si>
  <si>
    <t xml:space="preserve">https://www.dabas.com/ProductSheet/Details.ashx/168067 </t>
  </si>
  <si>
    <t>Rött</t>
  </si>
  <si>
    <t>Grönt</t>
  </si>
  <si>
    <t xml:space="preserve">https://www.dabas.com/ProductSheet/Details.ashx/203763 </t>
  </si>
  <si>
    <t xml:space="preserve">https://www.dabas.com/ProductSheet/Details.ashx/168019 </t>
  </si>
  <si>
    <t>Ört</t>
  </si>
  <si>
    <t xml:space="preserve">https://www.dabas.com/ProductSheet/Details.ashx/124488 </t>
  </si>
  <si>
    <t>Choklad</t>
  </si>
  <si>
    <t>75952 BiC Choklad</t>
  </si>
  <si>
    <t>10x1000gr</t>
  </si>
  <si>
    <t xml:space="preserve">https://beansincup-my.sharepoint.com/:f:/g/personal/linda_brandelius_beansincup_se/Es4VQeuckWNJoeQqWxZpO6kBSpGKF8caL192rqvdgZHeSA?e=cyfoKN </t>
  </si>
  <si>
    <t>40730410 Wonderful Choco Red</t>
  </si>
  <si>
    <t xml:space="preserve">https://www.dabas.com/ProductSheet/Details.ashx/137977 </t>
  </si>
  <si>
    <t>Styck</t>
  </si>
  <si>
    <t>Mjölkdryck</t>
  </si>
  <si>
    <t>Ekologisk</t>
  </si>
  <si>
    <t>Tetra</t>
  </si>
  <si>
    <t>Eko</t>
  </si>
  <si>
    <t>205987 Kaffemjölk 1,5% UHT Arla EKO</t>
  </si>
  <si>
    <t>100X20ml</t>
  </si>
  <si>
    <t>Pris per 100 styck</t>
  </si>
  <si>
    <t xml:space="preserve">https://www.menigo.se/produkter/mat/mejeri/mjolkprodukter/mjolk/kaffemjolk-15-uht-eko-55c0d343 </t>
  </si>
  <si>
    <t>Laktosfri</t>
  </si>
  <si>
    <t>21732 Kaffemjölk 1,5% Arla Laktosfri</t>
  </si>
  <si>
    <t>100x20ml</t>
  </si>
  <si>
    <t xml:space="preserve">https://www.dabas.com/ProductSheet/Details.ashx/90996 </t>
  </si>
  <si>
    <t>Mjölkpulver</t>
  </si>
  <si>
    <t>12324859 Nestle All Diary Skimmed Milk</t>
  </si>
  <si>
    <t>10x500gr</t>
  </si>
  <si>
    <t xml:space="preserve">https://www.dabas.com/ProductSheet/Details.ashx/199023 </t>
  </si>
  <si>
    <t>Socker</t>
  </si>
  <si>
    <t>Strösocker</t>
  </si>
  <si>
    <t>EU-Ekologisk</t>
  </si>
  <si>
    <t>10x1kg</t>
  </si>
  <si>
    <t xml:space="preserve">https://www.menigo.se/produkter/mat/smaksattare/socker-sirap-och-honung/strosocker/strosocker-krav-e1cbd22c </t>
  </si>
  <si>
    <t>Portionsförpackat</t>
  </si>
  <si>
    <t>Strö/bit</t>
  </si>
  <si>
    <t>ETC011-2 Sockerrör vit 3 gr</t>
  </si>
  <si>
    <t>1000x3gr</t>
  </si>
  <si>
    <t xml:space="preserve">https://beansincup-my.sharepoint.com/:b:/g/personal/linda_brandelius_beansincup_se/ES4SdAfKHCBFugZ1pAHTgsIBKe6pYIaymdUnvEExm6Wrpg?e=rdGEed </t>
  </si>
  <si>
    <t>Honung</t>
  </si>
  <si>
    <t>Flytande</t>
  </si>
  <si>
    <t>8x350gr</t>
  </si>
  <si>
    <t xml:space="preserve">https://www.menigo.se/produkter/mat/smaksattare/socker-sirap-och-honung/honung/blomsterhonung-eko-ab3f7bf5 </t>
  </si>
  <si>
    <t>g</t>
  </si>
  <si>
    <t>Sötningsmedel</t>
  </si>
  <si>
    <t>735806 Suketter Menigo</t>
  </si>
  <si>
    <t>500x2st ( 126:- )</t>
  </si>
  <si>
    <t>Pris per 50 gr</t>
  </si>
  <si>
    <t xml:space="preserve">https://www.menigo.se/produkter/mat/smaksattare/sotningsmedel/suketter-portion </t>
  </si>
  <si>
    <t>Förpackning</t>
  </si>
  <si>
    <t>Pappmugg</t>
  </si>
  <si>
    <t>ca 20-30 cl</t>
  </si>
  <si>
    <t>20x50st</t>
  </si>
  <si>
    <t>Pris per 1 000 styck</t>
  </si>
  <si>
    <t xml:space="preserve">https://shop.beans.se/goteborg/beans-in-cup-bagare-23cl-20-ror-x-50-st.html </t>
  </si>
  <si>
    <t>ca 10 cl</t>
  </si>
  <si>
    <t>177994 Espresso bägare Art Deco 12 cl</t>
  </si>
  <si>
    <t xml:space="preserve">https://beansincup-my.sharepoint.com/:b:/g/personal/linda_brandelius_beansincup_se/EdqXps-TBa5BofeXmXcTCUkB9BmuRs3lT_5XLPoOsxmFdg?e=nPAtFZ </t>
  </si>
  <si>
    <t>Rörpinne/sked</t>
  </si>
  <si>
    <t>Ska passa offererad mugg 20-30 cl</t>
  </si>
  <si>
    <t>18202 Omrörare trä 140 mm</t>
  </si>
  <si>
    <t>1000st</t>
  </si>
  <si>
    <t xml:space="preserve">https://beansincup-my.sharepoint.com/:b:/g/personal/linda_brandelius_beansincup_se/EWPCzwma0tZEoDFv4hM_f-ABKE9GfIOSQjLliMW_mCoRBw?e=3lhOBZ </t>
  </si>
  <si>
    <t>Om fler Varor ska offereras infogas ny rad.</t>
  </si>
  <si>
    <t>Kommentar (enhet)</t>
  </si>
  <si>
    <t>Kilo</t>
  </si>
  <si>
    <t>Arvid Nordquist</t>
  </si>
  <si>
    <t>Mörkrost Hela Bönor</t>
  </si>
  <si>
    <t>4049 Ethic Harvest</t>
  </si>
  <si>
    <t>Pris per kilo</t>
  </si>
  <si>
    <t xml:space="preserve">https://www.dabas.com/ProductSheet/Details.ashx/119613 </t>
  </si>
  <si>
    <t>Mörkrost Malda Bönor</t>
  </si>
  <si>
    <t>4032 Ethic Harvest</t>
  </si>
  <si>
    <t xml:space="preserve">https://www.dabas.com/ProductSheet/Details.ashx/136949 </t>
  </si>
  <si>
    <t>Zoégas</t>
  </si>
  <si>
    <t>Krav, EU-Ekologiskt &amp; Fairtrade</t>
  </si>
  <si>
    <t>12213978 Cultivo</t>
  </si>
  <si>
    <t xml:space="preserve">https://www.dabas.com/ProductSheet/Details.ashx/111373 </t>
  </si>
  <si>
    <t>12217130 Cultivo</t>
  </si>
  <si>
    <t xml:space="preserve">https://www.dabas.com/ProductSheet/Details.ashx/110864 </t>
  </si>
  <si>
    <t xml:space="preserve">12217082 Cultivo </t>
  </si>
  <si>
    <t>60x80gr</t>
  </si>
  <si>
    <t xml:space="preserve">https://www.dabas.com/ProductSheet/Details.ashx/111026 </t>
  </si>
  <si>
    <t>12217083 Cultivo</t>
  </si>
  <si>
    <t>24x225gr</t>
  </si>
  <si>
    <t xml:space="preserve">https://www.dabas.com/ProductSheet/Details.ashx/111198 </t>
  </si>
  <si>
    <t>Krav &amp; Fairtrade</t>
  </si>
  <si>
    <t>12281084 Hazienda</t>
  </si>
  <si>
    <t>12x450</t>
  </si>
  <si>
    <t xml:space="preserve">https://www.dabas.com/ProductSheet/Details.ashx/161760 </t>
  </si>
  <si>
    <t>Espresso Hela Bönor</t>
  </si>
  <si>
    <t>12391123 Espresso Certo</t>
  </si>
  <si>
    <t xml:space="preserve">https://www.dabas.com/ProductSheet/Details.ashx/219805 </t>
  </si>
  <si>
    <t>4112 Arvid Nordquist Instant</t>
  </si>
  <si>
    <t>12x250gr</t>
  </si>
  <si>
    <t xml:space="preserve">https://www.dabas.com/ProductSheet/Details.ashx/162100 </t>
  </si>
  <si>
    <t>Löfbergs</t>
  </si>
  <si>
    <t>EU-Ekologiskt &amp; Fairtrade</t>
  </si>
  <si>
    <t>20704 Melodi</t>
  </si>
  <si>
    <t>10x250gr</t>
  </si>
  <si>
    <t xml:space="preserve">https://www.dabas.com/ProductSheet/Details.ashx/94230 </t>
  </si>
  <si>
    <t>Hela Bönor</t>
  </si>
  <si>
    <t>20418 Dark</t>
  </si>
  <si>
    <t xml:space="preserve">https://www.dabas.com/ProductSheet/Details.ashx/196192 </t>
  </si>
  <si>
    <t>20415 Exclusive</t>
  </si>
  <si>
    <t xml:space="preserve">https://www.dabas.com/ProductSheet/Details.ashx/99901 </t>
  </si>
  <si>
    <t>Malda Bönor automat 0,5</t>
  </si>
  <si>
    <t>20247 Dark</t>
  </si>
  <si>
    <t xml:space="preserve">https://www.dabas.com/ProductSheet/Details.ashx/93476 </t>
  </si>
  <si>
    <t>20257 Exclusive</t>
  </si>
  <si>
    <t xml:space="preserve">https://www.dabas.com/ProductSheet/Details.ashx/93441 </t>
  </si>
  <si>
    <t>Malda Bönor Maskinbrygg 1,5</t>
  </si>
  <si>
    <t>20259 Medium</t>
  </si>
  <si>
    <t>12x500gr</t>
  </si>
  <si>
    <t xml:space="preserve">https://www.dabas.com/ProductSheet/Details.ashx/93553 </t>
  </si>
  <si>
    <t>Malda Bönor brygg 1,0</t>
  </si>
  <si>
    <t>Rainforest Allaiance &amp; Eu-Ekologiskt</t>
  </si>
  <si>
    <t>20250 Dark</t>
  </si>
  <si>
    <t xml:space="preserve">https://www.dabas.com/ProductSheet/Details.ashx/93579 </t>
  </si>
  <si>
    <t>20273 Dark</t>
  </si>
  <si>
    <t xml:space="preserve">https://www.dabas.com/ProductSheet/Details.ashx/93574 </t>
  </si>
  <si>
    <t>20253 Dark</t>
  </si>
  <si>
    <t xml:space="preserve">https://www.dabas.com/ProductSheet/Details.ashx/93621 </t>
  </si>
  <si>
    <t>20239 Dark</t>
  </si>
  <si>
    <t xml:space="preserve">https://www.dabas.com/ProductSheet/Details.ashx/93560 </t>
  </si>
  <si>
    <t>Malda Bönor Maskinbrygg 2,0</t>
  </si>
  <si>
    <t>20223 Dark</t>
  </si>
  <si>
    <t xml:space="preserve">https://www.dabas.com/ProductSheet/Details.ashx/106165 </t>
  </si>
  <si>
    <t>20263 Dark</t>
  </si>
  <si>
    <t>24x250gr</t>
  </si>
  <si>
    <t xml:space="preserve">https://www.dabas.com/ProductSheet/Details.ashx/93800 </t>
  </si>
  <si>
    <t>20220 Dark</t>
  </si>
  <si>
    <t>48x125gr</t>
  </si>
  <si>
    <t xml:space="preserve">https://www.dabas.com/ProductSheet/Details.ashx/93805 </t>
  </si>
  <si>
    <t>20240 Medium</t>
  </si>
  <si>
    <t>60x100gr</t>
  </si>
  <si>
    <t xml:space="preserve">https://www.dabas.com/ProductSheet/Details.ashx/93935 </t>
  </si>
  <si>
    <t>20282 Dark</t>
  </si>
  <si>
    <t xml:space="preserve">https://www.dabas.com/ProductSheet/Details.ashx/93948 </t>
  </si>
  <si>
    <t>20245 Dark</t>
  </si>
  <si>
    <t xml:space="preserve">https://www.dabas.com/ProductSheet/Details.ashx/93927 </t>
  </si>
  <si>
    <t>20299 Dark</t>
  </si>
  <si>
    <t>67x90gr</t>
  </si>
  <si>
    <t xml:space="preserve">https://www.dabas.com/ProductSheet/Details.ashx/196186 </t>
  </si>
  <si>
    <t>Mjölk</t>
  </si>
  <si>
    <t>Nestlé</t>
  </si>
  <si>
    <t>100% mjölkpulver</t>
  </si>
  <si>
    <t xml:space="preserve">EU-Ekologiskt  </t>
  </si>
  <si>
    <t>12109924 Nestlé Gloria EKO</t>
  </si>
  <si>
    <t xml:space="preserve">https://www.dabas.com/ProductSheet/Details.ashx/83859 </t>
  </si>
  <si>
    <t>Centiliter</t>
  </si>
  <si>
    <t>Lindahls</t>
  </si>
  <si>
    <t>Flytande mjölk</t>
  </si>
  <si>
    <t>2638 EKO Kaffemjölk 1,5%</t>
  </si>
  <si>
    <t>100x1,6cl</t>
  </si>
  <si>
    <t>Pris per frp</t>
  </si>
  <si>
    <t xml:space="preserve">https://www.menigo.se/produkter/mat/mejeri/mjolkprodukter/mjolk/kaffemjolk-15-uht-eko </t>
  </si>
  <si>
    <t>2638 Kaffemjölk 1,5%</t>
  </si>
  <si>
    <t xml:space="preserve">https://www.menigo.se/produkter/mat/mejeri/mjolkprodukter/mjolk/kaffemjolk-15-uht </t>
  </si>
  <si>
    <t>Arla</t>
  </si>
  <si>
    <t>201675 Kaffemjölk 1,5% UHT</t>
  </si>
  <si>
    <t>100X2cl</t>
  </si>
  <si>
    <t xml:space="preserve">https://www.menigo.se/produkter/mat/mejeri/mjolkprodukter/mjolk/kaffemjolk-15-uht-5147f418 </t>
  </si>
  <si>
    <t>722278 Kaffemjölk 1,5% EKO UHT</t>
  </si>
  <si>
    <t>Chokladpulver</t>
  </si>
  <si>
    <t>Fairtrade</t>
  </si>
  <si>
    <t>12123207 Nestlé Partners Blend</t>
  </si>
  <si>
    <t xml:space="preserve">https://www.dabas.com/ProductSheet/Details.ashx/83827 </t>
  </si>
  <si>
    <t>1652602 Nestlé Cacao Mix</t>
  </si>
  <si>
    <t xml:space="preserve">https://www.nestleprofessional-nordic.com/se/kakaodryck-automat/nestle-cacao-mix </t>
  </si>
  <si>
    <t>12244038 Cacao Mix Milky Taste</t>
  </si>
  <si>
    <t>pris/st</t>
  </si>
  <si>
    <t xml:space="preserve">https://www.dabas.com/ProductSheet/Details.ashx/124813 </t>
  </si>
  <si>
    <t>Oboy</t>
  </si>
  <si>
    <t>916414 O´boy portion</t>
  </si>
  <si>
    <t>100x28gr</t>
  </si>
  <si>
    <t xml:space="preserve">https://www.dabas.com/ProductSheet/Details.ashx/172245 </t>
  </si>
  <si>
    <t>St</t>
  </si>
  <si>
    <t>Pappbägare</t>
  </si>
  <si>
    <t>Tingstad</t>
  </si>
  <si>
    <t>Pappbägare 21 cl</t>
  </si>
  <si>
    <t>968781 Beans in Cup bägare</t>
  </si>
  <si>
    <t>2000st</t>
  </si>
  <si>
    <t xml:space="preserve">https://shop.beans.se/stockholm/beans-in-cup-bagare-21-cl-20-ror-x-100st.html </t>
  </si>
  <si>
    <t xml:space="preserve">Lock </t>
  </si>
  <si>
    <t>Lock svarta för 23 cl pappbägare</t>
  </si>
  <si>
    <t>AL38SV Lock för pappbäg 23 cl</t>
  </si>
  <si>
    <t xml:space="preserve">https://beansincup-my.sharepoint.com/:b:/g/personal/linda_brandelius_beansincup_se/EanDxMcGghxHhs5dn6YFMIsBMpl2GrALXo5FhIpGE2gjlA?e=oK9skC </t>
  </si>
  <si>
    <t>Sockerrör portion 3gr</t>
  </si>
  <si>
    <t>PLA134-1 Sockerrör Brun 3gr</t>
  </si>
  <si>
    <t xml:space="preserve">https://beansincup-my.sharepoint.com/:b:/g/personal/linda_brandelius_beansincup_se/EV19E5j95vdKuDGtbqPy2WcBhSScK6cVWegr3D08jzMi_Q?e=2lybtB </t>
  </si>
  <si>
    <t>PLA133-1 Sockerrör vit 3gr</t>
  </si>
  <si>
    <t xml:space="preserve">https://beansincup-my.sharepoint.com/:b:/g/personal/linda_brandelius_beansincup_se/Edsiw0U7nY5HrC5bS5LcnS8BDSSmUlzdGrDh4QwaL8lnbQ?e=lxkgqN </t>
  </si>
  <si>
    <t>Kopphylla</t>
  </si>
  <si>
    <t>Crem</t>
  </si>
  <si>
    <t>Bänkmodell</t>
  </si>
  <si>
    <t>2760239 Kopphylla</t>
  </si>
  <si>
    <t>1 st</t>
  </si>
  <si>
    <t xml:space="preserve">https://www.creminternational.com/sv/produkter/coffee-queen/?subcat=3 </t>
  </si>
  <si>
    <t>Upphängningskit kopphylla</t>
  </si>
  <si>
    <t>För underskåp</t>
  </si>
  <si>
    <t>2760240 Upphängningskit</t>
  </si>
  <si>
    <t>Pris/st</t>
  </si>
  <si>
    <t>Tillbehörshylla</t>
  </si>
  <si>
    <t>2760252 Tillbehörshylla</t>
  </si>
  <si>
    <t>Upphängningskit Tillbehörshylla</t>
  </si>
  <si>
    <t>För underskåp Cqube</t>
  </si>
  <si>
    <t>2760253 Upphängningshylla</t>
  </si>
  <si>
    <t>Upphängningskit Tillbehörshylla sida</t>
  </si>
  <si>
    <t>Termos</t>
  </si>
  <si>
    <t>1,2 liters termos</t>
  </si>
  <si>
    <t>1103253 Termos 1,2 lit</t>
  </si>
  <si>
    <t>1st</t>
  </si>
  <si>
    <t>Pris per st</t>
  </si>
  <si>
    <t>st</t>
  </si>
  <si>
    <t>Underskåp</t>
  </si>
  <si>
    <t>Cqube</t>
  </si>
  <si>
    <t>Cqube svart</t>
  </si>
  <si>
    <t>Plåt</t>
  </si>
  <si>
    <t>Cqube Alu</t>
  </si>
  <si>
    <t>plåt</t>
  </si>
  <si>
    <t>Evolution</t>
  </si>
  <si>
    <t>Cqube Evolution</t>
  </si>
  <si>
    <t>Animo</t>
  </si>
  <si>
    <t>Animo plåt</t>
  </si>
  <si>
    <t>AR-G1</t>
  </si>
  <si>
    <t xml:space="preserve">https://animo.eu/sv-se/produkter/utrustning/kaffemaskiner/farskbryggsautomat/optifresh </t>
  </si>
  <si>
    <t xml:space="preserve">Crem Mega Gold M </t>
  </si>
  <si>
    <t>Termosbryggare 2,5 lit</t>
  </si>
  <si>
    <t>https://www.beansincup.se/kaffelosningar/kaffebryggare/coffee-queen-mega-gold-m/</t>
  </si>
  <si>
    <t xml:space="preserve">Crem Mega Gold A </t>
  </si>
  <si>
    <t>https://www.beansincup.se/kaffelosningar/kaffebryggare/coffee-queen-mega-gold-a/</t>
  </si>
  <si>
    <t xml:space="preserve">Serveringsstation 2,5 lit Mega Gold </t>
  </si>
  <si>
    <t>Termos 2,5 lit</t>
  </si>
  <si>
    <t xml:space="preserve">Thermos A </t>
  </si>
  <si>
    <t>Termosbryggare rostfritt</t>
  </si>
  <si>
    <t>https://www.beansincup.se/kaffelosningar/kaffebryggare/coffee-queen-termos-m/</t>
  </si>
  <si>
    <t xml:space="preserve">Thermos M </t>
  </si>
  <si>
    <t>https://www.beansincup.se/kaffelosningar/kaffebryggare/coffee-queen-termos-a/</t>
  </si>
  <si>
    <t xml:space="preserve">Bryggfilter 90 mm 250 st </t>
  </si>
  <si>
    <t>BKI</t>
  </si>
  <si>
    <t>Pappersfilter för bryggare</t>
  </si>
  <si>
    <t>250 st</t>
  </si>
  <si>
    <t>pris/frp</t>
  </si>
  <si>
    <t>https://www.creminternational.com/products/coffee-queen/?subcat=0</t>
  </si>
  <si>
    <t xml:space="preserve">Bryggfilter 110 mm 250 st </t>
  </si>
  <si>
    <t xml:space="preserve">Mjölkkyl </t>
  </si>
  <si>
    <t>WMF</t>
  </si>
  <si>
    <t>3,5 lit</t>
  </si>
  <si>
    <t>9190.0001</t>
  </si>
  <si>
    <t>https://www.hermelinhandels.se/produkt/4007/wmf-mjolkkylare-3-5-l</t>
  </si>
  <si>
    <t>Mjölkkyl Piccolo</t>
  </si>
  <si>
    <t>Jura</t>
  </si>
  <si>
    <t>1 lit</t>
  </si>
  <si>
    <t>https://se.jura.com/sv/produkter-for-naringsliv-och-gastronomi/tillbehor/MilkCoolerPiccolo-CH-64073/Specifications#tabs</t>
  </si>
  <si>
    <t>De Jong</t>
  </si>
  <si>
    <t>4 lit</t>
  </si>
  <si>
    <t>4INF020</t>
  </si>
  <si>
    <t xml:space="preserve">Underskåp Cqube Svart CO2 </t>
  </si>
  <si>
    <t>För kombination kaffe &amp; vattenautomat</t>
  </si>
  <si>
    <t>https://www.creminternational.com/products/coffee-queen/?subcat=2</t>
  </si>
  <si>
    <t xml:space="preserve">Underskåp Cqube Alu CO2 </t>
  </si>
  <si>
    <t xml:space="preserve">Underskåp EVOLUTION CO2 </t>
  </si>
  <si>
    <t>Zia</t>
  </si>
  <si>
    <t>9OKNP1110</t>
  </si>
  <si>
    <t>takpris hyr</t>
  </si>
  <si>
    <t>Solution M Art nr10042523</t>
  </si>
  <si>
    <t>Solution B Art nr10038716</t>
  </si>
  <si>
    <t>https://www.beansincup.se/kaffelosningar/kaffemaskiner/solution/</t>
  </si>
  <si>
    <t>Solution Large B 4kg large kit Art nr10038716 +2760341+ 10041463</t>
  </si>
  <si>
    <t>Solution Large M 3,6kg large kit Art nr10042523 +10042677+ 10041463</t>
  </si>
  <si>
    <t>Zia 18.224 CoEx XL 2 kvarnar 2 instant Art nr 9XNAP202A1AH00</t>
  </si>
  <si>
    <t xml:space="preserve">8040 Follis Classic Rooibos </t>
  </si>
  <si>
    <t>10x20x1,8gr</t>
  </si>
  <si>
    <t>8046 Follis Classic Earl Grey</t>
  </si>
  <si>
    <t>8047 Follis Classic English Breakfast</t>
  </si>
  <si>
    <t>8075 Follis Classic Grönt</t>
  </si>
  <si>
    <t>8034 Follis Classic Lemon green</t>
  </si>
  <si>
    <t>977360 Beans in Cup bägare 23 cl</t>
  </si>
  <si>
    <t>https://www.dabas.com/productsheet/07350054810401</t>
  </si>
  <si>
    <t>https://www.dabas.com/productsheet/07350054810463</t>
  </si>
  <si>
    <t>https://www.dabas.com/productsheet/07350054810470</t>
  </si>
  <si>
    <t>https://www.dabas.com/productsheet/07350054810753</t>
  </si>
  <si>
    <t>https://www.dabas.com/productsheet/07350054810340</t>
  </si>
  <si>
    <t>https://fouroclock.se/produkter/rott-te/</t>
  </si>
  <si>
    <t xml:space="preserve">124449 Strösocker </t>
  </si>
  <si>
    <t>118549 Blomsterhonung flytande klämflaska</t>
  </si>
  <si>
    <t>Fairtrade, EKO</t>
  </si>
  <si>
    <t>8547 Life by Follis English Breakfast</t>
  </si>
  <si>
    <t>6x20x2gr</t>
  </si>
  <si>
    <t>8546 Life by Follis Earl Grey</t>
  </si>
  <si>
    <t>8517 Life by Follis Lakrits</t>
  </si>
  <si>
    <t>8520 Life by Follis Jordgubb</t>
  </si>
  <si>
    <t>8023 Follis Classic Svart Vinbär</t>
  </si>
  <si>
    <t>8574 Life by Follis Vanilj Rabarber</t>
  </si>
  <si>
    <t>Fairtrade, Eko</t>
  </si>
  <si>
    <t>8575 Life by Follis Grönt Te</t>
  </si>
  <si>
    <t>8555 Life by Follis Grönt Te Cocos Ananas</t>
  </si>
  <si>
    <t>8564 Life by Follis Pepparmint Ört</t>
  </si>
  <si>
    <t>8511 Life by Follis Acai Granatäpple Rooibos</t>
  </si>
  <si>
    <t>Takpris       2022-01-14</t>
  </si>
  <si>
    <t>Takpris           2022-01-14</t>
  </si>
  <si>
    <t>Prisändring</t>
  </si>
  <si>
    <t>Takpris           2023-01-?</t>
  </si>
  <si>
    <t>Takpris      2023-01-?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</si>
</sst>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  <numFmt numFmtId="167" formatCode="_-* #,##0.00\ [$SEK]_-;\-* #,##0.00\ [$SEK]_-;_-* &quot;-&quot;??\ [$SEK]_-;_-@_-"/>
  </numFmts>
  <fonts count="29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rgb="FFFF0000"/>
      <name val="Franklin Gothic Book"/>
      <family val="2"/>
      <scheme val="minor"/>
    </font>
    <font>
      <sz val="10"/>
      <name val="Franklin Gothic Book"/>
      <family val="2"/>
      <scheme val="minor"/>
    </font>
    <font>
      <u/>
      <sz val="10"/>
      <name val="Franklin Gothic Book"/>
      <family val="2"/>
      <scheme val="minor"/>
    </font>
    <font>
      <sz val="10"/>
      <color indexed="8"/>
      <name val="Franklin Gothic Book"/>
      <family val="2"/>
      <scheme val="minor"/>
    </font>
    <font>
      <sz val="8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0"/>
      <name val="Arial"/>
      <family val="2"/>
    </font>
    <font>
      <sz val="11"/>
      <color rgb="FFFF0000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15" fillId="4" borderId="0" applyNumberFormat="0" applyBorder="0" applyAlignment="0" applyProtection="0"/>
    <xf numFmtId="0" fontId="11" fillId="0" borderId="0"/>
    <xf numFmtId="0" fontId="11" fillId="5" borderId="11" applyNumberFormat="0">
      <alignment vertical="top" wrapText="1"/>
      <protection locked="0"/>
    </xf>
    <xf numFmtId="0" fontId="11" fillId="6" borderId="0" applyNumberFormat="0" applyFont="0" applyBorder="0" applyAlignment="0" applyProtection="0"/>
    <xf numFmtId="0" fontId="11" fillId="9" borderId="0" applyNumberFormat="0" applyFont="0" applyBorder="0" applyAlignment="0" applyProtection="0">
      <alignment vertical="top"/>
    </xf>
    <xf numFmtId="166" fontId="11" fillId="7" borderId="0" applyNumberFormat="0" applyFont="0" applyBorder="0" applyAlignment="0" applyProtection="0"/>
    <xf numFmtId="0" fontId="11" fillId="10" borderId="0" applyNumberFormat="0" applyFont="0" applyBorder="0" applyAlignment="0" applyProtection="0"/>
    <xf numFmtId="0" fontId="11" fillId="0" borderId="12" applyNumberFormat="0" applyFont="0" applyFill="0" applyAlignment="0" applyProtection="0"/>
    <xf numFmtId="0" fontId="11" fillId="8" borderId="0" applyNumberFormat="0" applyFont="0" applyBorder="0" applyAlignment="0" applyProtection="0">
      <alignment horizontal="center" vertical="center" wrapText="1"/>
      <protection locked="0"/>
    </xf>
    <xf numFmtId="0" fontId="3" fillId="0" borderId="0"/>
    <xf numFmtId="0" fontId="11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44" fontId="11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164" fontId="6" fillId="0" borderId="6" xfId="0" applyNumberFormat="1" applyFont="1" applyBorder="1"/>
    <xf numFmtId="0" fontId="9" fillId="0" borderId="0" xfId="0" applyFont="1"/>
    <xf numFmtId="0" fontId="14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left" vertical="top" wrapText="1"/>
      <protection locked="0"/>
    </xf>
    <xf numFmtId="164" fontId="15" fillId="4" borderId="6" xfId="2" applyNumberFormat="1" applyBorder="1" applyAlignment="1" applyProtection="1">
      <alignment horizontal="left" vertical="top" wrapText="1"/>
      <protection locked="0"/>
    </xf>
    <xf numFmtId="0" fontId="12" fillId="0" borderId="0" xfId="0" applyFont="1"/>
    <xf numFmtId="0" fontId="13" fillId="0" borderId="0" xfId="0" applyFont="1"/>
    <xf numFmtId="0" fontId="8" fillId="11" borderId="6" xfId="0" applyFont="1" applyFill="1" applyBorder="1" applyAlignment="1">
      <alignment horizontal="left" vertical="top" wrapText="1"/>
    </xf>
    <xf numFmtId="0" fontId="8" fillId="11" borderId="5" xfId="0" applyFont="1" applyFill="1" applyBorder="1" applyAlignment="1">
      <alignment horizontal="left" vertical="top" wrapText="1"/>
    </xf>
    <xf numFmtId="0" fontId="9" fillId="11" borderId="5" xfId="0" applyFont="1" applyFill="1" applyBorder="1"/>
    <xf numFmtId="0" fontId="0" fillId="11" borderId="6" xfId="0" applyFill="1" applyBorder="1"/>
    <xf numFmtId="0" fontId="5" fillId="11" borderId="0" xfId="0" applyFont="1" applyFill="1"/>
    <xf numFmtId="0" fontId="0" fillId="11" borderId="0" xfId="0" applyFill="1"/>
    <xf numFmtId="0" fontId="8" fillId="11" borderId="9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right" vertical="center"/>
    </xf>
    <xf numFmtId="0" fontId="19" fillId="0" borderId="6" xfId="17" applyFill="1" applyBorder="1"/>
    <xf numFmtId="0" fontId="19" fillId="0" borderId="6" xfId="17" applyBorder="1"/>
    <xf numFmtId="0" fontId="0" fillId="0" borderId="0" xfId="0" applyProtection="1">
      <protection locked="0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9" fillId="0" borderId="0" xfId="17" applyBorder="1"/>
    <xf numFmtId="0" fontId="19" fillId="0" borderId="6" xfId="17" applyFill="1" applyBorder="1" applyAlignment="1">
      <alignment vertical="center"/>
    </xf>
    <xf numFmtId="0" fontId="20" fillId="0" borderId="6" xfId="0" applyFont="1" applyBorder="1" applyProtection="1">
      <protection locked="0"/>
    </xf>
    <xf numFmtId="44" fontId="20" fillId="0" borderId="6" xfId="18" applyFont="1" applyFill="1" applyBorder="1" applyAlignment="1" applyProtection="1">
      <alignment horizontal="left" vertical="top" wrapText="1"/>
      <protection locked="0"/>
    </xf>
    <xf numFmtId="44" fontId="20" fillId="0" borderId="6" xfId="18" applyFont="1" applyFill="1" applyBorder="1"/>
    <xf numFmtId="0" fontId="20" fillId="0" borderId="6" xfId="19" applyBorder="1" applyProtection="1">
      <protection locked="0"/>
    </xf>
    <xf numFmtId="44" fontId="20" fillId="0" borderId="6" xfId="18" applyFont="1" applyFill="1" applyBorder="1" applyProtection="1">
      <protection locked="0"/>
    </xf>
    <xf numFmtId="0" fontId="20" fillId="0" borderId="17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6" fillId="11" borderId="1" xfId="0" applyFont="1" applyFill="1" applyBorder="1" applyAlignment="1">
      <alignment vertical="center"/>
    </xf>
    <xf numFmtId="0" fontId="6" fillId="11" borderId="7" xfId="0" applyFont="1" applyFill="1" applyBorder="1" applyAlignment="1">
      <alignment vertical="center"/>
    </xf>
    <xf numFmtId="0" fontId="6" fillId="11" borderId="5" xfId="0" applyFont="1" applyFill="1" applyBorder="1" applyAlignment="1">
      <alignment vertical="center"/>
    </xf>
    <xf numFmtId="0" fontId="19" fillId="0" borderId="0" xfId="17"/>
    <xf numFmtId="0" fontId="19" fillId="0" borderId="6" xfId="17" applyBorder="1" applyAlignment="1">
      <alignment vertical="center"/>
    </xf>
    <xf numFmtId="0" fontId="10" fillId="11" borderId="2" xfId="0" applyFont="1" applyFill="1" applyBorder="1" applyAlignment="1">
      <alignment horizontal="center" vertical="center" wrapText="1"/>
    </xf>
    <xf numFmtId="0" fontId="0" fillId="11" borderId="2" xfId="0" applyFill="1" applyBorder="1"/>
    <xf numFmtId="44" fontId="20" fillId="0" borderId="2" xfId="18" applyFont="1" applyFill="1" applyBorder="1" applyAlignment="1" applyProtection="1">
      <alignment horizontal="left" vertical="top" wrapText="1"/>
      <protection locked="0"/>
    </xf>
    <xf numFmtId="44" fontId="20" fillId="0" borderId="2" xfId="18" applyFont="1" applyFill="1" applyBorder="1"/>
    <xf numFmtId="44" fontId="20" fillId="2" borderId="6" xfId="18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Protection="1">
      <protection locked="0"/>
    </xf>
    <xf numFmtId="0" fontId="22" fillId="0" borderId="6" xfId="0" applyFont="1" applyBorder="1" applyAlignment="1">
      <alignment horizontal="center" vertical="top" wrapText="1"/>
    </xf>
    <xf numFmtId="44" fontId="22" fillId="0" borderId="6" xfId="18" applyFont="1" applyFill="1" applyBorder="1"/>
    <xf numFmtId="44" fontId="22" fillId="0" borderId="2" xfId="18" applyFont="1" applyFill="1" applyBorder="1"/>
    <xf numFmtId="0" fontId="22" fillId="0" borderId="6" xfId="0" applyFont="1" applyBorder="1"/>
    <xf numFmtId="0" fontId="23" fillId="0" borderId="0" xfId="17" applyFont="1"/>
    <xf numFmtId="44" fontId="22" fillId="0" borderId="6" xfId="18" applyFont="1" applyFill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Protection="1">
      <protection locked="0"/>
    </xf>
    <xf numFmtId="44" fontId="22" fillId="0" borderId="2" xfId="18" applyFont="1" applyFill="1" applyBorder="1" applyAlignment="1" applyProtection="1">
      <alignment horizontal="left" vertical="top" wrapText="1"/>
      <protection locked="0"/>
    </xf>
    <xf numFmtId="0" fontId="22" fillId="0" borderId="0" xfId="0" applyFont="1"/>
    <xf numFmtId="0" fontId="0" fillId="0" borderId="6" xfId="0" applyBorder="1" applyAlignment="1">
      <alignment horizontal="left" vertical="top" wrapText="1"/>
    </xf>
    <xf numFmtId="0" fontId="19" fillId="0" borderId="0" xfId="17" applyFill="1"/>
    <xf numFmtId="0" fontId="22" fillId="0" borderId="6" xfId="0" applyFont="1" applyBorder="1" applyAlignment="1">
      <alignment horizontal="left" vertical="top" wrapText="1"/>
    </xf>
    <xf numFmtId="0" fontId="21" fillId="0" borderId="0" xfId="0" applyFont="1"/>
    <xf numFmtId="0" fontId="0" fillId="0" borderId="0" xfId="0" applyAlignment="1">
      <alignment horizontal="left"/>
    </xf>
    <xf numFmtId="0" fontId="24" fillId="0" borderId="6" xfId="0" applyFont="1" applyBorder="1" applyAlignment="1">
      <alignment horizontal="left" vertical="top" wrapText="1"/>
    </xf>
    <xf numFmtId="10" fontId="24" fillId="0" borderId="6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6" fillId="11" borderId="15" xfId="0" applyFont="1" applyFill="1" applyBorder="1" applyAlignment="1">
      <alignment vertical="center"/>
    </xf>
    <xf numFmtId="0" fontId="20" fillId="0" borderId="4" xfId="0" applyFont="1" applyBorder="1"/>
    <xf numFmtId="0" fontId="22" fillId="0" borderId="7" xfId="0" applyFont="1" applyBorder="1" applyAlignment="1">
      <alignment horizontal="center"/>
    </xf>
    <xf numFmtId="0" fontId="20" fillId="0" borderId="6" xfId="0" applyFont="1" applyBorder="1"/>
    <xf numFmtId="0" fontId="22" fillId="0" borderId="6" xfId="19" applyFont="1" applyBorder="1" applyProtection="1">
      <protection locked="0"/>
    </xf>
    <xf numFmtId="0" fontId="21" fillId="0" borderId="6" xfId="19" applyFont="1" applyBorder="1" applyProtection="1"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right"/>
    </xf>
    <xf numFmtId="165" fontId="27" fillId="0" borderId="0" xfId="0" applyNumberFormat="1" applyFont="1"/>
    <xf numFmtId="164" fontId="15" fillId="4" borderId="6" xfId="2" applyNumberFormat="1" applyBorder="1" applyAlignment="1" applyProtection="1">
      <alignment horizontal="right" vertical="top" wrapText="1"/>
      <protection locked="0"/>
    </xf>
    <xf numFmtId="164" fontId="26" fillId="12" borderId="6" xfId="2" applyNumberFormat="1" applyFont="1" applyFill="1" applyBorder="1" applyAlignment="1" applyProtection="1">
      <alignment horizontal="right" vertical="top" wrapText="1"/>
      <protection locked="0"/>
    </xf>
    <xf numFmtId="167" fontId="26" fillId="12" borderId="6" xfId="18" applyNumberFormat="1" applyFont="1" applyFill="1" applyBorder="1" applyAlignment="1">
      <alignment horizontal="right"/>
    </xf>
    <xf numFmtId="167" fontId="26" fillId="12" borderId="6" xfId="26" applyNumberFormat="1" applyFont="1" applyFill="1" applyBorder="1" applyAlignment="1">
      <alignment horizontal="right"/>
    </xf>
    <xf numFmtId="164" fontId="26" fillId="13" borderId="6" xfId="2" applyNumberFormat="1" applyFont="1" applyFill="1" applyBorder="1" applyAlignment="1" applyProtection="1">
      <alignment horizontal="right" vertical="top" wrapText="1"/>
      <protection locked="0"/>
    </xf>
    <xf numFmtId="164" fontId="15" fillId="13" borderId="6" xfId="2" applyNumberFormat="1" applyFill="1" applyBorder="1" applyAlignment="1" applyProtection="1">
      <alignment horizontal="right" vertical="top" wrapText="1"/>
      <protection locked="0"/>
    </xf>
    <xf numFmtId="167" fontId="1" fillId="13" borderId="6" xfId="18" applyNumberFormat="1" applyFont="1" applyFill="1" applyBorder="1" applyAlignment="1">
      <alignment horizontal="right"/>
    </xf>
    <xf numFmtId="167" fontId="1" fillId="13" borderId="6" xfId="26" applyNumberFormat="1" applyFont="1" applyFill="1" applyBorder="1" applyAlignment="1">
      <alignment horizontal="right"/>
    </xf>
    <xf numFmtId="164" fontId="28" fillId="13" borderId="6" xfId="2" applyNumberFormat="1" applyFont="1" applyFill="1" applyBorder="1" applyAlignment="1" applyProtection="1">
      <alignment horizontal="right" vertical="top" wrapText="1"/>
      <protection locked="0"/>
    </xf>
    <xf numFmtId="0" fontId="7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0">
    <cellStyle name="Bra" xfId="2" builtinId="26"/>
    <cellStyle name="FylliText_Tal" xfId="4" xr:uid="{00000000-0005-0000-0000-000001000000}"/>
    <cellStyle name="Hyperlänk" xfId="17" builtinId="8"/>
    <cellStyle name="K Blå" xfId="5" xr:uid="{00000000-0005-0000-0000-000003000000}"/>
    <cellStyle name="K Grå" xfId="6" xr:uid="{00000000-0005-0000-0000-000004000000}"/>
    <cellStyle name="K Grön" xfId="7" xr:uid="{00000000-0005-0000-0000-000005000000}"/>
    <cellStyle name="K Gul" xfId="8" xr:uid="{00000000-0005-0000-0000-000006000000}"/>
    <cellStyle name="K Kantlinje" xfId="9" xr:uid="{00000000-0005-0000-0000-000007000000}"/>
    <cellStyle name="K Orange" xfId="10" xr:uid="{00000000-0005-0000-0000-000008000000}"/>
    <cellStyle name="Normal" xfId="0" builtinId="0" customBuiltin="1"/>
    <cellStyle name="Normal 2" xfId="1" xr:uid="{00000000-0005-0000-0000-00000A000000}"/>
    <cellStyle name="Normal 2 2" xfId="20" xr:uid="{49C17BA9-3030-4E9D-A7C2-C2AD2651F5E6}"/>
    <cellStyle name="Normal 2 2 2" xfId="27" xr:uid="{6B48D049-6DB4-40BF-94A4-A9D9F10551F8}"/>
    <cellStyle name="Normal 2 3" xfId="23" xr:uid="{FFE314B4-E665-4F58-8DCF-08CD789D9DB8}"/>
    <cellStyle name="Normal 3" xfId="3" xr:uid="{00000000-0005-0000-0000-00000B000000}"/>
    <cellStyle name="Normal 4" xfId="11" xr:uid="{00000000-0005-0000-0000-00000C000000}"/>
    <cellStyle name="Normal 4 2" xfId="21" xr:uid="{EC003145-D1A2-4218-B227-59C83F9D6072}"/>
    <cellStyle name="Normal 4 2 2" xfId="28" xr:uid="{1493AF96-C329-48C0-B21C-AA2C626A0A79}"/>
    <cellStyle name="Normal 4 3" xfId="24" xr:uid="{C8DC8508-7056-4289-B6DE-3A7D95220B2F}"/>
    <cellStyle name="Normal 5" xfId="19" xr:uid="{91B00F1C-3421-4559-9062-A89238F1E048}"/>
    <cellStyle name="Procent 2" xfId="16" xr:uid="{00000000-0005-0000-0000-00000D000000}"/>
    <cellStyle name="Rubrik 2 2" xfId="12" xr:uid="{00000000-0005-0000-0000-00000E000000}"/>
    <cellStyle name="Rubrik 3 2" xfId="13" xr:uid="{00000000-0005-0000-0000-00000F000000}"/>
    <cellStyle name="Summa 2" xfId="14" xr:uid="{00000000-0005-0000-0000-000010000000}"/>
    <cellStyle name="Valuta" xfId="18" builtinId="4"/>
    <cellStyle name="Valuta 2" xfId="15" xr:uid="{00000000-0005-0000-0000-000011000000}"/>
    <cellStyle name="Valuta 2 2" xfId="22" xr:uid="{556641EE-B08F-4F4A-ABA9-CA60FF24D3FA}"/>
    <cellStyle name="Valuta 2 2 2" xfId="29" xr:uid="{0B701957-5DC9-49F5-8F26-727A57B3CA12}"/>
    <cellStyle name="Valuta 2 3" xfId="25" xr:uid="{4ADE6E31-EA85-43CD-B5AA-44634692ACB8}"/>
    <cellStyle name="Valuta 3" xfId="26" xr:uid="{3100E9B5-EE24-4254-A1E3-725971581344}"/>
  </cellStyles>
  <dxfs count="0"/>
  <tableStyles count="0" defaultTableStyle="TableStyleMedium2" defaultPivotStyle="PivotStyleLight16"/>
  <colors>
    <mruColors>
      <color rgb="FFCCFFCC"/>
      <color rgb="FF99FF66"/>
      <color rgb="FF00CC00"/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nimo.eu/Files/MyAnimo/01%20OptiBean/03%20OptiBean%20Touch/Brochure/Other/SV_Brochure_OptiBean%20Touch.pdf" TargetMode="External"/><Relationship Id="rId18" Type="http://schemas.openxmlformats.org/officeDocument/2006/relationships/hyperlink" Target="https://animo.eu/Files/MyAnimo/15%20OptiMe/Brochure/Other/SV_Brochure_OptiMe.pdf" TargetMode="External"/><Relationship Id="rId26" Type="http://schemas.openxmlformats.org/officeDocument/2006/relationships/hyperlink" Target="https://www.beansincup.se/kaffelosningar/kaffemaskiner/cqube-medium/" TargetMode="External"/><Relationship Id="rId39" Type="http://schemas.openxmlformats.org/officeDocument/2006/relationships/hyperlink" Target="https://www.beansincup.se/kaffelosningar/kaffemaskiner/cqube-large/" TargetMode="External"/><Relationship Id="rId21" Type="http://schemas.openxmlformats.org/officeDocument/2006/relationships/hyperlink" Target="https://www.beansincup.se/kaffelosningar/espressomaskiner/wmf-1100-s/" TargetMode="External"/><Relationship Id="rId34" Type="http://schemas.openxmlformats.org/officeDocument/2006/relationships/hyperlink" Target="https://www.beansincup.se/kaffelosningar/kaffemaskiner/cqube-large/" TargetMode="External"/><Relationship Id="rId42" Type="http://schemas.openxmlformats.org/officeDocument/2006/relationships/hyperlink" Target="https://www.beansincup.se/kaffelosningar/kaffemaskiner/zia/" TargetMode="External"/><Relationship Id="rId47" Type="http://schemas.openxmlformats.org/officeDocument/2006/relationships/hyperlink" Target="https://www.beansincup.se/kaffelosningar/kaffemaskiner/nio/" TargetMode="External"/><Relationship Id="rId7" Type="http://schemas.openxmlformats.org/officeDocument/2006/relationships/hyperlink" Target="https://www.beansincup.se/kaffelosningar/kaffemaskiner/cqube-medium/" TargetMode="External"/><Relationship Id="rId2" Type="http://schemas.openxmlformats.org/officeDocument/2006/relationships/hyperlink" Target="https://www.beansincup.se/kaffelosningar/kaffemaskiner/cqube-medium/" TargetMode="External"/><Relationship Id="rId16" Type="http://schemas.openxmlformats.org/officeDocument/2006/relationships/hyperlink" Target="https://animo.eu/Files/MyAnimo/02%20OptiFresh/04%20OptiFresh%20Touch/Brochure/Other/SV_Brochure_OptiFresh%20Touch%20&amp;%20NG.pdf" TargetMode="External"/><Relationship Id="rId29" Type="http://schemas.openxmlformats.org/officeDocument/2006/relationships/hyperlink" Target="https://www.beansincup.se/kaffelosningar/kaffemaskiner/cqube-medium/" TargetMode="External"/><Relationship Id="rId1" Type="http://schemas.openxmlformats.org/officeDocument/2006/relationships/hyperlink" Target="https://www.beansincup.se/kaffelosningar/kaffemaskiner/cafe-elite/" TargetMode="External"/><Relationship Id="rId6" Type="http://schemas.openxmlformats.org/officeDocument/2006/relationships/hyperlink" Target="https://www.beansincup.se/kaffelosningar/kaffemaskiner/cqube-medium/" TargetMode="External"/><Relationship Id="rId11" Type="http://schemas.openxmlformats.org/officeDocument/2006/relationships/hyperlink" Target="https://www.beansincup.se/kaffelosningar/kaffemaskiner/cqube-large/" TargetMode="External"/><Relationship Id="rId24" Type="http://schemas.openxmlformats.org/officeDocument/2006/relationships/hyperlink" Target="https://www.beansincup.se/kaffelosningar/kaffemaskiner/evolution/" TargetMode="External"/><Relationship Id="rId32" Type="http://schemas.openxmlformats.org/officeDocument/2006/relationships/hyperlink" Target="https://www.beansincup.se/kaffelosningar/kaffemaskiner/nio/" TargetMode="External"/><Relationship Id="rId37" Type="http://schemas.openxmlformats.org/officeDocument/2006/relationships/hyperlink" Target="https://www.beansincup.se/kaffelosningar/kaffemaskiner/cqube-large/" TargetMode="External"/><Relationship Id="rId40" Type="http://schemas.openxmlformats.org/officeDocument/2006/relationships/hyperlink" Target="https://www.beansincup.se/kaffelosningar/kaffemaskiner/cqube-large/" TargetMode="External"/><Relationship Id="rId45" Type="http://schemas.openxmlformats.org/officeDocument/2006/relationships/hyperlink" Target="https://animo.eu/Files/MyAnimo/02%20OptiFresh/04%20OptiFresh%20Touch/Brochure/Other/SV_Brochure_OptiFresh%20Touch%20&amp;%20NG.pdf" TargetMode="External"/><Relationship Id="rId5" Type="http://schemas.openxmlformats.org/officeDocument/2006/relationships/hyperlink" Target="https://www.beansincup.se/kaffelosningar/kaffemaskiner/evolution/" TargetMode="External"/><Relationship Id="rId15" Type="http://schemas.openxmlformats.org/officeDocument/2006/relationships/hyperlink" Target="https://animo.eu/Files/MyAnimo/02%20OptiFresh/04%20OptiFresh%20Touch/Brochure/Other/SV_Brochure_OptiFresh%20Touch%20&amp;%20NG.pdf" TargetMode="External"/><Relationship Id="rId23" Type="http://schemas.openxmlformats.org/officeDocument/2006/relationships/hyperlink" Target="https://www.beansincup.se/kaffelosningar/kaffemaskiner/evolution/" TargetMode="External"/><Relationship Id="rId28" Type="http://schemas.openxmlformats.org/officeDocument/2006/relationships/hyperlink" Target="https://www.beansincup.se/kaffelosningar/kaffemaskiner/cqube-medium/" TargetMode="External"/><Relationship Id="rId36" Type="http://schemas.openxmlformats.org/officeDocument/2006/relationships/hyperlink" Target="https://www.beansincup.se/kaffelosningar/kaffemaskiner/cqube-large/" TargetMode="External"/><Relationship Id="rId10" Type="http://schemas.openxmlformats.org/officeDocument/2006/relationships/hyperlink" Target="https://www.beansincup.se/kaffelosningar/kaffemaskiner/cqube-large/" TargetMode="External"/><Relationship Id="rId19" Type="http://schemas.openxmlformats.org/officeDocument/2006/relationships/hyperlink" Target="https://www.beansincup.se/kaffelosningar/kaffemaskiner/zia/" TargetMode="External"/><Relationship Id="rId31" Type="http://schemas.openxmlformats.org/officeDocument/2006/relationships/hyperlink" Target="https://animo.eu/Files/MyAnimo/01%20OptiBean/03%20OptiBean%20Touch/Brochure/Other/SV_Brochure_OptiBean%20Touch.pdf" TargetMode="External"/><Relationship Id="rId44" Type="http://schemas.openxmlformats.org/officeDocument/2006/relationships/hyperlink" Target="https://www.dejongduke.com/products/coffee-machines/zia/zia-medium-series/" TargetMode="External"/><Relationship Id="rId4" Type="http://schemas.openxmlformats.org/officeDocument/2006/relationships/hyperlink" Target="https://www.beansincup.se/kaffelosningar/kaffemaskiner/evolution/" TargetMode="External"/><Relationship Id="rId9" Type="http://schemas.openxmlformats.org/officeDocument/2006/relationships/hyperlink" Target="https://www.beansincup.se/kaffelosningar/kaffemaskiner/cqube-large/" TargetMode="External"/><Relationship Id="rId14" Type="http://schemas.openxmlformats.org/officeDocument/2006/relationships/hyperlink" Target="https://animo.eu/Files/MyAnimo/01%20OptiBean/03%20OptiBean%20Touch/Brochure/Other/SV_Brochure_OptiBean%20Touch.pdf" TargetMode="External"/><Relationship Id="rId22" Type="http://schemas.openxmlformats.org/officeDocument/2006/relationships/hyperlink" Target="https://www.beansincup.se/kaffelosningar/espressomaskiner/wmf-1100-s/" TargetMode="External"/><Relationship Id="rId27" Type="http://schemas.openxmlformats.org/officeDocument/2006/relationships/hyperlink" Target="https://www.beansincup.se/kaffelosningar/kaffemaskiner/cqube-medium/" TargetMode="External"/><Relationship Id="rId30" Type="http://schemas.openxmlformats.org/officeDocument/2006/relationships/hyperlink" Target="https://www.beansincup.se/kaffelosningar/kaffemaskiner/cqube-medium/" TargetMode="External"/><Relationship Id="rId35" Type="http://schemas.openxmlformats.org/officeDocument/2006/relationships/hyperlink" Target="https://www.beansincup.se/kaffelosningar/kaffemaskiner/cqube-large/" TargetMode="External"/><Relationship Id="rId43" Type="http://schemas.openxmlformats.org/officeDocument/2006/relationships/hyperlink" Target="https://www.dejongduke.com/products/coffee-machines/virtu/virtu-small-series/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s://www.beansincup.se/kaffelosningar/kaffemaskiner/cqube-large/" TargetMode="External"/><Relationship Id="rId3" Type="http://schemas.openxmlformats.org/officeDocument/2006/relationships/hyperlink" Target="https://www.beansincup.se/kaffelosningar/kaffemaskiner/cafe-elite/" TargetMode="External"/><Relationship Id="rId12" Type="http://schemas.openxmlformats.org/officeDocument/2006/relationships/hyperlink" Target="https://www.beansincup.se/kaffelosningar/kaffemaskiner/cafe-elite/" TargetMode="External"/><Relationship Id="rId17" Type="http://schemas.openxmlformats.org/officeDocument/2006/relationships/hyperlink" Target="https://animo.eu/Files/MyAnimo/03%20OptiVend/02%20OptiVend%20NG/Brochures/Other/SV_Brochure_OptiVend%20NG.pdf" TargetMode="External"/><Relationship Id="rId25" Type="http://schemas.openxmlformats.org/officeDocument/2006/relationships/hyperlink" Target="https://www.beansincup.se/kaffelosningar/kaffemaskiner/cqube-medium/" TargetMode="External"/><Relationship Id="rId33" Type="http://schemas.openxmlformats.org/officeDocument/2006/relationships/hyperlink" Target="https://www.beansincup.se/kaffelosningar/kaffemaskiner/cqube-large/" TargetMode="External"/><Relationship Id="rId38" Type="http://schemas.openxmlformats.org/officeDocument/2006/relationships/hyperlink" Target="https://www.beansincup.se/kaffelosningar/kaffemaskiner/cqube-large/" TargetMode="External"/><Relationship Id="rId46" Type="http://schemas.openxmlformats.org/officeDocument/2006/relationships/hyperlink" Target="https://animo.eu/Files/MyAnimo/02%20OptiFresh/04%20OptiFresh%20Touch/Brochure/Other/SV_Brochure_OptiFresh%20Touch%20&amp;%20NG.pdf" TargetMode="External"/><Relationship Id="rId20" Type="http://schemas.openxmlformats.org/officeDocument/2006/relationships/hyperlink" Target="https://animo.eu/Files/MyAnimo/01%20OptiBean/03%20OptiBean%20Touch/Brochure/Other/SV_Brochure_OptiBean%20Touch.pdf" TargetMode="External"/><Relationship Id="rId41" Type="http://schemas.openxmlformats.org/officeDocument/2006/relationships/hyperlink" Target="https://www.beansincup.se/kaffelosningar/kaffemaskiner/unity-1-utan-instan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abas.com/ProductSheet/Details.ashx/136921" TargetMode="External"/><Relationship Id="rId18" Type="http://schemas.openxmlformats.org/officeDocument/2006/relationships/hyperlink" Target="https://www.dabas.com/ProductSheet/Details.ashx/168035" TargetMode="External"/><Relationship Id="rId26" Type="http://schemas.openxmlformats.org/officeDocument/2006/relationships/hyperlink" Target="https://www.dabas.com/ProductSheet/Details.ashx/137977" TargetMode="External"/><Relationship Id="rId39" Type="http://schemas.openxmlformats.org/officeDocument/2006/relationships/hyperlink" Target="https://www.dabas.com/ProductSheet/Details.ashx/154320" TargetMode="External"/><Relationship Id="rId21" Type="http://schemas.openxmlformats.org/officeDocument/2006/relationships/hyperlink" Target="https://www.dabas.com/ProductSheet/Details.ashx/187793" TargetMode="External"/><Relationship Id="rId34" Type="http://schemas.openxmlformats.org/officeDocument/2006/relationships/hyperlink" Target="https://www.nestleprofessional-nordic.com/se/nescafe/nescafe-partners-blend" TargetMode="External"/><Relationship Id="rId7" Type="http://schemas.openxmlformats.org/officeDocument/2006/relationships/hyperlink" Target="https://www.dabas.com/ProductSheet/Details.ashx/120810" TargetMode="External"/><Relationship Id="rId12" Type="http://schemas.openxmlformats.org/officeDocument/2006/relationships/hyperlink" Target="https://www.dabas.com/ProductSheet/Details.ashx/93565" TargetMode="External"/><Relationship Id="rId17" Type="http://schemas.openxmlformats.org/officeDocument/2006/relationships/hyperlink" Target="https://www.dabas.com/ProductSheet/Details.ashx/168029" TargetMode="External"/><Relationship Id="rId25" Type="http://schemas.openxmlformats.org/officeDocument/2006/relationships/hyperlink" Target="https://www.dabas.com/ProductSheet/Details.ashx/203763" TargetMode="External"/><Relationship Id="rId33" Type="http://schemas.openxmlformats.org/officeDocument/2006/relationships/hyperlink" Target="https://shop.beans.se/goteborg/beans-in-cup-bagare-23cl-20-ror-x-50-st.html" TargetMode="External"/><Relationship Id="rId38" Type="http://schemas.openxmlformats.org/officeDocument/2006/relationships/hyperlink" Target="file:///C:\Users\gunilla.karlstrom\AppData\Local\Microsoft\Windows\Henrik.Olsson\AppData\:b:\g\personal\linda_brandelius_beansincup_se\EWPCzwma0tZEoDFv4hM_f-ABKE9GfIOSQjLliMW_mCoRBw" TargetMode="External"/><Relationship Id="rId2" Type="http://schemas.openxmlformats.org/officeDocument/2006/relationships/hyperlink" Target="https://www.dabas.com/ProductSheet/Details.ashx/120678" TargetMode="External"/><Relationship Id="rId16" Type="http://schemas.openxmlformats.org/officeDocument/2006/relationships/hyperlink" Target="https://www.dabas.com/ProductSheet/Details.ashx/103024" TargetMode="External"/><Relationship Id="rId20" Type="http://schemas.openxmlformats.org/officeDocument/2006/relationships/hyperlink" Target="https://www.dabas.com/ProductSheet/Details.ashx/168060" TargetMode="External"/><Relationship Id="rId29" Type="http://schemas.openxmlformats.org/officeDocument/2006/relationships/hyperlink" Target="https://www.dabas.com/ProductSheet/Details.ashx/199023" TargetMode="External"/><Relationship Id="rId1" Type="http://schemas.openxmlformats.org/officeDocument/2006/relationships/hyperlink" Target="https://www.dabas.com/ProductSheet/Details.ashx/116254" TargetMode="External"/><Relationship Id="rId6" Type="http://schemas.openxmlformats.org/officeDocument/2006/relationships/hyperlink" Target="https://www.dabas.com/ProductSheet/Details.ashx/106168" TargetMode="External"/><Relationship Id="rId11" Type="http://schemas.openxmlformats.org/officeDocument/2006/relationships/hyperlink" Target="https://www.dabas.com/ProductSheet/Details.ashx/187245" TargetMode="External"/><Relationship Id="rId24" Type="http://schemas.openxmlformats.org/officeDocument/2006/relationships/hyperlink" Target="https://www.dabas.com/ProductSheet/Details.ashx/168019" TargetMode="External"/><Relationship Id="rId32" Type="http://schemas.openxmlformats.org/officeDocument/2006/relationships/hyperlink" Target="https://www.menigo.se/produkter/mat/smaksattare/sotningsmedel/suketter-portion" TargetMode="External"/><Relationship Id="rId37" Type="http://schemas.openxmlformats.org/officeDocument/2006/relationships/hyperlink" Target="file:///C:\Users\gunilla.karlstrom\AppData\Local\Microsoft\Windows\Henrik.Olsson\AppData\:b:\g\personal\linda_brandelius_beansincup_se\EdqXps-TBa5BofeXmXcTCUkB9BmuRs3lT_5XLPoOsxmFdg" TargetMode="External"/><Relationship Id="rId40" Type="http://schemas.openxmlformats.org/officeDocument/2006/relationships/printerSettings" Target="../printerSettings/printerSettings4.bin"/><Relationship Id="rId5" Type="http://schemas.openxmlformats.org/officeDocument/2006/relationships/hyperlink" Target="https://www.dabas.com/ProductSheet/Details.ashx/119608" TargetMode="External"/><Relationship Id="rId15" Type="http://schemas.openxmlformats.org/officeDocument/2006/relationships/hyperlink" Target="https://www.dabas.com/ProductSheet/Details.ashx/220170" TargetMode="External"/><Relationship Id="rId23" Type="http://schemas.openxmlformats.org/officeDocument/2006/relationships/hyperlink" Target="https://www.dabas.com/ProductSheet/Details.ashx/124488" TargetMode="External"/><Relationship Id="rId28" Type="http://schemas.openxmlformats.org/officeDocument/2006/relationships/hyperlink" Target="https://www.dabas.com/ProductSheet/Details.ashx/90996" TargetMode="External"/><Relationship Id="rId36" Type="http://schemas.openxmlformats.org/officeDocument/2006/relationships/hyperlink" Target="file:///C:\Users\gunilla.karlstrom\AppData\Local\Microsoft\Windows\Henrik.Olsson\AppData\:b:\g\personal\linda_brandelius_beansincup_se\ES4SdAfKHCBFugZ1pAHTgsIBKe6pYIaymdUnvEExm6Wrpg" TargetMode="External"/><Relationship Id="rId10" Type="http://schemas.openxmlformats.org/officeDocument/2006/relationships/hyperlink" Target="https://www.dabas.com/ProductSheet/Details.ashx/161921" TargetMode="External"/><Relationship Id="rId19" Type="http://schemas.openxmlformats.org/officeDocument/2006/relationships/hyperlink" Target="https://www.dabas.com/ProductSheet/Details.ashx/168042" TargetMode="External"/><Relationship Id="rId31" Type="http://schemas.openxmlformats.org/officeDocument/2006/relationships/hyperlink" Target="https://www.menigo.se/produkter/mat/smaksattare/socker-sirap-och-honung/honung/blomsterhonung-eko-ab3f7bf5" TargetMode="External"/><Relationship Id="rId4" Type="http://schemas.openxmlformats.org/officeDocument/2006/relationships/hyperlink" Target="https://www.dabas.com/ProductSheet/Details.ashx/138612" TargetMode="External"/><Relationship Id="rId9" Type="http://schemas.openxmlformats.org/officeDocument/2006/relationships/hyperlink" Target="https://www.dabas.com/ProductSheet/Details.ashx/93534" TargetMode="External"/><Relationship Id="rId14" Type="http://schemas.openxmlformats.org/officeDocument/2006/relationships/hyperlink" Target="https://www.dabas.com/ProductSheet/Details.ashx/142075" TargetMode="External"/><Relationship Id="rId22" Type="http://schemas.openxmlformats.org/officeDocument/2006/relationships/hyperlink" Target="https://www.dabas.com/ProductSheet/Details.ashx/168067" TargetMode="External"/><Relationship Id="rId27" Type="http://schemas.openxmlformats.org/officeDocument/2006/relationships/hyperlink" Target="https://www.menigo.se/produkter/mat/mejeri/mjolkprodukter/mjolk/kaffemjolk-15-uht-eko-55c0d343" TargetMode="External"/><Relationship Id="rId30" Type="http://schemas.openxmlformats.org/officeDocument/2006/relationships/hyperlink" Target="https://www.menigo.se/produkter/mat/smaksattare/socker-sirap-och-honung/strosocker/strosocker-krav-e1cbd22c" TargetMode="External"/><Relationship Id="rId35" Type="http://schemas.openxmlformats.org/officeDocument/2006/relationships/hyperlink" Target="file:///C:\Users\gunilla.karlstrom\AppData\Local\Microsoft\Windows\Henrik.Olsson\AppData\:f:\g\personal\linda_brandelius_beansincup_se\Es4VQeuckWNJoeQqWxZpO6kBSpGKF8caL192rqvdgZHeSA" TargetMode="External"/><Relationship Id="rId8" Type="http://schemas.openxmlformats.org/officeDocument/2006/relationships/hyperlink" Target="https://www.dabas.com/ProductSheet/Details.ashx/215496" TargetMode="External"/><Relationship Id="rId3" Type="http://schemas.openxmlformats.org/officeDocument/2006/relationships/hyperlink" Target="https://www.dabas.com/ProductSheet/Details.ashx/99886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abas.com/ProductSheet/Details.ashx/196192" TargetMode="External"/><Relationship Id="rId18" Type="http://schemas.openxmlformats.org/officeDocument/2006/relationships/hyperlink" Target="https://www.dabas.com/ProductSheet/Details.ashx/93621" TargetMode="External"/><Relationship Id="rId26" Type="http://schemas.openxmlformats.org/officeDocument/2006/relationships/hyperlink" Target="https://www.dabas.com/ProductSheet/Details.ashx/196186" TargetMode="External"/><Relationship Id="rId39" Type="http://schemas.openxmlformats.org/officeDocument/2006/relationships/hyperlink" Target="https://animo.eu/sv-se/produkter/utrustning/kaffemaskiner/farskbryggsautomat/optifresh" TargetMode="External"/><Relationship Id="rId21" Type="http://schemas.openxmlformats.org/officeDocument/2006/relationships/hyperlink" Target="https://www.dabas.com/ProductSheet/Details.ashx/93800" TargetMode="External"/><Relationship Id="rId34" Type="http://schemas.openxmlformats.org/officeDocument/2006/relationships/hyperlink" Target="https://www.nestleprofessional-nordic.com/se/kakaodryck-automat/nestle-cacao-mix" TargetMode="External"/><Relationship Id="rId42" Type="http://schemas.openxmlformats.org/officeDocument/2006/relationships/hyperlink" Target="file:///C:\Users\gunilla.karlstrom\AppData\Local\Microsoft\Windows\Henrik.Olsson\AppData\:b:\g\personal\linda_brandelius_beansincup_se\Edsiw0U7nY5HrC5bS5LcnS8BDSSmUlzdGrDh4QwaL8lnbQ" TargetMode="External"/><Relationship Id="rId47" Type="http://schemas.openxmlformats.org/officeDocument/2006/relationships/hyperlink" Target="https://www.beansincup.se/kaffelosningar/kaffebryggare/coffee-queen-mega-gold-m/" TargetMode="External"/><Relationship Id="rId50" Type="http://schemas.openxmlformats.org/officeDocument/2006/relationships/hyperlink" Target="https://www.beansincup.se/kaffelosningar/kaffemaskiner/nio/" TargetMode="External"/><Relationship Id="rId55" Type="http://schemas.openxmlformats.org/officeDocument/2006/relationships/hyperlink" Target="https://www.creminternational.com/sv/produkter/coffee-queen/?subcat=3" TargetMode="External"/><Relationship Id="rId7" Type="http://schemas.openxmlformats.org/officeDocument/2006/relationships/hyperlink" Target="https://www.dabas.com/ProductSheet/Details.ashx/161760" TargetMode="External"/><Relationship Id="rId2" Type="http://schemas.openxmlformats.org/officeDocument/2006/relationships/hyperlink" Target="https://www.dabas.com/ProductSheet/Details.ashx/136949" TargetMode="External"/><Relationship Id="rId16" Type="http://schemas.openxmlformats.org/officeDocument/2006/relationships/hyperlink" Target="https://www.dabas.com/ProductSheet/Details.ashx/93579" TargetMode="External"/><Relationship Id="rId29" Type="http://schemas.openxmlformats.org/officeDocument/2006/relationships/hyperlink" Target="https://www.menigo.se/produkter/mat/mejeri/mjolkprodukter/mjolk/kaffemjolk-15-uht" TargetMode="External"/><Relationship Id="rId11" Type="http://schemas.openxmlformats.org/officeDocument/2006/relationships/hyperlink" Target="https://www.dabas.com/ProductSheet/Details.ashx/99901" TargetMode="External"/><Relationship Id="rId24" Type="http://schemas.openxmlformats.org/officeDocument/2006/relationships/hyperlink" Target="https://www.dabas.com/ProductSheet/Details.ashx/93948" TargetMode="External"/><Relationship Id="rId32" Type="http://schemas.openxmlformats.org/officeDocument/2006/relationships/hyperlink" Target="https://www.dabas.com/ProductSheet/Details.ashx/83827" TargetMode="External"/><Relationship Id="rId37" Type="http://schemas.openxmlformats.org/officeDocument/2006/relationships/hyperlink" Target="https://www.creminternational.com/sv/produkter/coffee-queen/?subcat=3" TargetMode="External"/><Relationship Id="rId40" Type="http://schemas.openxmlformats.org/officeDocument/2006/relationships/hyperlink" Target="file:///C:\Users\gunilla.karlstrom\AppData\Local\Microsoft\Windows\Henrik.Olsson\AppData\:b:\g\personal\linda_brandelius_beansincup_se\EanDxMcGghxHhs5dn6YFMIsBMpl2GrALXo5FhIpGE2gjlA" TargetMode="External"/><Relationship Id="rId45" Type="http://schemas.openxmlformats.org/officeDocument/2006/relationships/hyperlink" Target="https://www.beansincup.se/kaffelosningar/kaffebryggare/coffee-queen-mega-gold-m/" TargetMode="External"/><Relationship Id="rId53" Type="http://schemas.openxmlformats.org/officeDocument/2006/relationships/hyperlink" Target="https://www.creminternational.com/products/coffee-queen/?subcat=2" TargetMode="External"/><Relationship Id="rId58" Type="http://schemas.openxmlformats.org/officeDocument/2006/relationships/hyperlink" Target="https://www.creminternational.com/products/coffee-queen/?subcat=2" TargetMode="External"/><Relationship Id="rId5" Type="http://schemas.openxmlformats.org/officeDocument/2006/relationships/hyperlink" Target="https://www.dabas.com/ProductSheet/Details.ashx/111026" TargetMode="External"/><Relationship Id="rId61" Type="http://schemas.openxmlformats.org/officeDocument/2006/relationships/hyperlink" Target="https://www.creminternational.com/products/coffee-queen/?subcat=2" TargetMode="External"/><Relationship Id="rId19" Type="http://schemas.openxmlformats.org/officeDocument/2006/relationships/hyperlink" Target="https://www.dabas.com/ProductSheet/Details.ashx/93560" TargetMode="External"/><Relationship Id="rId14" Type="http://schemas.openxmlformats.org/officeDocument/2006/relationships/hyperlink" Target="https://www.dabas.com/ProductSheet/Details.ashx/93441" TargetMode="External"/><Relationship Id="rId22" Type="http://schemas.openxmlformats.org/officeDocument/2006/relationships/hyperlink" Target="https://www.dabas.com/ProductSheet/Details.ashx/93805" TargetMode="External"/><Relationship Id="rId27" Type="http://schemas.openxmlformats.org/officeDocument/2006/relationships/hyperlink" Target="https://www.dabas.com/ProductSheet/Details.ashx/83859" TargetMode="External"/><Relationship Id="rId30" Type="http://schemas.openxmlformats.org/officeDocument/2006/relationships/hyperlink" Target="https://www.menigo.se/produkter/mat/mejeri/mjolkprodukter/mjolk/kaffemjolk-15-uht-5147f418" TargetMode="External"/><Relationship Id="rId35" Type="http://schemas.openxmlformats.org/officeDocument/2006/relationships/hyperlink" Target="https://www.dabas.com/ProductSheet/Details.ashx/172245" TargetMode="External"/><Relationship Id="rId43" Type="http://schemas.openxmlformats.org/officeDocument/2006/relationships/hyperlink" Target="https://www.beansincup.se/kaffelosningar/kaffebryggare/coffee-queen-termos-a/" TargetMode="External"/><Relationship Id="rId48" Type="http://schemas.openxmlformats.org/officeDocument/2006/relationships/hyperlink" Target="https://www.creminternational.com/products/coffee-queen/?subcat=0" TargetMode="External"/><Relationship Id="rId56" Type="http://schemas.openxmlformats.org/officeDocument/2006/relationships/hyperlink" Target="https://animo.eu/sv-se/produkter/utrustning/kaffemaskiner/farskbryggsautomat/optifresh" TargetMode="External"/><Relationship Id="rId8" Type="http://schemas.openxmlformats.org/officeDocument/2006/relationships/hyperlink" Target="https://www.dabas.com/ProductSheet/Details.ashx/219805" TargetMode="External"/><Relationship Id="rId51" Type="http://schemas.openxmlformats.org/officeDocument/2006/relationships/hyperlink" Target="https://www.creminternational.com/products/coffee-queen/?subcat=0" TargetMode="External"/><Relationship Id="rId3" Type="http://schemas.openxmlformats.org/officeDocument/2006/relationships/hyperlink" Target="https://www.dabas.com/ProductSheet/Details.ashx/111373" TargetMode="External"/><Relationship Id="rId12" Type="http://schemas.openxmlformats.org/officeDocument/2006/relationships/hyperlink" Target="https://www.dabas.com/ProductSheet/Details.ashx/93476" TargetMode="External"/><Relationship Id="rId17" Type="http://schemas.openxmlformats.org/officeDocument/2006/relationships/hyperlink" Target="https://www.dabas.com/ProductSheet/Details.ashx/93574" TargetMode="External"/><Relationship Id="rId25" Type="http://schemas.openxmlformats.org/officeDocument/2006/relationships/hyperlink" Target="https://www.dabas.com/ProductSheet/Details.ashx/93927" TargetMode="External"/><Relationship Id="rId33" Type="http://schemas.openxmlformats.org/officeDocument/2006/relationships/hyperlink" Target="https://www.dabas.com/ProductSheet/Details.ashx/124813" TargetMode="External"/><Relationship Id="rId38" Type="http://schemas.openxmlformats.org/officeDocument/2006/relationships/hyperlink" Target="https://www.creminternational.com/sv/produkter/coffee-queen/?subcat=3" TargetMode="External"/><Relationship Id="rId46" Type="http://schemas.openxmlformats.org/officeDocument/2006/relationships/hyperlink" Target="https://www.beansincup.se/kaffelosningar/kaffebryggare/coffee-queen-mega-gold-a/" TargetMode="External"/><Relationship Id="rId59" Type="http://schemas.openxmlformats.org/officeDocument/2006/relationships/hyperlink" Target="https://www.creminternational.com/products/coffee-queen/?subcat=2" TargetMode="External"/><Relationship Id="rId20" Type="http://schemas.openxmlformats.org/officeDocument/2006/relationships/hyperlink" Target="https://www.dabas.com/ProductSheet/Details.ashx/106165" TargetMode="External"/><Relationship Id="rId41" Type="http://schemas.openxmlformats.org/officeDocument/2006/relationships/hyperlink" Target="file:///C:\Users\gunilla.karlstrom\AppData\Local\Microsoft\Windows\Henrik.Olsson\AppData\:b:\g\personal\linda_brandelius_beansincup_se\EV19E5j95vdKuDGtbqPy2WcBhSScK6cVWegr3D08jzMi_Q" TargetMode="External"/><Relationship Id="rId54" Type="http://schemas.openxmlformats.org/officeDocument/2006/relationships/hyperlink" Target="https://se.jura.com/sv/produkter-for-naringsliv-och-gastronomi/tillbehor/MilkCoolerPiccolo-CH-64073/Specifications" TargetMode="External"/><Relationship Id="rId62" Type="http://schemas.openxmlformats.org/officeDocument/2006/relationships/printerSettings" Target="../printerSettings/printerSettings5.bin"/><Relationship Id="rId1" Type="http://schemas.openxmlformats.org/officeDocument/2006/relationships/hyperlink" Target="https://www.dabas.com/ProductSheet/Details.ashx/119613" TargetMode="External"/><Relationship Id="rId6" Type="http://schemas.openxmlformats.org/officeDocument/2006/relationships/hyperlink" Target="https://www.dabas.com/ProductSheet/Details.ashx/111198" TargetMode="External"/><Relationship Id="rId15" Type="http://schemas.openxmlformats.org/officeDocument/2006/relationships/hyperlink" Target="https://www.dabas.com/ProductSheet/Details.ashx/93553" TargetMode="External"/><Relationship Id="rId23" Type="http://schemas.openxmlformats.org/officeDocument/2006/relationships/hyperlink" Target="https://www.dabas.com/ProductSheet/Details.ashx/93935" TargetMode="External"/><Relationship Id="rId28" Type="http://schemas.openxmlformats.org/officeDocument/2006/relationships/hyperlink" Target="https://www.menigo.se/produkter/mat/mejeri/mjolkprodukter/mjolk/kaffemjolk-15-uht-eko" TargetMode="External"/><Relationship Id="rId36" Type="http://schemas.openxmlformats.org/officeDocument/2006/relationships/hyperlink" Target="https://shop.beans.se/stockholm/beans-in-cup-bagare-21-cl-20-ror-x-100st.html" TargetMode="External"/><Relationship Id="rId49" Type="http://schemas.openxmlformats.org/officeDocument/2006/relationships/hyperlink" Target="https://www.hermelinhandels.se/produkt/4007/wmf-mjolkkylare-3-5-l" TargetMode="External"/><Relationship Id="rId57" Type="http://schemas.openxmlformats.org/officeDocument/2006/relationships/hyperlink" Target="https://www.creminternational.com/products/coffee-queen/?subcat=2" TargetMode="External"/><Relationship Id="rId10" Type="http://schemas.openxmlformats.org/officeDocument/2006/relationships/hyperlink" Target="https://www.dabas.com/ProductSheet/Details.ashx/94230" TargetMode="External"/><Relationship Id="rId31" Type="http://schemas.openxmlformats.org/officeDocument/2006/relationships/hyperlink" Target="https://www.menigo.se/produkter/mat/mejeri/mjolkprodukter/mjolk/kaffemjolk-15-uht-eko" TargetMode="External"/><Relationship Id="rId44" Type="http://schemas.openxmlformats.org/officeDocument/2006/relationships/hyperlink" Target="https://www.beansincup.se/kaffelosningar/kaffebryggare/coffee-queen-termos-m/" TargetMode="External"/><Relationship Id="rId52" Type="http://schemas.openxmlformats.org/officeDocument/2006/relationships/hyperlink" Target="https://www.creminternational.com/products/coffee-queen/?subcat=2" TargetMode="External"/><Relationship Id="rId60" Type="http://schemas.openxmlformats.org/officeDocument/2006/relationships/hyperlink" Target="https://www.creminternational.com/products/coffee-queen/?subcat=2" TargetMode="External"/><Relationship Id="rId4" Type="http://schemas.openxmlformats.org/officeDocument/2006/relationships/hyperlink" Target="https://www.dabas.com/ProductSheet/Details.ashx/110864" TargetMode="External"/><Relationship Id="rId9" Type="http://schemas.openxmlformats.org/officeDocument/2006/relationships/hyperlink" Target="https://www.dabas.com/ProductSheet/Details.ashx/162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75" bestFit="1" customWidth="1"/>
  </cols>
  <sheetData>
    <row r="3" spans="2:2" ht="21" x14ac:dyDescent="0.25">
      <c r="B3" s="12" t="s">
        <v>0</v>
      </c>
    </row>
    <row r="4" spans="2:2" ht="15.75" x14ac:dyDescent="0.25">
      <c r="B4" s="10" t="e">
        <f>Service!#REF!+Varor!#REF!</f>
        <v>#REF!</v>
      </c>
    </row>
    <row r="21" spans="2:2" x14ac:dyDescent="0.25">
      <c r="B21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5"/>
  <sheetViews>
    <sheetView showGridLines="0" topLeftCell="A10" zoomScaleNormal="100" workbookViewId="0">
      <selection activeCell="B19" sqref="B19"/>
    </sheetView>
  </sheetViews>
  <sheetFormatPr defaultRowHeight="13.5" x14ac:dyDescent="0.25"/>
  <cols>
    <col min="1" max="1" width="17.5" customWidth="1"/>
    <col min="2" max="2" width="53.25" bestFit="1" customWidth="1"/>
    <col min="3" max="3" width="13.875" bestFit="1" customWidth="1"/>
    <col min="4" max="4" width="15.375" bestFit="1" customWidth="1"/>
    <col min="5" max="5" width="13.875" bestFit="1" customWidth="1"/>
    <col min="6" max="6" width="15.375" bestFit="1" customWidth="1"/>
    <col min="7" max="7" width="13.875" bestFit="1" customWidth="1"/>
    <col min="8" max="8" width="15.375" bestFit="1" customWidth="1"/>
    <col min="9" max="9" width="16" customWidth="1"/>
    <col min="10" max="10" width="12.875" customWidth="1"/>
    <col min="11" max="11" width="114.375" bestFit="1" customWidth="1"/>
  </cols>
  <sheetData>
    <row r="1" spans="1:11" ht="18.75" hidden="1" x14ac:dyDescent="0.3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.75" hidden="1" x14ac:dyDescent="0.3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31.5" customHeight="1" x14ac:dyDescent="0.25">
      <c r="A3" s="46"/>
      <c r="B3" s="75"/>
      <c r="C3" s="93" t="s">
        <v>3</v>
      </c>
      <c r="D3" s="94"/>
      <c r="E3" s="93" t="s">
        <v>4</v>
      </c>
      <c r="F3" s="94"/>
      <c r="G3" s="93" t="s">
        <v>5</v>
      </c>
      <c r="H3" s="94"/>
      <c r="I3" s="95" t="s">
        <v>6</v>
      </c>
      <c r="J3" s="96"/>
      <c r="K3" s="97"/>
    </row>
    <row r="4" spans="1:11" s="2" customFormat="1" ht="15.75" x14ac:dyDescent="0.25">
      <c r="A4" s="47"/>
      <c r="B4" s="26"/>
      <c r="C4" s="94"/>
      <c r="D4" s="94"/>
      <c r="E4" s="94"/>
      <c r="F4" s="94"/>
      <c r="G4" s="94"/>
      <c r="H4" s="94"/>
      <c r="I4" s="98"/>
      <c r="J4" s="99"/>
      <c r="K4" s="100"/>
    </row>
    <row r="5" spans="1:11" s="2" customFormat="1" ht="39.75" customHeight="1" x14ac:dyDescent="0.25">
      <c r="A5" s="48"/>
      <c r="B5" s="27" t="s">
        <v>7</v>
      </c>
      <c r="C5" s="28" t="s">
        <v>8</v>
      </c>
      <c r="D5" s="29" t="s">
        <v>9</v>
      </c>
      <c r="E5" s="28" t="s">
        <v>8</v>
      </c>
      <c r="F5" s="29" t="s">
        <v>9</v>
      </c>
      <c r="G5" s="28" t="s">
        <v>8</v>
      </c>
      <c r="H5" s="51" t="s">
        <v>9</v>
      </c>
      <c r="I5" s="29" t="s">
        <v>10</v>
      </c>
      <c r="J5" s="29" t="s">
        <v>11</v>
      </c>
      <c r="K5" s="30" t="s">
        <v>12</v>
      </c>
    </row>
    <row r="6" spans="1:11" ht="31.5" x14ac:dyDescent="0.25">
      <c r="A6" s="21" t="s">
        <v>13</v>
      </c>
      <c r="B6" s="22" t="s">
        <v>14</v>
      </c>
      <c r="C6" s="23"/>
      <c r="D6" s="23"/>
      <c r="E6" s="23"/>
      <c r="F6" s="23"/>
      <c r="G6" s="23"/>
      <c r="H6" s="52"/>
      <c r="I6" s="93"/>
      <c r="J6" s="93"/>
      <c r="K6" s="93"/>
    </row>
    <row r="7" spans="1:11" x14ac:dyDescent="0.25">
      <c r="A7" s="4">
        <v>1</v>
      </c>
      <c r="B7" s="41" t="s">
        <v>15</v>
      </c>
      <c r="C7" s="39">
        <v>27107.999999999996</v>
      </c>
      <c r="D7" s="39">
        <v>623</v>
      </c>
      <c r="E7" s="39"/>
      <c r="F7" s="39"/>
      <c r="G7" s="39"/>
      <c r="H7" s="53"/>
      <c r="I7" s="5">
        <v>48101700</v>
      </c>
      <c r="J7" s="5">
        <v>25</v>
      </c>
      <c r="K7" s="37" t="s">
        <v>16</v>
      </c>
    </row>
    <row r="8" spans="1:11" x14ac:dyDescent="0.25">
      <c r="A8" s="4">
        <v>2</v>
      </c>
      <c r="B8" s="41" t="s">
        <v>17</v>
      </c>
      <c r="C8" s="42"/>
      <c r="D8" s="39"/>
      <c r="E8" s="39">
        <v>23041</v>
      </c>
      <c r="F8" s="39">
        <v>530</v>
      </c>
      <c r="G8" s="39"/>
      <c r="H8" s="53"/>
      <c r="I8" s="5">
        <v>48101700</v>
      </c>
      <c r="J8" s="5">
        <v>25</v>
      </c>
      <c r="K8" s="37" t="s">
        <v>16</v>
      </c>
    </row>
    <row r="9" spans="1:11" x14ac:dyDescent="0.25">
      <c r="A9" s="4">
        <v>3</v>
      </c>
      <c r="B9" s="41" t="s">
        <v>18</v>
      </c>
      <c r="C9" s="39">
        <v>39156</v>
      </c>
      <c r="D9" s="39">
        <v>900</v>
      </c>
      <c r="E9" s="39"/>
      <c r="F9" s="39"/>
      <c r="G9" s="39"/>
      <c r="H9" s="53"/>
      <c r="I9" s="5">
        <v>48101700</v>
      </c>
      <c r="J9" s="5">
        <v>25</v>
      </c>
      <c r="K9" s="37" t="s">
        <v>19</v>
      </c>
    </row>
    <row r="10" spans="1:11" x14ac:dyDescent="0.25">
      <c r="A10" s="4">
        <v>4</v>
      </c>
      <c r="B10" s="41" t="s">
        <v>20</v>
      </c>
      <c r="C10" s="40"/>
      <c r="D10" s="39"/>
      <c r="E10" s="39"/>
      <c r="F10" s="39"/>
      <c r="G10" s="39">
        <v>14557.999999999998</v>
      </c>
      <c r="H10" s="53">
        <v>335</v>
      </c>
      <c r="I10" s="5">
        <v>48101700</v>
      </c>
      <c r="J10" s="5">
        <v>25</v>
      </c>
      <c r="K10" s="32" t="s">
        <v>21</v>
      </c>
    </row>
    <row r="11" spans="1:11" x14ac:dyDescent="0.25">
      <c r="A11" s="4">
        <v>5</v>
      </c>
      <c r="B11" s="41" t="s">
        <v>22</v>
      </c>
      <c r="C11" s="40"/>
      <c r="D11" s="39"/>
      <c r="E11" s="39">
        <v>55932</v>
      </c>
      <c r="F11" s="39">
        <v>1286</v>
      </c>
      <c r="G11" s="39"/>
      <c r="H11" s="53"/>
      <c r="I11" s="5">
        <v>48101700</v>
      </c>
      <c r="J11" s="5">
        <v>25</v>
      </c>
      <c r="K11" s="32" t="s">
        <v>23</v>
      </c>
    </row>
    <row r="12" spans="1:11" x14ac:dyDescent="0.25">
      <c r="A12" s="4">
        <v>6</v>
      </c>
      <c r="B12" s="43" t="s">
        <v>24</v>
      </c>
      <c r="C12" s="39">
        <v>63824</v>
      </c>
      <c r="D12" s="39">
        <v>1467</v>
      </c>
      <c r="E12" s="39"/>
      <c r="F12" s="39"/>
      <c r="G12" s="39"/>
      <c r="H12" s="53"/>
      <c r="I12" s="5">
        <v>48101700</v>
      </c>
      <c r="J12" s="5">
        <v>25</v>
      </c>
      <c r="K12" s="49" t="s">
        <v>25</v>
      </c>
    </row>
    <row r="13" spans="1:11" x14ac:dyDescent="0.25">
      <c r="A13" s="4">
        <v>7</v>
      </c>
      <c r="B13" s="43" t="s">
        <v>26</v>
      </c>
      <c r="C13" s="39">
        <v>65370</v>
      </c>
      <c r="D13" s="39">
        <v>1503</v>
      </c>
      <c r="E13" s="39"/>
      <c r="F13" s="39"/>
      <c r="G13" s="39"/>
      <c r="H13" s="53"/>
      <c r="I13" s="5">
        <v>48101700</v>
      </c>
      <c r="J13" s="5">
        <v>25</v>
      </c>
      <c r="K13" s="49" t="s">
        <v>25</v>
      </c>
    </row>
    <row r="14" spans="1:11" x14ac:dyDescent="0.25">
      <c r="A14" s="4"/>
      <c r="B14" s="76"/>
      <c r="C14" s="39"/>
      <c r="D14" s="39"/>
      <c r="E14" s="39"/>
      <c r="F14" s="39"/>
      <c r="G14" s="39"/>
      <c r="H14" s="53"/>
      <c r="I14" s="5"/>
      <c r="J14" s="5"/>
      <c r="K14" s="49"/>
    </row>
    <row r="15" spans="1:11" x14ac:dyDescent="0.25">
      <c r="A15" s="44"/>
      <c r="B15" s="38"/>
      <c r="C15" s="39"/>
      <c r="D15" s="39"/>
      <c r="E15" s="39"/>
      <c r="F15" s="39"/>
      <c r="G15" s="39"/>
      <c r="H15" s="53"/>
      <c r="I15" s="5"/>
      <c r="J15" s="5"/>
      <c r="K15" s="32"/>
    </row>
    <row r="16" spans="1:11" x14ac:dyDescent="0.25">
      <c r="B16" s="45" t="s">
        <v>27</v>
      </c>
      <c r="C16" s="40"/>
      <c r="D16" s="40"/>
      <c r="E16" s="40"/>
      <c r="F16" s="40"/>
      <c r="G16" s="40"/>
      <c r="H16" s="54"/>
      <c r="I16" s="5"/>
      <c r="J16" s="5"/>
      <c r="K16" s="5"/>
    </row>
    <row r="17" spans="1:11" x14ac:dyDescent="0.25">
      <c r="A17" s="4">
        <v>8</v>
      </c>
      <c r="B17" s="41" t="s">
        <v>28</v>
      </c>
      <c r="C17" s="39">
        <v>36144</v>
      </c>
      <c r="D17" s="39">
        <v>831</v>
      </c>
      <c r="E17" s="39"/>
      <c r="F17" s="39"/>
      <c r="G17" s="39"/>
      <c r="H17" s="53"/>
      <c r="I17" s="5">
        <v>48101700</v>
      </c>
      <c r="J17" s="5">
        <v>25</v>
      </c>
      <c r="K17" s="37" t="s">
        <v>16</v>
      </c>
    </row>
    <row r="18" spans="1:11" x14ac:dyDescent="0.25">
      <c r="A18" s="4">
        <v>9</v>
      </c>
      <c r="B18" s="41" t="s">
        <v>29</v>
      </c>
      <c r="C18" s="39">
        <v>41164</v>
      </c>
      <c r="D18" s="39">
        <v>946</v>
      </c>
      <c r="E18" s="39"/>
      <c r="F18" s="39"/>
      <c r="G18" s="39"/>
      <c r="H18" s="53"/>
      <c r="I18" s="5">
        <v>48101700</v>
      </c>
      <c r="J18" s="5">
        <v>25</v>
      </c>
      <c r="K18" s="37" t="s">
        <v>19</v>
      </c>
    </row>
    <row r="19" spans="1:11" x14ac:dyDescent="0.25">
      <c r="A19" s="4">
        <v>10</v>
      </c>
      <c r="B19" s="41" t="s">
        <v>30</v>
      </c>
      <c r="C19" s="39"/>
      <c r="D19" s="39"/>
      <c r="E19" s="39"/>
      <c r="F19" s="39"/>
      <c r="G19" s="39">
        <v>15561.999999999998</v>
      </c>
      <c r="H19" s="53">
        <v>358</v>
      </c>
      <c r="I19" s="5">
        <v>48101700</v>
      </c>
      <c r="J19" s="5">
        <v>25</v>
      </c>
      <c r="K19" s="37" t="s">
        <v>31</v>
      </c>
    </row>
    <row r="20" spans="1:11" x14ac:dyDescent="0.25">
      <c r="A20" s="4">
        <v>11</v>
      </c>
      <c r="B20" s="41" t="s">
        <v>32</v>
      </c>
      <c r="C20" s="39"/>
      <c r="D20" s="39"/>
      <c r="E20" s="39"/>
      <c r="F20" s="39"/>
      <c r="G20" s="39">
        <v>14959</v>
      </c>
      <c r="H20" s="53">
        <v>344</v>
      </c>
      <c r="I20" s="5">
        <v>48101700</v>
      </c>
      <c r="J20" s="5">
        <v>25</v>
      </c>
      <c r="K20" s="32" t="s">
        <v>21</v>
      </c>
    </row>
    <row r="21" spans="1:11" x14ac:dyDescent="0.25">
      <c r="A21" s="4">
        <v>12</v>
      </c>
      <c r="B21" s="41" t="s">
        <v>33</v>
      </c>
      <c r="C21" s="39"/>
      <c r="D21" s="39"/>
      <c r="E21" s="39">
        <v>35556</v>
      </c>
      <c r="F21" s="39">
        <v>818</v>
      </c>
      <c r="G21" s="39"/>
      <c r="H21" s="53"/>
      <c r="I21" s="5">
        <v>48101700</v>
      </c>
      <c r="J21" s="5">
        <v>25</v>
      </c>
      <c r="K21" s="32" t="s">
        <v>34</v>
      </c>
    </row>
    <row r="22" spans="1:11" x14ac:dyDescent="0.25">
      <c r="A22" s="4">
        <v>13</v>
      </c>
      <c r="B22" s="41" t="s">
        <v>35</v>
      </c>
      <c r="C22" s="39">
        <v>43613</v>
      </c>
      <c r="D22" s="39">
        <v>1002.9959999999999</v>
      </c>
      <c r="E22" s="39"/>
      <c r="F22" s="39"/>
      <c r="G22" s="39"/>
      <c r="H22" s="53"/>
      <c r="I22" s="5">
        <v>48101700</v>
      </c>
      <c r="J22" s="5">
        <v>25</v>
      </c>
      <c r="K22" s="32" t="s">
        <v>34</v>
      </c>
    </row>
    <row r="23" spans="1:11" x14ac:dyDescent="0.25">
      <c r="A23" s="15">
        <v>14</v>
      </c>
      <c r="B23" s="41" t="s">
        <v>36</v>
      </c>
      <c r="C23" s="40"/>
      <c r="D23" s="40"/>
      <c r="E23" s="40">
        <v>42112</v>
      </c>
      <c r="F23" s="40">
        <v>968</v>
      </c>
      <c r="G23" s="40"/>
      <c r="H23" s="54"/>
      <c r="I23" s="5">
        <v>48101700</v>
      </c>
      <c r="J23" s="5">
        <v>25</v>
      </c>
      <c r="K23" s="32" t="s">
        <v>34</v>
      </c>
    </row>
    <row r="24" spans="1:11" x14ac:dyDescent="0.25">
      <c r="A24" s="15">
        <v>15</v>
      </c>
      <c r="B24" s="41" t="s">
        <v>37</v>
      </c>
      <c r="C24" s="40">
        <v>50290</v>
      </c>
      <c r="D24" s="40">
        <v>1156</v>
      </c>
      <c r="E24" s="40"/>
      <c r="F24" s="40"/>
      <c r="G24" s="40"/>
      <c r="H24" s="54"/>
      <c r="I24" s="5">
        <v>48101700</v>
      </c>
      <c r="J24" s="5">
        <v>25</v>
      </c>
      <c r="K24" s="32" t="s">
        <v>34</v>
      </c>
    </row>
    <row r="25" spans="1:11" x14ac:dyDescent="0.25">
      <c r="A25" s="15">
        <v>16</v>
      </c>
      <c r="B25" s="41" t="s">
        <v>38</v>
      </c>
      <c r="C25" s="40"/>
      <c r="D25" s="40"/>
      <c r="E25" s="40">
        <v>29597</v>
      </c>
      <c r="F25" s="40">
        <v>680</v>
      </c>
      <c r="G25" s="40"/>
      <c r="H25" s="54"/>
      <c r="I25" s="5">
        <v>48101700</v>
      </c>
      <c r="J25" s="5">
        <v>25</v>
      </c>
      <c r="K25" s="49" t="s">
        <v>39</v>
      </c>
    </row>
    <row r="26" spans="1:11" x14ac:dyDescent="0.25">
      <c r="A26" s="15">
        <v>17</v>
      </c>
      <c r="B26" s="41" t="s">
        <v>40</v>
      </c>
      <c r="C26" s="40">
        <v>36947</v>
      </c>
      <c r="D26" s="40">
        <v>849</v>
      </c>
      <c r="E26" s="40"/>
      <c r="F26" s="40"/>
      <c r="G26" s="40"/>
      <c r="H26" s="54"/>
      <c r="I26" s="5">
        <v>48101700</v>
      </c>
      <c r="J26" s="5">
        <v>25</v>
      </c>
      <c r="K26" s="49" t="s">
        <v>39</v>
      </c>
    </row>
    <row r="27" spans="1:11" x14ac:dyDescent="0.25">
      <c r="A27" s="4">
        <v>18</v>
      </c>
      <c r="B27" s="41" t="s">
        <v>41</v>
      </c>
      <c r="C27" s="39"/>
      <c r="D27" s="40"/>
      <c r="E27" s="40">
        <v>36018</v>
      </c>
      <c r="F27" s="39">
        <v>828</v>
      </c>
      <c r="G27" s="39"/>
      <c r="H27" s="53"/>
      <c r="I27" s="5">
        <v>48101700</v>
      </c>
      <c r="J27" s="5">
        <v>25</v>
      </c>
      <c r="K27" s="49" t="s">
        <v>39</v>
      </c>
    </row>
    <row r="28" spans="1:11" x14ac:dyDescent="0.25">
      <c r="A28" s="4">
        <v>19</v>
      </c>
      <c r="B28" s="41" t="s">
        <v>42</v>
      </c>
      <c r="C28" s="40">
        <v>43473</v>
      </c>
      <c r="D28" s="39">
        <v>999</v>
      </c>
      <c r="E28" s="39"/>
      <c r="F28" s="39"/>
      <c r="G28" s="39"/>
      <c r="H28" s="53"/>
      <c r="I28" s="5">
        <v>48101700</v>
      </c>
      <c r="J28" s="5">
        <v>25</v>
      </c>
      <c r="K28" s="49" t="s">
        <v>39</v>
      </c>
    </row>
    <row r="29" spans="1:11" x14ac:dyDescent="0.25">
      <c r="A29" s="4">
        <v>20</v>
      </c>
      <c r="B29" s="41" t="s">
        <v>43</v>
      </c>
      <c r="C29" s="40">
        <v>37501</v>
      </c>
      <c r="D29" s="40">
        <v>862</v>
      </c>
      <c r="E29" s="39"/>
      <c r="F29" s="39"/>
      <c r="G29" s="39"/>
      <c r="H29" s="53"/>
      <c r="I29" s="5">
        <v>48101700</v>
      </c>
      <c r="J29" s="5">
        <v>25</v>
      </c>
      <c r="K29" s="49" t="s">
        <v>39</v>
      </c>
    </row>
    <row r="30" spans="1:11" x14ac:dyDescent="0.25">
      <c r="A30" s="4">
        <v>21</v>
      </c>
      <c r="B30" s="41" t="s">
        <v>44</v>
      </c>
      <c r="C30" s="39"/>
      <c r="D30" s="40"/>
      <c r="E30" s="40">
        <v>30041</v>
      </c>
      <c r="F30" s="39">
        <v>690</v>
      </c>
      <c r="G30" s="39"/>
      <c r="H30" s="53"/>
      <c r="I30" s="5">
        <v>48101700</v>
      </c>
      <c r="J30" s="5">
        <v>25</v>
      </c>
      <c r="K30" s="49" t="s">
        <v>39</v>
      </c>
    </row>
    <row r="31" spans="1:11" x14ac:dyDescent="0.25">
      <c r="A31" s="4">
        <v>22</v>
      </c>
      <c r="B31" s="41" t="s">
        <v>45</v>
      </c>
      <c r="C31" s="39">
        <v>63367</v>
      </c>
      <c r="D31" s="39">
        <v>1457</v>
      </c>
      <c r="E31" s="39"/>
      <c r="F31" s="39"/>
      <c r="G31" s="39"/>
      <c r="H31" s="53"/>
      <c r="I31" s="5">
        <v>48101700</v>
      </c>
      <c r="J31" s="5">
        <v>25</v>
      </c>
      <c r="K31" s="32" t="s">
        <v>23</v>
      </c>
    </row>
    <row r="32" spans="1:11" x14ac:dyDescent="0.25">
      <c r="A32" s="4">
        <v>23</v>
      </c>
      <c r="B32" s="41" t="s">
        <v>46</v>
      </c>
      <c r="C32" s="39"/>
      <c r="D32" s="39"/>
      <c r="E32" s="39">
        <v>55932</v>
      </c>
      <c r="F32" s="39">
        <v>1164</v>
      </c>
      <c r="G32" s="39"/>
      <c r="H32" s="53"/>
      <c r="I32" s="5">
        <v>48101700</v>
      </c>
      <c r="J32" s="5">
        <v>25</v>
      </c>
      <c r="K32" s="32" t="s">
        <v>23</v>
      </c>
    </row>
    <row r="33" spans="1:11" x14ac:dyDescent="0.25">
      <c r="A33" s="4">
        <v>24</v>
      </c>
      <c r="B33" s="41" t="s">
        <v>430</v>
      </c>
      <c r="C33" s="39"/>
      <c r="D33" s="39"/>
      <c r="E33" s="39">
        <v>36653</v>
      </c>
      <c r="F33" s="39">
        <v>890</v>
      </c>
      <c r="G33" s="39"/>
      <c r="H33" s="53"/>
      <c r="I33" s="5">
        <v>48101700</v>
      </c>
      <c r="J33" s="5">
        <v>25</v>
      </c>
      <c r="K33" s="32" t="s">
        <v>432</v>
      </c>
    </row>
    <row r="34" spans="1:11" x14ac:dyDescent="0.25">
      <c r="A34" s="4">
        <v>25</v>
      </c>
      <c r="B34" s="41" t="s">
        <v>431</v>
      </c>
      <c r="C34" s="39">
        <v>40618</v>
      </c>
      <c r="D34" s="39">
        <v>948</v>
      </c>
      <c r="E34" s="39"/>
      <c r="F34" s="39"/>
      <c r="G34" s="39"/>
      <c r="H34" s="53"/>
      <c r="I34" s="5">
        <v>48101700</v>
      </c>
      <c r="J34" s="5">
        <v>25</v>
      </c>
      <c r="K34" s="32" t="s">
        <v>432</v>
      </c>
    </row>
    <row r="35" spans="1:11" x14ac:dyDescent="0.25">
      <c r="A35" s="4">
        <v>26</v>
      </c>
      <c r="B35" s="41" t="s">
        <v>435</v>
      </c>
      <c r="C35" s="39">
        <v>51999</v>
      </c>
      <c r="D35" s="39">
        <v>1190</v>
      </c>
      <c r="E35" s="39"/>
      <c r="F35" s="39"/>
      <c r="G35" s="39"/>
      <c r="H35" s="53"/>
      <c r="I35" s="5"/>
      <c r="J35" s="5"/>
      <c r="K35" s="32"/>
    </row>
    <row r="36" spans="1:11" x14ac:dyDescent="0.25">
      <c r="A36" s="4">
        <v>27</v>
      </c>
      <c r="B36" s="41" t="s">
        <v>47</v>
      </c>
      <c r="C36" s="39">
        <v>46334</v>
      </c>
      <c r="D36" s="39">
        <v>1065</v>
      </c>
      <c r="E36" s="39"/>
      <c r="F36" s="39"/>
      <c r="G36" s="39"/>
      <c r="H36" s="53"/>
      <c r="I36" s="5">
        <v>48101700</v>
      </c>
      <c r="J36" s="5">
        <v>25</v>
      </c>
      <c r="K36" s="32" t="s">
        <v>48</v>
      </c>
    </row>
    <row r="37" spans="1:11" x14ac:dyDescent="0.25">
      <c r="A37" s="15">
        <v>28</v>
      </c>
      <c r="B37" s="38" t="s">
        <v>49</v>
      </c>
      <c r="C37" s="55">
        <v>47187.999999999993</v>
      </c>
      <c r="D37" s="39">
        <v>1085</v>
      </c>
      <c r="E37" s="39"/>
      <c r="F37" s="39"/>
      <c r="G37" s="39"/>
      <c r="H37" s="53"/>
      <c r="I37" s="5">
        <v>48101700</v>
      </c>
      <c r="J37" s="5">
        <v>25</v>
      </c>
      <c r="K37" s="37" t="s">
        <v>50</v>
      </c>
    </row>
    <row r="38" spans="1:11" x14ac:dyDescent="0.25">
      <c r="A38" s="57">
        <v>29</v>
      </c>
      <c r="B38" s="78" t="s">
        <v>51</v>
      </c>
      <c r="C38" s="39">
        <v>31625.999999999996</v>
      </c>
      <c r="D38" s="39">
        <v>727</v>
      </c>
      <c r="E38" s="39">
        <v>31625.999999999996</v>
      </c>
      <c r="F38" s="39">
        <v>727</v>
      </c>
      <c r="G38" s="39"/>
      <c r="H38" s="53"/>
      <c r="I38" s="5">
        <v>48101700</v>
      </c>
      <c r="J38" s="5">
        <v>25</v>
      </c>
      <c r="K38" s="50" t="s">
        <v>19</v>
      </c>
    </row>
    <row r="39" spans="1:11" x14ac:dyDescent="0.25">
      <c r="A39" s="57">
        <v>30</v>
      </c>
      <c r="B39" s="78" t="s">
        <v>52</v>
      </c>
      <c r="C39" s="39">
        <v>65711</v>
      </c>
      <c r="D39" s="39">
        <v>1511</v>
      </c>
      <c r="E39" s="39"/>
      <c r="F39" s="39"/>
      <c r="G39" s="39"/>
      <c r="H39" s="53"/>
      <c r="I39" s="5">
        <v>48101700</v>
      </c>
      <c r="J39" s="5">
        <v>25</v>
      </c>
      <c r="K39" s="49" t="s">
        <v>53</v>
      </c>
    </row>
    <row r="40" spans="1:11" x14ac:dyDescent="0.25">
      <c r="A40" s="57">
        <v>31</v>
      </c>
      <c r="B40" s="78" t="s">
        <v>54</v>
      </c>
      <c r="C40" s="40">
        <v>52895</v>
      </c>
      <c r="D40" s="40">
        <v>1216</v>
      </c>
      <c r="E40" s="40"/>
      <c r="F40" s="40"/>
      <c r="G40" s="40"/>
      <c r="H40" s="54"/>
      <c r="I40" s="5">
        <v>48101700</v>
      </c>
      <c r="J40" s="5">
        <v>25</v>
      </c>
      <c r="K40" s="49" t="s">
        <v>53</v>
      </c>
    </row>
    <row r="41" spans="1:11" x14ac:dyDescent="0.25">
      <c r="A41" s="57">
        <v>32</v>
      </c>
      <c r="B41" s="79" t="s">
        <v>55</v>
      </c>
      <c r="C41" s="58"/>
      <c r="D41" s="58"/>
      <c r="E41" s="58">
        <v>23041</v>
      </c>
      <c r="F41" s="58">
        <v>530</v>
      </c>
      <c r="G41" s="58"/>
      <c r="H41" s="59"/>
      <c r="I41" s="60">
        <v>48101700</v>
      </c>
      <c r="J41" s="60">
        <v>25</v>
      </c>
      <c r="K41" s="61" t="s">
        <v>16</v>
      </c>
    </row>
    <row r="42" spans="1:11" x14ac:dyDescent="0.25">
      <c r="A42" s="63">
        <v>33</v>
      </c>
      <c r="B42" s="79" t="s">
        <v>56</v>
      </c>
      <c r="C42" s="58">
        <v>57729.999999999993</v>
      </c>
      <c r="D42" s="58">
        <v>1325</v>
      </c>
      <c r="E42" s="58"/>
      <c r="F42" s="58"/>
      <c r="G42" s="58"/>
      <c r="H42" s="59"/>
      <c r="I42" s="60">
        <v>48101700</v>
      </c>
      <c r="J42" s="60">
        <v>25</v>
      </c>
      <c r="K42" s="61" t="s">
        <v>57</v>
      </c>
    </row>
    <row r="43" spans="1:11" x14ac:dyDescent="0.25">
      <c r="A43" s="57">
        <v>34</v>
      </c>
      <c r="B43" s="79" t="s">
        <v>58</v>
      </c>
      <c r="C43" s="62">
        <v>46334</v>
      </c>
      <c r="D43" s="62">
        <v>1065</v>
      </c>
      <c r="E43" s="58"/>
      <c r="F43" s="58"/>
      <c r="G43" s="58"/>
      <c r="H43" s="59"/>
      <c r="I43" s="60">
        <v>48101700</v>
      </c>
      <c r="J43" s="60">
        <v>25</v>
      </c>
      <c r="K43" s="61" t="s">
        <v>59</v>
      </c>
    </row>
    <row r="44" spans="1:11" x14ac:dyDescent="0.25">
      <c r="A44" s="57">
        <v>35</v>
      </c>
      <c r="B44" s="79" t="s">
        <v>60</v>
      </c>
      <c r="C44" s="58">
        <v>89456</v>
      </c>
      <c r="D44" s="58">
        <v>2056</v>
      </c>
      <c r="E44" s="58"/>
      <c r="F44" s="58"/>
      <c r="G44" s="58"/>
      <c r="H44" s="59"/>
      <c r="I44" s="60">
        <v>48101700</v>
      </c>
      <c r="J44" s="60">
        <v>25</v>
      </c>
      <c r="K44" s="61" t="s">
        <v>61</v>
      </c>
    </row>
    <row r="45" spans="1:11" x14ac:dyDescent="0.25">
      <c r="A45" s="15"/>
      <c r="C45" s="40"/>
      <c r="D45" s="40"/>
      <c r="E45" s="40"/>
      <c r="F45" s="40"/>
      <c r="G45" s="40"/>
      <c r="H45" s="54"/>
      <c r="I45" s="5"/>
      <c r="J45" s="5"/>
      <c r="K45" s="5"/>
    </row>
    <row r="46" spans="1:11" x14ac:dyDescent="0.25">
      <c r="A46" s="44"/>
      <c r="B46" s="80"/>
      <c r="C46" s="40"/>
      <c r="D46" s="40"/>
      <c r="E46" s="40"/>
      <c r="F46" s="40"/>
      <c r="G46" s="40"/>
      <c r="H46" s="54"/>
      <c r="I46" s="5"/>
      <c r="J46" s="5"/>
      <c r="K46" s="5"/>
    </row>
    <row r="47" spans="1:11" x14ac:dyDescent="0.25">
      <c r="B47" s="45" t="s">
        <v>62</v>
      </c>
      <c r="C47" s="40"/>
      <c r="D47" s="40"/>
      <c r="E47" s="40"/>
      <c r="F47" s="40"/>
      <c r="G47" s="40"/>
      <c r="H47" s="54"/>
      <c r="I47" s="5"/>
      <c r="J47" s="5"/>
      <c r="K47" s="5"/>
    </row>
    <row r="48" spans="1:11" x14ac:dyDescent="0.25">
      <c r="A48" s="57">
        <v>36</v>
      </c>
      <c r="B48" s="41" t="s">
        <v>29</v>
      </c>
      <c r="C48" s="39">
        <v>42168</v>
      </c>
      <c r="D48" s="39">
        <v>969</v>
      </c>
      <c r="E48" s="39"/>
      <c r="F48" s="39"/>
      <c r="G48" s="39"/>
      <c r="H48" s="53"/>
      <c r="I48" s="5">
        <v>48101700</v>
      </c>
      <c r="J48" s="5">
        <v>25</v>
      </c>
      <c r="K48" s="37" t="s">
        <v>19</v>
      </c>
    </row>
    <row r="49" spans="1:11" x14ac:dyDescent="0.25">
      <c r="A49" s="57">
        <v>37</v>
      </c>
      <c r="B49" s="41" t="s">
        <v>63</v>
      </c>
      <c r="C49" s="39">
        <v>42619</v>
      </c>
      <c r="D49" s="39">
        <v>979</v>
      </c>
      <c r="E49" s="39"/>
      <c r="F49" s="39"/>
      <c r="G49" s="39"/>
      <c r="H49" s="53"/>
      <c r="I49" s="5">
        <v>48101700</v>
      </c>
      <c r="J49" s="5">
        <v>25</v>
      </c>
      <c r="K49" s="32" t="s">
        <v>64</v>
      </c>
    </row>
    <row r="50" spans="1:11" x14ac:dyDescent="0.25">
      <c r="A50" s="57">
        <v>38</v>
      </c>
      <c r="B50" s="41" t="s">
        <v>65</v>
      </c>
      <c r="C50" s="39"/>
      <c r="D50" s="39"/>
      <c r="E50" s="39">
        <v>35737</v>
      </c>
      <c r="F50" s="39">
        <v>822</v>
      </c>
      <c r="G50" s="39"/>
      <c r="H50" s="53"/>
      <c r="I50" s="5">
        <v>48101700</v>
      </c>
      <c r="J50" s="5">
        <v>25</v>
      </c>
      <c r="K50" s="32" t="s">
        <v>64</v>
      </c>
    </row>
    <row r="51" spans="1:11" x14ac:dyDescent="0.25">
      <c r="A51" s="57">
        <v>39</v>
      </c>
      <c r="B51" s="41" t="s">
        <v>66</v>
      </c>
      <c r="C51" s="39">
        <v>69150</v>
      </c>
      <c r="D51" s="39">
        <v>1590</v>
      </c>
      <c r="E51" s="39"/>
      <c r="F51" s="39"/>
      <c r="G51" s="39"/>
      <c r="H51" s="53"/>
      <c r="I51" s="5">
        <v>48101700</v>
      </c>
      <c r="J51" s="5">
        <v>25</v>
      </c>
      <c r="K51" s="32" t="s">
        <v>64</v>
      </c>
    </row>
    <row r="52" spans="1:11" x14ac:dyDescent="0.25">
      <c r="A52" s="57">
        <v>40</v>
      </c>
      <c r="B52" s="41" t="s">
        <v>67</v>
      </c>
      <c r="C52" s="39"/>
      <c r="D52" s="39"/>
      <c r="E52" s="39">
        <v>62137</v>
      </c>
      <c r="F52" s="39">
        <v>1428</v>
      </c>
      <c r="G52" s="39"/>
      <c r="H52" s="53"/>
      <c r="I52" s="5">
        <v>48101700</v>
      </c>
      <c r="J52" s="5">
        <v>25</v>
      </c>
      <c r="K52" s="32" t="s">
        <v>64</v>
      </c>
    </row>
    <row r="53" spans="1:11" x14ac:dyDescent="0.25">
      <c r="A53" s="57">
        <v>41</v>
      </c>
      <c r="B53" s="41" t="s">
        <v>68</v>
      </c>
      <c r="C53" s="40">
        <v>42619</v>
      </c>
      <c r="D53" s="40">
        <v>979</v>
      </c>
      <c r="E53" s="40"/>
      <c r="F53" s="40"/>
      <c r="G53" s="40"/>
      <c r="H53" s="54"/>
      <c r="I53" s="5">
        <v>48101700</v>
      </c>
      <c r="J53" s="5">
        <v>25</v>
      </c>
      <c r="K53" s="49" t="s">
        <v>69</v>
      </c>
    </row>
    <row r="54" spans="1:11" x14ac:dyDescent="0.25">
      <c r="A54" s="57">
        <v>42</v>
      </c>
      <c r="B54" s="41" t="s">
        <v>70</v>
      </c>
      <c r="C54" s="40"/>
      <c r="D54" s="40"/>
      <c r="E54" s="40">
        <v>35737</v>
      </c>
      <c r="F54" s="40">
        <v>822</v>
      </c>
      <c r="G54" s="40"/>
      <c r="H54" s="54"/>
      <c r="I54" s="5">
        <v>48101700</v>
      </c>
      <c r="J54" s="5">
        <v>25</v>
      </c>
      <c r="K54" s="49" t="s">
        <v>69</v>
      </c>
    </row>
    <row r="55" spans="1:11" x14ac:dyDescent="0.25">
      <c r="A55" s="63">
        <v>43</v>
      </c>
      <c r="B55" s="41" t="s">
        <v>71</v>
      </c>
      <c r="C55" s="39">
        <v>49256</v>
      </c>
      <c r="D55" s="40">
        <v>1132</v>
      </c>
      <c r="E55" s="39"/>
      <c r="F55" s="39"/>
      <c r="G55" s="39"/>
      <c r="H55" s="53"/>
      <c r="I55" s="5">
        <v>48101700</v>
      </c>
      <c r="J55" s="5">
        <v>25</v>
      </c>
      <c r="K55" s="49" t="s">
        <v>69</v>
      </c>
    </row>
    <row r="56" spans="1:11" x14ac:dyDescent="0.25">
      <c r="A56" s="63">
        <v>44</v>
      </c>
      <c r="B56" s="41" t="s">
        <v>72</v>
      </c>
      <c r="C56" s="39"/>
      <c r="D56" s="40"/>
      <c r="E56" s="39">
        <v>42243</v>
      </c>
      <c r="F56" s="39">
        <v>971</v>
      </c>
      <c r="G56" s="39"/>
      <c r="H56" s="53"/>
      <c r="I56" s="5">
        <v>48101700</v>
      </c>
      <c r="J56" s="5">
        <v>25</v>
      </c>
      <c r="K56" s="49" t="s">
        <v>69</v>
      </c>
    </row>
    <row r="57" spans="1:11" x14ac:dyDescent="0.25">
      <c r="A57" s="63">
        <v>45</v>
      </c>
      <c r="B57" s="41" t="s">
        <v>73</v>
      </c>
      <c r="C57" s="40">
        <v>49718</v>
      </c>
      <c r="D57" s="40">
        <v>1143</v>
      </c>
      <c r="E57" s="39"/>
      <c r="F57" s="39"/>
      <c r="G57" s="39"/>
      <c r="H57" s="53"/>
      <c r="I57" s="5">
        <v>48101700</v>
      </c>
      <c r="J57" s="5">
        <v>25</v>
      </c>
      <c r="K57" s="49" t="s">
        <v>69</v>
      </c>
    </row>
    <row r="58" spans="1:11" x14ac:dyDescent="0.25">
      <c r="A58" s="63">
        <v>46</v>
      </c>
      <c r="B58" s="41" t="s">
        <v>74</v>
      </c>
      <c r="C58" s="39"/>
      <c r="D58" s="40"/>
      <c r="E58" s="40">
        <v>43699</v>
      </c>
      <c r="F58" s="39">
        <v>1005.0039999999999</v>
      </c>
      <c r="G58" s="39"/>
      <c r="H58" s="53"/>
      <c r="I58" s="5">
        <v>48101700</v>
      </c>
      <c r="J58" s="5">
        <v>25</v>
      </c>
      <c r="K58" s="49" t="s">
        <v>69</v>
      </c>
    </row>
    <row r="59" spans="1:11" x14ac:dyDescent="0.25">
      <c r="A59" s="63">
        <v>47</v>
      </c>
      <c r="B59" s="41" t="s">
        <v>75</v>
      </c>
      <c r="C59" s="39">
        <v>56665</v>
      </c>
      <c r="D59" s="40">
        <v>1303</v>
      </c>
      <c r="E59" s="39"/>
      <c r="F59" s="39"/>
      <c r="G59" s="39"/>
      <c r="H59" s="53"/>
      <c r="I59" s="5">
        <v>48101700</v>
      </c>
      <c r="J59" s="5">
        <v>25</v>
      </c>
      <c r="K59" s="49" t="s">
        <v>69</v>
      </c>
    </row>
    <row r="60" spans="1:11" x14ac:dyDescent="0.25">
      <c r="A60" s="77">
        <v>48</v>
      </c>
      <c r="B60" s="41" t="s">
        <v>76</v>
      </c>
      <c r="C60" s="39"/>
      <c r="D60" s="40"/>
      <c r="E60" s="39">
        <v>46384</v>
      </c>
      <c r="F60" s="39">
        <v>1067</v>
      </c>
      <c r="G60" s="39"/>
      <c r="H60" s="53"/>
      <c r="I60" s="5">
        <v>48101700</v>
      </c>
      <c r="J60" s="5">
        <v>25</v>
      </c>
      <c r="K60" s="49" t="s">
        <v>69</v>
      </c>
    </row>
    <row r="61" spans="1:11" x14ac:dyDescent="0.25">
      <c r="A61" s="63">
        <v>49</v>
      </c>
      <c r="B61" s="41" t="s">
        <v>434</v>
      </c>
      <c r="C61" s="39"/>
      <c r="D61" s="40"/>
      <c r="E61" s="39">
        <v>41173</v>
      </c>
      <c r="F61" s="39">
        <v>969</v>
      </c>
      <c r="G61" s="39"/>
      <c r="H61" s="53"/>
      <c r="I61" s="5">
        <v>48101700</v>
      </c>
      <c r="J61" s="5">
        <v>25</v>
      </c>
      <c r="K61" s="49" t="s">
        <v>432</v>
      </c>
    </row>
    <row r="62" spans="1:11" x14ac:dyDescent="0.25">
      <c r="A62" s="57">
        <v>50</v>
      </c>
      <c r="B62" s="41" t="s">
        <v>433</v>
      </c>
      <c r="C62" s="39">
        <v>45138</v>
      </c>
      <c r="D62" s="40">
        <v>1037</v>
      </c>
      <c r="E62" s="39"/>
      <c r="F62" s="39"/>
      <c r="G62" s="39"/>
      <c r="H62" s="53"/>
      <c r="I62" s="5">
        <v>48101700</v>
      </c>
      <c r="J62" s="5">
        <v>25</v>
      </c>
      <c r="K62" s="49" t="s">
        <v>432</v>
      </c>
    </row>
    <row r="63" spans="1:11" s="66" customFormat="1" x14ac:dyDescent="0.25">
      <c r="A63" s="4">
        <v>51</v>
      </c>
      <c r="B63" s="38" t="s">
        <v>77</v>
      </c>
      <c r="C63" s="39"/>
      <c r="D63" s="39"/>
      <c r="E63" s="39"/>
      <c r="F63" s="39"/>
      <c r="G63" s="39">
        <v>14959</v>
      </c>
      <c r="H63" s="53">
        <v>344</v>
      </c>
      <c r="I63" s="5">
        <v>48101700</v>
      </c>
      <c r="J63" s="5">
        <v>25</v>
      </c>
      <c r="K63" s="32" t="s">
        <v>21</v>
      </c>
    </row>
    <row r="64" spans="1:11" x14ac:dyDescent="0.25">
      <c r="A64" s="77">
        <v>52</v>
      </c>
      <c r="B64" s="64" t="s">
        <v>78</v>
      </c>
      <c r="C64" s="62">
        <v>56374</v>
      </c>
      <c r="D64" s="62">
        <v>1295</v>
      </c>
      <c r="E64" s="62"/>
      <c r="F64" s="62"/>
      <c r="G64" s="62"/>
      <c r="H64" s="65"/>
      <c r="I64" s="60">
        <v>48101700</v>
      </c>
      <c r="J64" s="60">
        <v>25</v>
      </c>
      <c r="K64" s="61" t="s">
        <v>79</v>
      </c>
    </row>
    <row r="65" spans="1:11" x14ac:dyDescent="0.25">
      <c r="A65" s="4"/>
      <c r="B65" s="56"/>
      <c r="C65" s="39"/>
      <c r="D65" s="39"/>
      <c r="E65" s="39"/>
      <c r="F65" s="39"/>
      <c r="G65" s="39"/>
      <c r="H65" s="53"/>
      <c r="I65" s="5"/>
      <c r="J65" s="5"/>
      <c r="K65" s="5"/>
    </row>
    <row r="66" spans="1:11" x14ac:dyDescent="0.25">
      <c r="A66" s="4"/>
      <c r="B66" s="38"/>
      <c r="C66" s="39"/>
      <c r="D66" s="39"/>
      <c r="E66" s="39"/>
      <c r="F66" s="39"/>
      <c r="G66" s="39"/>
      <c r="H66" s="53"/>
      <c r="I66" s="5"/>
      <c r="J66" s="5"/>
      <c r="K66" s="5"/>
    </row>
    <row r="67" spans="1:11" x14ac:dyDescent="0.25">
      <c r="B67" s="41"/>
      <c r="C67" s="39"/>
      <c r="D67" s="40"/>
      <c r="E67" s="39"/>
      <c r="F67" s="39"/>
      <c r="G67" s="39"/>
      <c r="H67" s="53"/>
      <c r="I67" s="5"/>
      <c r="J67" s="5"/>
      <c r="K67" s="5"/>
    </row>
    <row r="73" spans="1:11" x14ac:dyDescent="0.25">
      <c r="A73" s="9"/>
    </row>
    <row r="74" spans="1:11" x14ac:dyDescent="0.25">
      <c r="A74" s="9"/>
      <c r="B74" s="34"/>
      <c r="C74" s="35"/>
      <c r="D74" s="35"/>
      <c r="E74" s="35"/>
      <c r="F74" s="35"/>
      <c r="G74" s="35"/>
      <c r="H74" s="35"/>
      <c r="K74" s="36"/>
    </row>
    <row r="75" spans="1:11" x14ac:dyDescent="0.25">
      <c r="B75" s="34"/>
      <c r="C75" s="35"/>
      <c r="D75" s="35"/>
      <c r="E75" s="35"/>
      <c r="F75" s="35"/>
      <c r="G75" s="35"/>
      <c r="H75" s="35"/>
      <c r="K75" s="36"/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10" r:id="rId1" xr:uid="{00000000-0004-0000-0100-000000000000}"/>
    <hyperlink ref="K11" r:id="rId2" xr:uid="{00000000-0004-0000-0100-000001000000}"/>
    <hyperlink ref="K20" r:id="rId3" xr:uid="{00000000-0004-0000-0100-000002000000}"/>
    <hyperlink ref="K21" r:id="rId4" xr:uid="{00000000-0004-0000-0100-000003000000}"/>
    <hyperlink ref="K22" r:id="rId5" xr:uid="{00000000-0004-0000-0100-000004000000}"/>
    <hyperlink ref="K31" r:id="rId6" xr:uid="{00000000-0004-0000-0100-000005000000}"/>
    <hyperlink ref="K32" r:id="rId7" xr:uid="{00000000-0004-0000-0100-000006000000}"/>
    <hyperlink ref="K49" r:id="rId8" xr:uid="{00000000-0004-0000-0100-000007000000}"/>
    <hyperlink ref="K50" r:id="rId9" xr:uid="{00000000-0004-0000-0100-000008000000}"/>
    <hyperlink ref="K51" r:id="rId10" xr:uid="{00000000-0004-0000-0100-000009000000}"/>
    <hyperlink ref="K52" r:id="rId11" xr:uid="{00000000-0004-0000-0100-00000A000000}"/>
    <hyperlink ref="K63" r:id="rId12" xr:uid="{00000000-0004-0000-0100-00000B000000}"/>
    <hyperlink ref="K9" r:id="rId13" display="https://animo.eu/Files/MyAnimo/01 OptiBean/03 OptiBean Touch/Brochure/Other/SV_Brochure_OptiBean Touch.pdf" xr:uid="{00000000-0004-0000-0100-00000C000000}"/>
    <hyperlink ref="K48" r:id="rId14" display="https://animo.eu/Files/MyAnimo/01 OptiBean/03 OptiBean Touch/Brochure/Other/SV_Brochure_OptiBean Touch.pdf" xr:uid="{00000000-0004-0000-0100-00000E000000}"/>
    <hyperlink ref="K7" r:id="rId15" display="https://animo.eu/Files/MyAnimo/02 OptiFresh/04 OptiFresh Touch/Brochure/Other/SV_Brochure_OptiFresh Touch &amp; NG.pdf" xr:uid="{00000000-0004-0000-0100-000010000000}"/>
    <hyperlink ref="K17" r:id="rId16" display="https://animo.eu/Files/MyAnimo/02 OptiFresh/04 OptiFresh Touch/Brochure/Other/SV_Brochure_OptiFresh Touch &amp; NG.pdf" xr:uid="{00000000-0004-0000-0100-000011000000}"/>
    <hyperlink ref="K19" r:id="rId17" display="https://animo.eu/Files/MyAnimo/03 OptiVend/02 OptiVend NG/Brochures/Other/SV_Brochure_OptiVend NG.pdf" xr:uid="{00000000-0004-0000-0100-000012000000}"/>
    <hyperlink ref="K37" r:id="rId18" display="https://animo.eu/Files/MyAnimo/15 OptiMe/Brochure/Other/SV_Brochure_OptiMe.pdf" xr:uid="{00000000-0004-0000-0100-000013000000}"/>
    <hyperlink ref="K36" r:id="rId19" xr:uid="{00000000-0004-0000-0100-000014000000}"/>
    <hyperlink ref="K18" r:id="rId20" display="https://animo.eu/Files/MyAnimo/01 OptiBean/03 OptiBean Touch/Brochure/Other/SV_Brochure_OptiBean Touch.pdf" xr:uid="{00000000-0004-0000-0100-00000D000000}"/>
    <hyperlink ref="K12" r:id="rId21" xr:uid="{B46C0008-8D3D-400D-92D8-88E8A1F5FA97}"/>
    <hyperlink ref="K13" r:id="rId22" xr:uid="{724FC65C-9087-4D47-AE94-717CA22D1FB6}"/>
    <hyperlink ref="K23" r:id="rId23" xr:uid="{111221A0-359D-4501-860E-05100837B294}"/>
    <hyperlink ref="K24" r:id="rId24" xr:uid="{0C389D87-AD2B-4E39-A35A-6669E2B4DCAD}"/>
    <hyperlink ref="K25" r:id="rId25" xr:uid="{C60A6B1E-497F-4028-91E1-8A5E2A68DD36}"/>
    <hyperlink ref="K26" r:id="rId26" xr:uid="{50314300-7060-4135-B04F-DA939DCB5000}"/>
    <hyperlink ref="K27" r:id="rId27" xr:uid="{771A0F95-C840-4DC0-A4FE-11FE0840241F}"/>
    <hyperlink ref="K28" r:id="rId28" xr:uid="{AC9DA346-E038-45AD-B1C4-8456492605F0}"/>
    <hyperlink ref="K29" r:id="rId29" xr:uid="{3C2367BC-BB65-4703-85E0-1008AB910EA8}"/>
    <hyperlink ref="K30" r:id="rId30" xr:uid="{7C8780AF-DD2A-40C9-855D-196669ADB25B}"/>
    <hyperlink ref="K38" r:id="rId31" display="https://animo.eu/Files/MyAnimo/01 OptiBean/03 OptiBean Touch/Brochure/Other/SV_Brochure_OptiBean Touch.pdf" xr:uid="{00000000-0004-0000-0100-00000E000000}"/>
    <hyperlink ref="K39" r:id="rId32" xr:uid="{C4D6799A-BC59-455C-BA26-96E4E9D5E680}"/>
    <hyperlink ref="K53" r:id="rId33" xr:uid="{4DCFC6F8-B3D9-436F-AC8B-64C1266FBA4E}"/>
    <hyperlink ref="K54" r:id="rId34" xr:uid="{8F73D660-598B-4884-8E71-86A87BD67E07}"/>
    <hyperlink ref="K55" r:id="rId35" xr:uid="{4D3F2F4E-0651-4012-8B70-B797F6DB716D}"/>
    <hyperlink ref="K56" r:id="rId36" xr:uid="{CB448260-E527-4CD2-BA4C-C03367D7ED21}"/>
    <hyperlink ref="K57" r:id="rId37" xr:uid="{E510D362-43B8-48BF-A335-CC8903C53492}"/>
    <hyperlink ref="K58" r:id="rId38" xr:uid="{EF30DBBE-16CC-4617-BF79-EB2A00DAB7C9}"/>
    <hyperlink ref="K59" r:id="rId39" xr:uid="{163FD361-C432-4A61-B0AA-C7A0A91BEF34}"/>
    <hyperlink ref="K60" r:id="rId40" xr:uid="{B7E28A05-91C6-42AA-AE0E-83ED5F0A4355}"/>
    <hyperlink ref="K44" r:id="rId41" xr:uid="{F4F45683-AAC4-4392-BB9F-102313406217}"/>
    <hyperlink ref="K42" r:id="rId42" xr:uid="{524790D2-60F7-4DC6-9DAD-7A2B94A86BEC}"/>
    <hyperlink ref="K43" r:id="rId43" xr:uid="{59599C88-A213-4A50-94AC-5A8B906BC285}"/>
    <hyperlink ref="K64" r:id="rId44" xr:uid="{9FC53E42-ECB5-4825-AEED-E8683ED0938F}"/>
    <hyperlink ref="K8" r:id="rId45" display="https://animo.eu/Files/MyAnimo/02 OptiFresh/04 OptiFresh Touch/Brochure/Other/SV_Brochure_OptiFresh Touch &amp; NG.pdf" xr:uid="{00000000-0004-0000-0100-00000F000000}"/>
    <hyperlink ref="K41" r:id="rId46" display="https://animo.eu/Files/MyAnimo/02 OptiFresh/04 OptiFresh Touch/Brochure/Other/SV_Brochure_OptiFresh Touch &amp; NG.pdf" xr:uid="{B3F869E1-C27F-4D9E-833F-9B9D1707B5EF}"/>
    <hyperlink ref="K40" r:id="rId47" xr:uid="{FA48FCAC-F76F-4DFF-857F-8C4C85D5BA34}"/>
  </hyperlinks>
  <pageMargins left="0.70866141732283472" right="0.70866141732283472" top="0.74803149606299213" bottom="0.74803149606299213" header="0.31496062992125984" footer="0.31496062992125984"/>
  <pageSetup paperSize="9" scale="27" orientation="landscape" r:id="rId48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showGridLines="0" topLeftCell="A2" zoomScale="80" zoomScaleNormal="80" workbookViewId="0">
      <selection activeCell="D15" sqref="D15"/>
    </sheetView>
  </sheetViews>
  <sheetFormatPr defaultRowHeight="13.5" x14ac:dyDescent="0.25"/>
  <cols>
    <col min="1" max="1" width="14.375" customWidth="1"/>
    <col min="2" max="2" width="14.25" bestFit="1" customWidth="1"/>
    <col min="3" max="3" width="19.37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101" t="s">
        <v>80</v>
      </c>
      <c r="B1" s="102"/>
      <c r="C1" s="102"/>
      <c r="D1" s="103"/>
      <c r="E1" s="104" t="s">
        <v>6</v>
      </c>
      <c r="F1" s="104"/>
    </row>
    <row r="2" spans="1:6" s="14" customFormat="1" ht="31.5" x14ac:dyDescent="0.25">
      <c r="A2" s="20" t="s">
        <v>13</v>
      </c>
      <c r="B2" s="20" t="s">
        <v>81</v>
      </c>
      <c r="C2" s="20" t="s">
        <v>82</v>
      </c>
      <c r="D2" s="20" t="s">
        <v>83</v>
      </c>
      <c r="E2" s="20" t="s">
        <v>10</v>
      </c>
      <c r="F2" s="20" t="s">
        <v>11</v>
      </c>
    </row>
    <row r="3" spans="1:6" ht="15.75" x14ac:dyDescent="0.25">
      <c r="A3" s="15">
        <v>1</v>
      </c>
      <c r="B3" s="3" t="s">
        <v>84</v>
      </c>
      <c r="C3" s="3" t="s">
        <v>85</v>
      </c>
      <c r="D3" s="17">
        <v>300</v>
      </c>
      <c r="E3" s="31">
        <v>48101700</v>
      </c>
      <c r="F3" s="5">
        <v>25</v>
      </c>
    </row>
    <row r="4" spans="1:6" ht="15.75" x14ac:dyDescent="0.25">
      <c r="A4" s="15">
        <v>2</v>
      </c>
      <c r="B4" s="3" t="s">
        <v>86</v>
      </c>
      <c r="C4" s="3" t="s">
        <v>85</v>
      </c>
      <c r="D4" s="17">
        <v>600</v>
      </c>
      <c r="E4" s="31">
        <v>48101700</v>
      </c>
      <c r="F4" s="5">
        <v>25</v>
      </c>
    </row>
  </sheetData>
  <mergeCells count="2">
    <mergeCell ref="A1:D1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6"/>
  <sheetViews>
    <sheetView showGridLines="0" tabSelected="1" topLeftCell="C1" zoomScaleNormal="100" workbookViewId="0">
      <selection activeCell="G16" sqref="G16"/>
    </sheetView>
  </sheetViews>
  <sheetFormatPr defaultRowHeight="13.5" x14ac:dyDescent="0.25"/>
  <cols>
    <col min="1" max="1" width="14.625" style="6" customWidth="1"/>
    <col min="2" max="2" width="13.625" style="6" customWidth="1"/>
    <col min="3" max="3" width="13.75" style="6" bestFit="1" customWidth="1"/>
    <col min="4" max="4" width="16.375" style="6" bestFit="1" customWidth="1"/>
    <col min="5" max="5" width="32.75" style="6" bestFit="1" customWidth="1"/>
    <col min="6" max="6" width="46.375" bestFit="1" customWidth="1"/>
    <col min="7" max="7" width="40.125" bestFit="1" customWidth="1"/>
    <col min="8" max="8" width="24.625" style="6" customWidth="1"/>
    <col min="9" max="9" width="16.875" style="66" bestFit="1" customWidth="1"/>
    <col min="10" max="11" width="16.875" style="66" customWidth="1"/>
    <col min="12" max="12" width="24.375" customWidth="1"/>
    <col min="13" max="13" width="15.625" customWidth="1"/>
    <col min="14" max="14" width="13.125" customWidth="1"/>
    <col min="15" max="15" width="143.75" bestFit="1" customWidth="1"/>
  </cols>
  <sheetData>
    <row r="1" spans="1:15" s="13" customFormat="1" ht="47.25" x14ac:dyDescent="0.25">
      <c r="A1" s="20" t="s">
        <v>13</v>
      </c>
      <c r="B1" s="20" t="s">
        <v>82</v>
      </c>
      <c r="C1" s="20" t="s">
        <v>87</v>
      </c>
      <c r="D1" s="20" t="s">
        <v>88</v>
      </c>
      <c r="E1" s="20" t="s">
        <v>89</v>
      </c>
      <c r="F1" s="20" t="s">
        <v>90</v>
      </c>
      <c r="G1" s="20" t="s">
        <v>91</v>
      </c>
      <c r="H1" s="20" t="s">
        <v>92</v>
      </c>
      <c r="I1" s="20" t="s">
        <v>465</v>
      </c>
      <c r="J1" s="20" t="s">
        <v>466</v>
      </c>
      <c r="K1" s="20" t="s">
        <v>467</v>
      </c>
      <c r="L1" s="20" t="s">
        <v>93</v>
      </c>
      <c r="M1" s="20" t="s">
        <v>10</v>
      </c>
      <c r="N1" s="20" t="s">
        <v>11</v>
      </c>
      <c r="O1" s="20" t="s">
        <v>12</v>
      </c>
    </row>
    <row r="2" spans="1:15" ht="15.75" x14ac:dyDescent="0.25">
      <c r="A2" s="4">
        <v>1</v>
      </c>
      <c r="B2" s="67" t="s">
        <v>94</v>
      </c>
      <c r="C2" s="67" t="s">
        <v>95</v>
      </c>
      <c r="D2" s="67" t="s">
        <v>3</v>
      </c>
      <c r="E2" s="105" t="s">
        <v>96</v>
      </c>
      <c r="F2" s="16" t="s">
        <v>97</v>
      </c>
      <c r="G2" s="16" t="s">
        <v>98</v>
      </c>
      <c r="H2" s="16" t="s">
        <v>99</v>
      </c>
      <c r="I2" s="85">
        <v>129</v>
      </c>
      <c r="J2" s="88">
        <v>7</v>
      </c>
      <c r="K2" s="84">
        <f>I2+J2</f>
        <v>136</v>
      </c>
      <c r="L2" s="5" t="s">
        <v>100</v>
      </c>
      <c r="M2" s="5">
        <v>50201700</v>
      </c>
      <c r="N2" s="5">
        <v>12</v>
      </c>
      <c r="O2" s="32" t="s">
        <v>101</v>
      </c>
    </row>
    <row r="3" spans="1:15" ht="15.75" x14ac:dyDescent="0.25">
      <c r="A3" s="4">
        <v>2</v>
      </c>
      <c r="B3" s="67" t="s">
        <v>94</v>
      </c>
      <c r="C3" s="67" t="s">
        <v>95</v>
      </c>
      <c r="D3" s="67" t="s">
        <v>3</v>
      </c>
      <c r="E3" s="106"/>
      <c r="F3" s="16" t="s">
        <v>102</v>
      </c>
      <c r="G3" s="16" t="s">
        <v>103</v>
      </c>
      <c r="H3" s="16" t="s">
        <v>99</v>
      </c>
      <c r="I3" s="85">
        <v>123</v>
      </c>
      <c r="J3" s="88">
        <f>16+7</f>
        <v>23</v>
      </c>
      <c r="K3" s="84">
        <f>I3+J3</f>
        <v>146</v>
      </c>
      <c r="L3" s="5" t="s">
        <v>100</v>
      </c>
      <c r="M3" s="5">
        <v>50201700</v>
      </c>
      <c r="N3" s="5">
        <v>12</v>
      </c>
      <c r="O3" s="49" t="s">
        <v>104</v>
      </c>
    </row>
    <row r="4" spans="1:15" ht="15.75" x14ac:dyDescent="0.25">
      <c r="A4" s="4">
        <v>3</v>
      </c>
      <c r="B4" s="67" t="s">
        <v>94</v>
      </c>
      <c r="C4" s="67" t="s">
        <v>95</v>
      </c>
      <c r="D4" s="67" t="s">
        <v>3</v>
      </c>
      <c r="E4" s="107"/>
      <c r="F4" s="16" t="s">
        <v>97</v>
      </c>
      <c r="G4" s="16" t="s">
        <v>105</v>
      </c>
      <c r="H4" s="16" t="s">
        <v>106</v>
      </c>
      <c r="I4" s="85">
        <v>127</v>
      </c>
      <c r="J4" s="88">
        <v>21</v>
      </c>
      <c r="K4" s="84">
        <f t="shared" ref="K4:K20" si="0">I4+J4</f>
        <v>148</v>
      </c>
      <c r="L4" s="5" t="s">
        <v>100</v>
      </c>
      <c r="M4" s="5">
        <v>50201700</v>
      </c>
      <c r="N4" s="5">
        <v>12</v>
      </c>
      <c r="O4" s="32" t="s">
        <v>107</v>
      </c>
    </row>
    <row r="5" spans="1:15" ht="15.75" x14ac:dyDescent="0.25">
      <c r="A5" s="4">
        <v>4</v>
      </c>
      <c r="B5" s="67" t="s">
        <v>94</v>
      </c>
      <c r="C5" s="67" t="s">
        <v>95</v>
      </c>
      <c r="D5" s="67" t="s">
        <v>3</v>
      </c>
      <c r="E5" s="105" t="s">
        <v>108</v>
      </c>
      <c r="F5" s="16" t="s">
        <v>97</v>
      </c>
      <c r="G5" s="16" t="s">
        <v>109</v>
      </c>
      <c r="H5" s="16" t="s">
        <v>99</v>
      </c>
      <c r="I5" s="85">
        <v>129</v>
      </c>
      <c r="J5" s="88">
        <v>7</v>
      </c>
      <c r="K5" s="84">
        <f t="shared" si="0"/>
        <v>136</v>
      </c>
      <c r="L5" s="5" t="s">
        <v>100</v>
      </c>
      <c r="M5" s="5">
        <v>50201700</v>
      </c>
      <c r="N5" s="5">
        <v>12</v>
      </c>
      <c r="O5" s="32" t="s">
        <v>110</v>
      </c>
    </row>
    <row r="6" spans="1:15" ht="15.75" x14ac:dyDescent="0.25">
      <c r="A6" s="4">
        <v>5</v>
      </c>
      <c r="B6" s="67" t="s">
        <v>94</v>
      </c>
      <c r="C6" s="67" t="s">
        <v>95</v>
      </c>
      <c r="D6" s="67" t="s">
        <v>3</v>
      </c>
      <c r="E6" s="106"/>
      <c r="F6" s="16" t="s">
        <v>111</v>
      </c>
      <c r="G6" s="16" t="s">
        <v>112</v>
      </c>
      <c r="H6" s="16" t="s">
        <v>99</v>
      </c>
      <c r="I6" s="85">
        <v>111</v>
      </c>
      <c r="J6" s="88"/>
      <c r="K6" s="84">
        <f t="shared" si="0"/>
        <v>111</v>
      </c>
      <c r="L6" s="5" t="s">
        <v>100</v>
      </c>
      <c r="M6" s="5">
        <v>50201700</v>
      </c>
      <c r="N6" s="5">
        <v>12</v>
      </c>
      <c r="O6" s="32" t="s">
        <v>113</v>
      </c>
    </row>
    <row r="7" spans="1:15" ht="15.75" customHeight="1" x14ac:dyDescent="0.25">
      <c r="A7" s="4">
        <v>6</v>
      </c>
      <c r="B7" s="67" t="s">
        <v>94</v>
      </c>
      <c r="C7" s="67" t="s">
        <v>95</v>
      </c>
      <c r="D7" s="67" t="s">
        <v>3</v>
      </c>
      <c r="E7" s="107"/>
      <c r="F7" s="16" t="s">
        <v>114</v>
      </c>
      <c r="G7" s="16" t="s">
        <v>115</v>
      </c>
      <c r="H7" s="16" t="s">
        <v>99</v>
      </c>
      <c r="I7" s="85">
        <v>141</v>
      </c>
      <c r="J7" s="88">
        <f>16+7</f>
        <v>23</v>
      </c>
      <c r="K7" s="84">
        <f t="shared" si="0"/>
        <v>164</v>
      </c>
      <c r="L7" s="5" t="s">
        <v>100</v>
      </c>
      <c r="M7" s="5">
        <v>50201700</v>
      </c>
      <c r="N7" s="5">
        <v>12</v>
      </c>
      <c r="O7" s="32" t="s">
        <v>116</v>
      </c>
    </row>
    <row r="8" spans="1:15" ht="15.75" x14ac:dyDescent="0.25">
      <c r="A8" s="4">
        <v>7</v>
      </c>
      <c r="B8" s="67" t="s">
        <v>94</v>
      </c>
      <c r="C8" s="67" t="s">
        <v>95</v>
      </c>
      <c r="D8" s="67" t="s">
        <v>3</v>
      </c>
      <c r="E8" s="105" t="s">
        <v>117</v>
      </c>
      <c r="F8" s="16" t="s">
        <v>118</v>
      </c>
      <c r="G8" s="16" t="s">
        <v>119</v>
      </c>
      <c r="H8" s="16" t="s">
        <v>120</v>
      </c>
      <c r="I8" s="85">
        <v>165</v>
      </c>
      <c r="J8" s="88">
        <v>7</v>
      </c>
      <c r="K8" s="84">
        <f t="shared" si="0"/>
        <v>172</v>
      </c>
      <c r="L8" s="5" t="s">
        <v>100</v>
      </c>
      <c r="M8" s="5">
        <v>50201700</v>
      </c>
      <c r="N8" s="5">
        <v>12</v>
      </c>
      <c r="O8" s="32" t="s">
        <v>121</v>
      </c>
    </row>
    <row r="9" spans="1:15" ht="15.75" customHeight="1" x14ac:dyDescent="0.25">
      <c r="A9" s="4">
        <v>8</v>
      </c>
      <c r="B9" s="67" t="s">
        <v>94</v>
      </c>
      <c r="C9" s="67" t="s">
        <v>95</v>
      </c>
      <c r="D9" s="67" t="s">
        <v>3</v>
      </c>
      <c r="E9" s="106"/>
      <c r="F9" s="16" t="s">
        <v>114</v>
      </c>
      <c r="G9" s="16" t="s">
        <v>122</v>
      </c>
      <c r="H9" s="16" t="s">
        <v>99</v>
      </c>
      <c r="I9" s="85">
        <v>175</v>
      </c>
      <c r="J9" s="88">
        <f>16+7</f>
        <v>23</v>
      </c>
      <c r="K9" s="84">
        <f t="shared" si="0"/>
        <v>198</v>
      </c>
      <c r="L9" s="5" t="s">
        <v>100</v>
      </c>
      <c r="M9" s="5">
        <v>50201700</v>
      </c>
      <c r="N9" s="5">
        <v>12</v>
      </c>
      <c r="O9" s="32" t="s">
        <v>123</v>
      </c>
    </row>
    <row r="10" spans="1:15" ht="15.75" x14ac:dyDescent="0.25">
      <c r="A10" s="4">
        <v>9</v>
      </c>
      <c r="B10" s="67" t="s">
        <v>94</v>
      </c>
      <c r="C10" s="67" t="s">
        <v>95</v>
      </c>
      <c r="D10" s="67" t="s">
        <v>3</v>
      </c>
      <c r="E10" s="107"/>
      <c r="F10" s="16" t="s">
        <v>124</v>
      </c>
      <c r="G10" s="16" t="s">
        <v>125</v>
      </c>
      <c r="H10" s="16" t="s">
        <v>99</v>
      </c>
      <c r="I10" s="85">
        <v>122</v>
      </c>
      <c r="J10" s="88"/>
      <c r="K10" s="84">
        <f t="shared" si="0"/>
        <v>122</v>
      </c>
      <c r="L10" s="5" t="s">
        <v>100</v>
      </c>
      <c r="M10" s="5">
        <v>50201700</v>
      </c>
      <c r="N10" s="5">
        <v>12</v>
      </c>
      <c r="O10" s="32" t="s">
        <v>126</v>
      </c>
    </row>
    <row r="11" spans="1:15" ht="15.75" x14ac:dyDescent="0.25">
      <c r="A11" s="4">
        <v>10</v>
      </c>
      <c r="B11" s="67" t="s">
        <v>94</v>
      </c>
      <c r="C11" s="67" t="s">
        <v>95</v>
      </c>
      <c r="D11" s="67" t="s">
        <v>4</v>
      </c>
      <c r="E11" s="105" t="s">
        <v>96</v>
      </c>
      <c r="F11" s="16" t="s">
        <v>97</v>
      </c>
      <c r="G11" s="16" t="s">
        <v>127</v>
      </c>
      <c r="H11" s="16" t="s">
        <v>128</v>
      </c>
      <c r="I11" s="85">
        <v>119</v>
      </c>
      <c r="J11" s="88">
        <v>21</v>
      </c>
      <c r="K11" s="84">
        <f t="shared" si="0"/>
        <v>140</v>
      </c>
      <c r="L11" s="5" t="s">
        <v>100</v>
      </c>
      <c r="M11" s="5">
        <v>50201700</v>
      </c>
      <c r="N11" s="5">
        <v>12</v>
      </c>
      <c r="O11" s="68" t="s">
        <v>129</v>
      </c>
    </row>
    <row r="12" spans="1:15" ht="15.75" x14ac:dyDescent="0.25">
      <c r="A12" s="4">
        <v>11</v>
      </c>
      <c r="B12" s="67" t="s">
        <v>94</v>
      </c>
      <c r="C12" s="67" t="s">
        <v>95</v>
      </c>
      <c r="D12" s="67" t="s">
        <v>4</v>
      </c>
      <c r="E12" s="106"/>
      <c r="F12" s="16" t="s">
        <v>97</v>
      </c>
      <c r="G12" s="16" t="s">
        <v>130</v>
      </c>
      <c r="H12" s="16" t="s">
        <v>99</v>
      </c>
      <c r="I12" s="85">
        <v>119</v>
      </c>
      <c r="J12" s="88">
        <v>7</v>
      </c>
      <c r="K12" s="84">
        <f t="shared" si="0"/>
        <v>126</v>
      </c>
      <c r="L12" s="5" t="s">
        <v>100</v>
      </c>
      <c r="M12" s="5">
        <v>50201700</v>
      </c>
      <c r="N12" s="5">
        <v>12</v>
      </c>
      <c r="O12" s="32" t="s">
        <v>131</v>
      </c>
    </row>
    <row r="13" spans="1:15" ht="15.75" x14ac:dyDescent="0.25">
      <c r="A13" s="4">
        <v>12</v>
      </c>
      <c r="B13" s="67" t="s">
        <v>94</v>
      </c>
      <c r="C13" s="67" t="s">
        <v>95</v>
      </c>
      <c r="D13" s="67" t="s">
        <v>4</v>
      </c>
      <c r="E13" s="107"/>
      <c r="F13" s="16" t="s">
        <v>132</v>
      </c>
      <c r="G13" s="16" t="s">
        <v>133</v>
      </c>
      <c r="H13" s="16" t="s">
        <v>99</v>
      </c>
      <c r="I13" s="85">
        <v>105</v>
      </c>
      <c r="J13" s="88"/>
      <c r="K13" s="84">
        <f t="shared" si="0"/>
        <v>105</v>
      </c>
      <c r="L13" s="5" t="s">
        <v>100</v>
      </c>
      <c r="M13" s="5">
        <v>50201700</v>
      </c>
      <c r="N13" s="5">
        <v>12</v>
      </c>
      <c r="O13" s="32" t="s">
        <v>134</v>
      </c>
    </row>
    <row r="14" spans="1:15" ht="15.75" x14ac:dyDescent="0.25">
      <c r="A14" s="4">
        <v>13</v>
      </c>
      <c r="B14" s="67" t="s">
        <v>94</v>
      </c>
      <c r="C14" s="67" t="s">
        <v>95</v>
      </c>
      <c r="D14" s="67" t="s">
        <v>4</v>
      </c>
      <c r="E14" s="108" t="s">
        <v>108</v>
      </c>
      <c r="F14" s="16" t="s">
        <v>97</v>
      </c>
      <c r="G14" s="16" t="s">
        <v>135</v>
      </c>
      <c r="H14" s="16" t="s">
        <v>99</v>
      </c>
      <c r="I14" s="85">
        <v>129</v>
      </c>
      <c r="J14" s="88">
        <v>7</v>
      </c>
      <c r="K14" s="84">
        <f t="shared" si="0"/>
        <v>136</v>
      </c>
      <c r="L14" s="5" t="s">
        <v>100</v>
      </c>
      <c r="M14" s="5">
        <v>50201700</v>
      </c>
      <c r="N14" s="5">
        <v>12</v>
      </c>
      <c r="O14" s="32" t="s">
        <v>136</v>
      </c>
    </row>
    <row r="15" spans="1:15" ht="17.25" customHeight="1" x14ac:dyDescent="0.25">
      <c r="A15" s="4">
        <v>14</v>
      </c>
      <c r="B15" s="67" t="s">
        <v>94</v>
      </c>
      <c r="C15" s="67" t="s">
        <v>95</v>
      </c>
      <c r="D15" s="67" t="s">
        <v>4</v>
      </c>
      <c r="E15" s="109"/>
      <c r="F15" s="16" t="s">
        <v>114</v>
      </c>
      <c r="G15" s="81" t="s">
        <v>137</v>
      </c>
      <c r="H15" s="16" t="s">
        <v>99</v>
      </c>
      <c r="I15" s="85">
        <v>136</v>
      </c>
      <c r="J15" s="88">
        <f>16+7</f>
        <v>23</v>
      </c>
      <c r="K15" s="84">
        <f t="shared" si="0"/>
        <v>159</v>
      </c>
      <c r="L15" s="5" t="s">
        <v>100</v>
      </c>
      <c r="M15" s="5">
        <v>50201700</v>
      </c>
      <c r="N15" s="5">
        <v>12</v>
      </c>
      <c r="O15" s="32" t="s">
        <v>138</v>
      </c>
    </row>
    <row r="16" spans="1:15" ht="15.75" x14ac:dyDescent="0.25">
      <c r="A16" s="4">
        <v>15</v>
      </c>
      <c r="B16" s="67" t="s">
        <v>94</v>
      </c>
      <c r="C16" s="67" t="s">
        <v>95</v>
      </c>
      <c r="D16" s="67" t="s">
        <v>4</v>
      </c>
      <c r="E16" s="110"/>
      <c r="F16" s="16" t="s">
        <v>139</v>
      </c>
      <c r="G16" s="16" t="s">
        <v>140</v>
      </c>
      <c r="H16" s="16" t="s">
        <v>99</v>
      </c>
      <c r="I16" s="85">
        <v>110</v>
      </c>
      <c r="J16" s="88"/>
      <c r="K16" s="84">
        <f t="shared" si="0"/>
        <v>110</v>
      </c>
      <c r="L16" s="5" t="s">
        <v>100</v>
      </c>
      <c r="M16" s="5">
        <v>50201700</v>
      </c>
      <c r="N16" s="5">
        <v>12</v>
      </c>
      <c r="O16" s="32" t="s">
        <v>141</v>
      </c>
    </row>
    <row r="17" spans="1:15" s="70" customFormat="1" ht="15.75" x14ac:dyDescent="0.25">
      <c r="A17" s="4">
        <v>19</v>
      </c>
      <c r="B17" s="69" t="s">
        <v>94</v>
      </c>
      <c r="C17" s="69" t="s">
        <v>95</v>
      </c>
      <c r="D17" s="69" t="s">
        <v>142</v>
      </c>
      <c r="E17" s="69" t="s">
        <v>96</v>
      </c>
      <c r="F17" s="16" t="s">
        <v>143</v>
      </c>
      <c r="G17" s="16" t="s">
        <v>144</v>
      </c>
      <c r="H17" s="16" t="s">
        <v>145</v>
      </c>
      <c r="I17" s="85">
        <v>753</v>
      </c>
      <c r="J17" s="88">
        <f>I17*0.15</f>
        <v>112.95</v>
      </c>
      <c r="K17" s="84">
        <f t="shared" si="0"/>
        <v>865.95</v>
      </c>
      <c r="L17" s="5" t="s">
        <v>100</v>
      </c>
      <c r="M17" s="5">
        <v>50201700</v>
      </c>
      <c r="N17" s="5">
        <v>12</v>
      </c>
      <c r="O17" s="32" t="s">
        <v>146</v>
      </c>
    </row>
    <row r="18" spans="1:15" s="70" customFormat="1" ht="15.75" x14ac:dyDescent="0.25">
      <c r="A18" s="4">
        <v>20</v>
      </c>
      <c r="B18" s="69" t="s">
        <v>94</v>
      </c>
      <c r="C18" s="69" t="s">
        <v>95</v>
      </c>
      <c r="D18" s="69" t="s">
        <v>142</v>
      </c>
      <c r="E18" s="69" t="s">
        <v>108</v>
      </c>
      <c r="F18" s="16" t="s">
        <v>147</v>
      </c>
      <c r="G18" s="16" t="s">
        <v>148</v>
      </c>
      <c r="H18" s="16" t="s">
        <v>149</v>
      </c>
      <c r="I18" s="85">
        <v>458</v>
      </c>
      <c r="J18" s="88"/>
      <c r="K18" s="84">
        <f t="shared" si="0"/>
        <v>458</v>
      </c>
      <c r="L18" s="5" t="s">
        <v>100</v>
      </c>
      <c r="M18" s="5">
        <v>50201700</v>
      </c>
      <c r="N18" s="5">
        <v>12</v>
      </c>
      <c r="O18" s="32" t="s">
        <v>150</v>
      </c>
    </row>
    <row r="19" spans="1:15" s="70" customFormat="1" ht="15.75" x14ac:dyDescent="0.25">
      <c r="A19" s="4">
        <v>21</v>
      </c>
      <c r="B19" s="69" t="s">
        <v>94</v>
      </c>
      <c r="C19" s="69" t="s">
        <v>95</v>
      </c>
      <c r="D19" s="69" t="s">
        <v>142</v>
      </c>
      <c r="E19" s="69" t="s">
        <v>117</v>
      </c>
      <c r="F19" s="16" t="s">
        <v>151</v>
      </c>
      <c r="G19" s="16" t="s">
        <v>152</v>
      </c>
      <c r="H19" s="16" t="s">
        <v>149</v>
      </c>
      <c r="I19" s="85">
        <v>725</v>
      </c>
      <c r="J19" s="88">
        <v>100</v>
      </c>
      <c r="K19" s="84">
        <f t="shared" si="0"/>
        <v>825</v>
      </c>
      <c r="L19" s="5" t="s">
        <v>100</v>
      </c>
      <c r="M19" s="5">
        <v>50201700</v>
      </c>
      <c r="N19" s="5">
        <v>12</v>
      </c>
      <c r="O19" s="32" t="s">
        <v>153</v>
      </c>
    </row>
    <row r="20" spans="1:15" ht="15.75" x14ac:dyDescent="0.25">
      <c r="A20" s="4">
        <v>22</v>
      </c>
      <c r="B20" s="69" t="s">
        <v>94</v>
      </c>
      <c r="C20" s="67" t="s">
        <v>154</v>
      </c>
      <c r="D20" s="67" t="s">
        <v>155</v>
      </c>
      <c r="E20" s="67" t="s">
        <v>156</v>
      </c>
      <c r="F20" s="16" t="s">
        <v>451</v>
      </c>
      <c r="G20" s="16" t="s">
        <v>452</v>
      </c>
      <c r="H20" s="16" t="s">
        <v>453</v>
      </c>
      <c r="I20" s="85">
        <v>530</v>
      </c>
      <c r="J20" s="88"/>
      <c r="K20" s="84">
        <f t="shared" si="0"/>
        <v>530</v>
      </c>
      <c r="L20" s="5" t="s">
        <v>100</v>
      </c>
      <c r="M20" s="5">
        <v>50201700</v>
      </c>
      <c r="N20" s="5">
        <v>12</v>
      </c>
      <c r="O20" s="32" t="s">
        <v>157</v>
      </c>
    </row>
    <row r="21" spans="1:15" ht="15.75" x14ac:dyDescent="0.25">
      <c r="A21" s="4">
        <v>23</v>
      </c>
      <c r="B21" s="69" t="s">
        <v>94</v>
      </c>
      <c r="C21" s="67" t="s">
        <v>154</v>
      </c>
      <c r="D21" s="67" t="s">
        <v>155</v>
      </c>
      <c r="E21" s="67" t="s">
        <v>156</v>
      </c>
      <c r="F21" s="16" t="s">
        <v>451</v>
      </c>
      <c r="G21" s="16" t="s">
        <v>454</v>
      </c>
      <c r="H21" s="16" t="s">
        <v>453</v>
      </c>
      <c r="I21" s="85">
        <v>530</v>
      </c>
      <c r="J21" s="88"/>
      <c r="K21" s="84">
        <f t="shared" ref="K21:K38" si="1">I21+J21</f>
        <v>530</v>
      </c>
      <c r="L21" s="5" t="s">
        <v>100</v>
      </c>
      <c r="M21" s="5">
        <v>50201700</v>
      </c>
      <c r="N21" s="5">
        <v>12</v>
      </c>
      <c r="O21" s="32" t="s">
        <v>158</v>
      </c>
    </row>
    <row r="22" spans="1:15" ht="15.75" x14ac:dyDescent="0.25">
      <c r="A22" s="4">
        <v>24</v>
      </c>
      <c r="B22" s="69" t="s">
        <v>94</v>
      </c>
      <c r="C22" s="67" t="s">
        <v>154</v>
      </c>
      <c r="D22" s="67" t="s">
        <v>159</v>
      </c>
      <c r="E22" s="67" t="s">
        <v>156</v>
      </c>
      <c r="F22" s="16" t="s">
        <v>451</v>
      </c>
      <c r="G22" s="16" t="s">
        <v>455</v>
      </c>
      <c r="H22" s="16" t="s">
        <v>453</v>
      </c>
      <c r="I22" s="85">
        <v>530</v>
      </c>
      <c r="J22" s="88"/>
      <c r="K22" s="84">
        <f t="shared" si="1"/>
        <v>530</v>
      </c>
      <c r="L22" s="5" t="s">
        <v>100</v>
      </c>
      <c r="M22" s="5">
        <v>50201700</v>
      </c>
      <c r="N22" s="5">
        <v>12</v>
      </c>
      <c r="O22" s="32" t="s">
        <v>160</v>
      </c>
    </row>
    <row r="23" spans="1:15" ht="15.75" x14ac:dyDescent="0.25">
      <c r="A23" s="4">
        <v>25</v>
      </c>
      <c r="B23" s="69" t="s">
        <v>94</v>
      </c>
      <c r="C23" s="67" t="s">
        <v>154</v>
      </c>
      <c r="D23" s="67" t="s">
        <v>159</v>
      </c>
      <c r="E23" s="67" t="s">
        <v>156</v>
      </c>
      <c r="F23" s="16" t="s">
        <v>451</v>
      </c>
      <c r="G23" s="16" t="s">
        <v>456</v>
      </c>
      <c r="H23" s="16" t="s">
        <v>453</v>
      </c>
      <c r="I23" s="85">
        <v>530</v>
      </c>
      <c r="J23" s="88"/>
      <c r="K23" s="84">
        <f t="shared" si="1"/>
        <v>530</v>
      </c>
      <c r="L23" s="5" t="s">
        <v>100</v>
      </c>
      <c r="M23" s="5">
        <v>50201700</v>
      </c>
      <c r="N23" s="5">
        <v>12</v>
      </c>
      <c r="O23" s="32" t="s">
        <v>161</v>
      </c>
    </row>
    <row r="24" spans="1:15" ht="15.75" x14ac:dyDescent="0.25">
      <c r="A24" s="4">
        <v>26</v>
      </c>
      <c r="B24" s="69" t="s">
        <v>94</v>
      </c>
      <c r="C24" s="67" t="s">
        <v>154</v>
      </c>
      <c r="D24" s="67" t="s">
        <v>159</v>
      </c>
      <c r="E24" s="67" t="s">
        <v>156</v>
      </c>
      <c r="F24" s="16" t="s">
        <v>451</v>
      </c>
      <c r="G24" s="16" t="s">
        <v>457</v>
      </c>
      <c r="H24" s="16" t="s">
        <v>437</v>
      </c>
      <c r="I24" s="85">
        <v>530</v>
      </c>
      <c r="J24" s="88"/>
      <c r="K24" s="84">
        <f t="shared" si="1"/>
        <v>530</v>
      </c>
      <c r="L24" s="5" t="s">
        <v>100</v>
      </c>
      <c r="M24" s="5">
        <v>50201700</v>
      </c>
      <c r="N24" s="5">
        <v>12</v>
      </c>
      <c r="O24" s="32" t="s">
        <v>162</v>
      </c>
    </row>
    <row r="25" spans="1:15" ht="15.75" x14ac:dyDescent="0.25">
      <c r="A25" s="4">
        <v>27</v>
      </c>
      <c r="B25" s="69" t="s">
        <v>94</v>
      </c>
      <c r="C25" s="67" t="s">
        <v>154</v>
      </c>
      <c r="D25" s="67" t="s">
        <v>159</v>
      </c>
      <c r="E25" s="67" t="s">
        <v>156</v>
      </c>
      <c r="F25" s="16" t="s">
        <v>451</v>
      </c>
      <c r="G25" s="16" t="s">
        <v>458</v>
      </c>
      <c r="H25" s="16" t="s">
        <v>453</v>
      </c>
      <c r="I25" s="85">
        <v>522</v>
      </c>
      <c r="J25" s="88"/>
      <c r="K25" s="84">
        <f t="shared" si="1"/>
        <v>522</v>
      </c>
      <c r="L25" s="5" t="s">
        <v>100</v>
      </c>
      <c r="M25" s="5">
        <v>50201700</v>
      </c>
      <c r="N25" s="5">
        <v>12</v>
      </c>
      <c r="O25" s="32" t="s">
        <v>163</v>
      </c>
    </row>
    <row r="26" spans="1:15" ht="15.75" x14ac:dyDescent="0.25">
      <c r="A26" s="4">
        <v>28</v>
      </c>
      <c r="B26" s="69" t="s">
        <v>94</v>
      </c>
      <c r="C26" s="67" t="s">
        <v>154</v>
      </c>
      <c r="D26" s="16" t="s">
        <v>155</v>
      </c>
      <c r="E26" s="71" t="s">
        <v>164</v>
      </c>
      <c r="F26" s="16" t="s">
        <v>459</v>
      </c>
      <c r="G26" s="16" t="s">
        <v>436</v>
      </c>
      <c r="H26" s="16" t="s">
        <v>437</v>
      </c>
      <c r="I26" s="85">
        <v>652</v>
      </c>
      <c r="J26" s="88"/>
      <c r="K26" s="84">
        <f t="shared" si="1"/>
        <v>652</v>
      </c>
      <c r="L26" s="5" t="s">
        <v>100</v>
      </c>
      <c r="M26" s="5">
        <v>50201700</v>
      </c>
      <c r="N26" s="5">
        <v>12</v>
      </c>
      <c r="O26" s="32" t="s">
        <v>443</v>
      </c>
    </row>
    <row r="27" spans="1:15" ht="15.75" x14ac:dyDescent="0.25">
      <c r="A27" s="4">
        <v>29</v>
      </c>
      <c r="B27" s="69" t="s">
        <v>94</v>
      </c>
      <c r="C27" s="67" t="s">
        <v>154</v>
      </c>
      <c r="D27" s="16" t="s">
        <v>155</v>
      </c>
      <c r="E27" s="67" t="s">
        <v>165</v>
      </c>
      <c r="F27" s="16" t="s">
        <v>451</v>
      </c>
      <c r="G27" s="16" t="s">
        <v>460</v>
      </c>
      <c r="H27" s="16" t="s">
        <v>453</v>
      </c>
      <c r="I27" s="85">
        <v>530</v>
      </c>
      <c r="J27" s="88"/>
      <c r="K27" s="84">
        <f t="shared" si="1"/>
        <v>530</v>
      </c>
      <c r="L27" s="5" t="s">
        <v>100</v>
      </c>
      <c r="M27" s="5">
        <v>50201700</v>
      </c>
      <c r="N27" s="5">
        <v>12</v>
      </c>
      <c r="O27" s="32" t="s">
        <v>166</v>
      </c>
    </row>
    <row r="28" spans="1:15" ht="15.75" x14ac:dyDescent="0.25">
      <c r="A28" s="4">
        <v>30</v>
      </c>
      <c r="B28" s="69" t="s">
        <v>94</v>
      </c>
      <c r="C28" s="67" t="s">
        <v>154</v>
      </c>
      <c r="D28" s="16" t="s">
        <v>159</v>
      </c>
      <c r="E28" s="67" t="s">
        <v>165</v>
      </c>
      <c r="F28" s="16" t="s">
        <v>451</v>
      </c>
      <c r="G28" s="16" t="s">
        <v>461</v>
      </c>
      <c r="H28" s="16" t="s">
        <v>453</v>
      </c>
      <c r="I28" s="85">
        <v>530</v>
      </c>
      <c r="J28" s="88"/>
      <c r="K28" s="84">
        <f t="shared" si="1"/>
        <v>530</v>
      </c>
      <c r="L28" s="5" t="s">
        <v>100</v>
      </c>
      <c r="M28" s="5">
        <v>50201700</v>
      </c>
      <c r="N28" s="5">
        <v>12</v>
      </c>
      <c r="O28" s="32" t="s">
        <v>167</v>
      </c>
    </row>
    <row r="29" spans="1:15" ht="15.75" x14ac:dyDescent="0.25">
      <c r="A29" s="4">
        <v>31</v>
      </c>
      <c r="B29" s="69" t="s">
        <v>94</v>
      </c>
      <c r="C29" s="67" t="s">
        <v>154</v>
      </c>
      <c r="D29" s="16" t="s">
        <v>159</v>
      </c>
      <c r="E29" s="67" t="s">
        <v>168</v>
      </c>
      <c r="F29" s="16" t="s">
        <v>451</v>
      </c>
      <c r="G29" s="16" t="s">
        <v>462</v>
      </c>
      <c r="H29" s="16" t="s">
        <v>453</v>
      </c>
      <c r="I29" s="85">
        <v>1502</v>
      </c>
      <c r="J29" s="88"/>
      <c r="K29" s="84">
        <f t="shared" si="1"/>
        <v>1502</v>
      </c>
      <c r="L29" s="5" t="s">
        <v>100</v>
      </c>
      <c r="M29" s="5">
        <v>50201700</v>
      </c>
      <c r="N29" s="5">
        <v>12</v>
      </c>
      <c r="O29" s="32" t="s">
        <v>169</v>
      </c>
    </row>
    <row r="30" spans="1:15" ht="15.75" x14ac:dyDescent="0.25">
      <c r="A30" s="4">
        <v>32</v>
      </c>
      <c r="B30" s="69" t="s">
        <v>94</v>
      </c>
      <c r="C30" s="67" t="s">
        <v>154</v>
      </c>
      <c r="D30" s="16" t="s">
        <v>155</v>
      </c>
      <c r="E30" s="16" t="s">
        <v>156</v>
      </c>
      <c r="F30" s="16" t="s">
        <v>118</v>
      </c>
      <c r="G30" s="16" t="s">
        <v>438</v>
      </c>
      <c r="H30" s="16" t="s">
        <v>437</v>
      </c>
      <c r="I30" s="85">
        <v>778</v>
      </c>
      <c r="J30" s="88"/>
      <c r="K30" s="84">
        <f t="shared" si="1"/>
        <v>778</v>
      </c>
      <c r="L30" s="5" t="s">
        <v>100</v>
      </c>
      <c r="M30" s="5">
        <v>50201700</v>
      </c>
      <c r="N30" s="5">
        <v>12</v>
      </c>
      <c r="O30" s="32" t="s">
        <v>444</v>
      </c>
    </row>
    <row r="31" spans="1:15" ht="15" customHeight="1" x14ac:dyDescent="0.25">
      <c r="A31" s="4">
        <v>33</v>
      </c>
      <c r="B31" s="69" t="s">
        <v>94</v>
      </c>
      <c r="C31" s="67" t="s">
        <v>154</v>
      </c>
      <c r="D31" s="16" t="s">
        <v>155</v>
      </c>
      <c r="E31" s="16" t="s">
        <v>156</v>
      </c>
      <c r="F31" s="16" t="s">
        <v>118</v>
      </c>
      <c r="G31" s="16" t="s">
        <v>439</v>
      </c>
      <c r="H31" s="16" t="s">
        <v>437</v>
      </c>
      <c r="I31" s="85">
        <v>697</v>
      </c>
      <c r="J31" s="88"/>
      <c r="K31" s="84">
        <f t="shared" si="1"/>
        <v>697</v>
      </c>
      <c r="L31" s="5" t="s">
        <v>100</v>
      </c>
      <c r="M31" s="5">
        <v>50201700</v>
      </c>
      <c r="N31" s="5">
        <v>12</v>
      </c>
      <c r="O31" s="32" t="s">
        <v>445</v>
      </c>
    </row>
    <row r="32" spans="1:15" ht="15.75" x14ac:dyDescent="0.25">
      <c r="A32" s="4">
        <v>34</v>
      </c>
      <c r="B32" s="69" t="s">
        <v>94</v>
      </c>
      <c r="C32" s="67" t="s">
        <v>154</v>
      </c>
      <c r="D32" s="16" t="s">
        <v>155</v>
      </c>
      <c r="E32" s="16" t="s">
        <v>165</v>
      </c>
      <c r="F32" s="16" t="s">
        <v>118</v>
      </c>
      <c r="G32" s="16" t="s">
        <v>440</v>
      </c>
      <c r="H32" s="16" t="s">
        <v>437</v>
      </c>
      <c r="I32" s="85">
        <v>697</v>
      </c>
      <c r="J32" s="88"/>
      <c r="K32" s="84">
        <f t="shared" si="1"/>
        <v>697</v>
      </c>
      <c r="L32" s="5" t="s">
        <v>100</v>
      </c>
      <c r="M32" s="5">
        <v>50201700</v>
      </c>
      <c r="N32" s="5">
        <v>12</v>
      </c>
      <c r="O32" s="32" t="s">
        <v>446</v>
      </c>
    </row>
    <row r="33" spans="1:15" ht="14.25" customHeight="1" x14ac:dyDescent="0.25">
      <c r="A33" s="4">
        <v>35</v>
      </c>
      <c r="B33" s="69" t="s">
        <v>94</v>
      </c>
      <c r="C33" s="67" t="s">
        <v>154</v>
      </c>
      <c r="D33" s="16" t="s">
        <v>159</v>
      </c>
      <c r="E33" s="16" t="s">
        <v>165</v>
      </c>
      <c r="F33" s="16" t="s">
        <v>118</v>
      </c>
      <c r="G33" s="16" t="s">
        <v>441</v>
      </c>
      <c r="H33" s="16" t="s">
        <v>437</v>
      </c>
      <c r="I33" s="85">
        <v>697</v>
      </c>
      <c r="J33" s="88"/>
      <c r="K33" s="84">
        <f t="shared" si="1"/>
        <v>697</v>
      </c>
      <c r="L33" s="5" t="s">
        <v>100</v>
      </c>
      <c r="M33" s="5">
        <v>50201700</v>
      </c>
      <c r="N33" s="5">
        <v>12</v>
      </c>
      <c r="O33" s="32" t="s">
        <v>447</v>
      </c>
    </row>
    <row r="34" spans="1:15" ht="15.75" x14ac:dyDescent="0.25">
      <c r="A34" s="4">
        <v>36</v>
      </c>
      <c r="B34" s="69" t="s">
        <v>94</v>
      </c>
      <c r="C34" s="67" t="s">
        <v>154</v>
      </c>
      <c r="D34" s="16" t="s">
        <v>159</v>
      </c>
      <c r="E34" s="16" t="s">
        <v>164</v>
      </c>
      <c r="F34" s="16" t="s">
        <v>118</v>
      </c>
      <c r="G34" s="16" t="s">
        <v>463</v>
      </c>
      <c r="H34" s="16" t="s">
        <v>453</v>
      </c>
      <c r="I34" s="85">
        <v>747</v>
      </c>
      <c r="J34" s="88"/>
      <c r="K34" s="84">
        <f t="shared" si="1"/>
        <v>747</v>
      </c>
      <c r="L34" s="5" t="s">
        <v>100</v>
      </c>
      <c r="M34" s="5">
        <v>50201700</v>
      </c>
      <c r="N34" s="5">
        <v>12</v>
      </c>
      <c r="O34" s="5" t="s">
        <v>448</v>
      </c>
    </row>
    <row r="35" spans="1:15" ht="15.75" x14ac:dyDescent="0.25">
      <c r="A35" s="4">
        <v>37</v>
      </c>
      <c r="B35" s="67" t="s">
        <v>94</v>
      </c>
      <c r="C35" s="72" t="s">
        <v>170</v>
      </c>
      <c r="D35" s="72" t="s">
        <v>170</v>
      </c>
      <c r="E35" s="72" t="s">
        <v>170</v>
      </c>
      <c r="F35" s="16"/>
      <c r="G35" s="16" t="s">
        <v>171</v>
      </c>
      <c r="H35" s="16" t="s">
        <v>172</v>
      </c>
      <c r="I35" s="85">
        <v>58</v>
      </c>
      <c r="J35" s="92"/>
      <c r="K35" s="84">
        <f t="shared" si="1"/>
        <v>58</v>
      </c>
      <c r="L35" s="5" t="s">
        <v>100</v>
      </c>
      <c r="M35" s="5">
        <v>50202307</v>
      </c>
      <c r="N35" s="5">
        <v>12</v>
      </c>
      <c r="O35" s="32" t="s">
        <v>173</v>
      </c>
    </row>
    <row r="36" spans="1:15" ht="15.75" x14ac:dyDescent="0.25">
      <c r="A36" s="4">
        <v>38</v>
      </c>
      <c r="B36" s="67" t="s">
        <v>94</v>
      </c>
      <c r="C36" s="72" t="s">
        <v>170</v>
      </c>
      <c r="D36" s="72" t="s">
        <v>170</v>
      </c>
      <c r="E36" s="72" t="s">
        <v>170</v>
      </c>
      <c r="F36" s="16"/>
      <c r="G36" s="16" t="s">
        <v>174</v>
      </c>
      <c r="H36" s="16" t="s">
        <v>172</v>
      </c>
      <c r="I36" s="85">
        <v>59</v>
      </c>
      <c r="J36" s="92"/>
      <c r="K36" s="84">
        <f t="shared" si="1"/>
        <v>59</v>
      </c>
      <c r="L36" s="5" t="s">
        <v>100</v>
      </c>
      <c r="M36" s="5">
        <v>50202307</v>
      </c>
      <c r="N36" s="5">
        <v>12</v>
      </c>
      <c r="O36" s="32" t="s">
        <v>175</v>
      </c>
    </row>
    <row r="37" spans="1:15" ht="15.75" x14ac:dyDescent="0.25">
      <c r="A37" s="4">
        <v>39</v>
      </c>
      <c r="B37" s="67" t="s">
        <v>176</v>
      </c>
      <c r="C37" s="72" t="s">
        <v>177</v>
      </c>
      <c r="D37" s="73" t="s">
        <v>178</v>
      </c>
      <c r="E37" s="72" t="s">
        <v>179</v>
      </c>
      <c r="F37" s="16" t="s">
        <v>180</v>
      </c>
      <c r="G37" s="16" t="s">
        <v>181</v>
      </c>
      <c r="H37" s="16" t="s">
        <v>182</v>
      </c>
      <c r="I37" s="85">
        <v>115</v>
      </c>
      <c r="J37" s="88"/>
      <c r="K37" s="84">
        <f t="shared" si="1"/>
        <v>115</v>
      </c>
      <c r="L37" s="5" t="s">
        <v>183</v>
      </c>
      <c r="M37" s="5">
        <v>50131700</v>
      </c>
      <c r="N37" s="5">
        <v>12</v>
      </c>
      <c r="O37" s="32" t="s">
        <v>184</v>
      </c>
    </row>
    <row r="38" spans="1:15" ht="15.75" x14ac:dyDescent="0.25">
      <c r="A38" s="4">
        <v>40</v>
      </c>
      <c r="B38" s="67" t="s">
        <v>176</v>
      </c>
      <c r="C38" s="72" t="s">
        <v>177</v>
      </c>
      <c r="D38" s="72" t="s">
        <v>185</v>
      </c>
      <c r="E38" s="72" t="s">
        <v>179</v>
      </c>
      <c r="F38" s="16"/>
      <c r="G38" s="16" t="s">
        <v>186</v>
      </c>
      <c r="H38" s="16" t="s">
        <v>187</v>
      </c>
      <c r="I38" s="85">
        <v>112</v>
      </c>
      <c r="J38" s="88"/>
      <c r="K38" s="84">
        <f t="shared" si="1"/>
        <v>112</v>
      </c>
      <c r="L38" s="5" t="s">
        <v>183</v>
      </c>
      <c r="M38" s="5">
        <v>50131700</v>
      </c>
      <c r="N38" s="5">
        <v>12</v>
      </c>
      <c r="O38" s="32" t="s">
        <v>188</v>
      </c>
    </row>
    <row r="39" spans="1:15" ht="15.75" x14ac:dyDescent="0.25">
      <c r="A39" s="4">
        <v>41</v>
      </c>
      <c r="B39" s="67" t="s">
        <v>94</v>
      </c>
      <c r="C39" s="72" t="s">
        <v>189</v>
      </c>
      <c r="D39" s="72" t="s">
        <v>189</v>
      </c>
      <c r="E39" s="72" t="s">
        <v>189</v>
      </c>
      <c r="F39" s="16"/>
      <c r="G39" s="16" t="s">
        <v>190</v>
      </c>
      <c r="H39" s="16" t="s">
        <v>191</v>
      </c>
      <c r="I39" s="85">
        <v>109</v>
      </c>
      <c r="J39" s="88"/>
      <c r="K39" s="84">
        <f t="shared" ref="K39:K46" si="2">I39+J39</f>
        <v>109</v>
      </c>
      <c r="L39" s="5" t="s">
        <v>100</v>
      </c>
      <c r="M39" s="5">
        <v>50131700</v>
      </c>
      <c r="N39" s="5">
        <v>12</v>
      </c>
      <c r="O39" s="32" t="s">
        <v>192</v>
      </c>
    </row>
    <row r="40" spans="1:15" ht="15.75" x14ac:dyDescent="0.25">
      <c r="A40" s="4">
        <v>42</v>
      </c>
      <c r="B40" s="67" t="s">
        <v>94</v>
      </c>
      <c r="C40" s="72" t="s">
        <v>193</v>
      </c>
      <c r="D40" s="72" t="s">
        <v>194</v>
      </c>
      <c r="E40" s="72" t="s">
        <v>194</v>
      </c>
      <c r="F40" s="16" t="s">
        <v>195</v>
      </c>
      <c r="G40" s="16" t="s">
        <v>449</v>
      </c>
      <c r="H40" s="16" t="s">
        <v>196</v>
      </c>
      <c r="I40" s="85">
        <v>37</v>
      </c>
      <c r="J40" s="88"/>
      <c r="K40" s="84">
        <f t="shared" si="2"/>
        <v>37</v>
      </c>
      <c r="L40" s="5" t="s">
        <v>100</v>
      </c>
      <c r="M40" s="5">
        <v>50161500</v>
      </c>
      <c r="N40" s="5">
        <v>12</v>
      </c>
      <c r="O40" s="32" t="s">
        <v>197</v>
      </c>
    </row>
    <row r="41" spans="1:15" ht="15.75" x14ac:dyDescent="0.25">
      <c r="A41" s="4">
        <v>43</v>
      </c>
      <c r="B41" s="67" t="s">
        <v>94</v>
      </c>
      <c r="C41" s="72" t="s">
        <v>193</v>
      </c>
      <c r="D41" s="72" t="s">
        <v>198</v>
      </c>
      <c r="E41" s="72" t="s">
        <v>199</v>
      </c>
      <c r="F41" s="16"/>
      <c r="G41" s="16" t="s">
        <v>200</v>
      </c>
      <c r="H41" s="16" t="s">
        <v>201</v>
      </c>
      <c r="I41" s="85">
        <v>49</v>
      </c>
      <c r="J41" s="88"/>
      <c r="K41" s="84">
        <f t="shared" si="2"/>
        <v>49</v>
      </c>
      <c r="L41" s="5" t="s">
        <v>100</v>
      </c>
      <c r="M41" s="5">
        <v>50161500</v>
      </c>
      <c r="N41" s="5">
        <v>12</v>
      </c>
      <c r="O41" s="33" t="s">
        <v>202</v>
      </c>
    </row>
    <row r="42" spans="1:15" ht="15.75" customHeight="1" x14ac:dyDescent="0.25">
      <c r="A42" s="4">
        <v>44</v>
      </c>
      <c r="B42" s="67" t="s">
        <v>94</v>
      </c>
      <c r="C42" s="72" t="s">
        <v>203</v>
      </c>
      <c r="D42" s="72" t="s">
        <v>204</v>
      </c>
      <c r="E42" s="72" t="s">
        <v>203</v>
      </c>
      <c r="F42" s="16" t="s">
        <v>195</v>
      </c>
      <c r="G42" s="16" t="s">
        <v>450</v>
      </c>
      <c r="H42" s="16" t="s">
        <v>205</v>
      </c>
      <c r="I42" s="85">
        <v>150</v>
      </c>
      <c r="J42" s="88"/>
      <c r="K42" s="84">
        <f t="shared" si="2"/>
        <v>150</v>
      </c>
      <c r="L42" s="5" t="s">
        <v>100</v>
      </c>
      <c r="M42" s="5">
        <v>50161500</v>
      </c>
      <c r="N42" s="5">
        <v>12</v>
      </c>
      <c r="O42" s="32" t="s">
        <v>206</v>
      </c>
    </row>
    <row r="43" spans="1:15" ht="15.75" customHeight="1" x14ac:dyDescent="0.25">
      <c r="A43" s="4">
        <v>45</v>
      </c>
      <c r="B43" s="67" t="s">
        <v>207</v>
      </c>
      <c r="C43" s="72" t="s">
        <v>208</v>
      </c>
      <c r="D43" s="72" t="s">
        <v>198</v>
      </c>
      <c r="E43" s="72" t="s">
        <v>208</v>
      </c>
      <c r="F43" s="16"/>
      <c r="G43" s="16" t="s">
        <v>209</v>
      </c>
      <c r="H43" s="16" t="s">
        <v>210</v>
      </c>
      <c r="I43" s="85">
        <v>42</v>
      </c>
      <c r="J43" s="88"/>
      <c r="K43" s="84">
        <f t="shared" si="2"/>
        <v>42</v>
      </c>
      <c r="L43" s="5" t="s">
        <v>211</v>
      </c>
      <c r="M43" s="5">
        <v>50161500</v>
      </c>
      <c r="N43" s="5">
        <v>12</v>
      </c>
      <c r="O43" s="32" t="s">
        <v>212</v>
      </c>
    </row>
    <row r="44" spans="1:15" ht="15.75" x14ac:dyDescent="0.25">
      <c r="A44" s="4">
        <v>46</v>
      </c>
      <c r="B44" s="74" t="s">
        <v>213</v>
      </c>
      <c r="C44" s="74" t="s">
        <v>214</v>
      </c>
      <c r="D44" s="74" t="s">
        <v>214</v>
      </c>
      <c r="E44" s="74" t="s">
        <v>215</v>
      </c>
      <c r="F44" s="16"/>
      <c r="G44" s="16" t="s">
        <v>442</v>
      </c>
      <c r="H44" s="16" t="s">
        <v>216</v>
      </c>
      <c r="I44" s="85">
        <v>399</v>
      </c>
      <c r="J44" s="88"/>
      <c r="K44" s="84">
        <f t="shared" si="2"/>
        <v>399</v>
      </c>
      <c r="L44" s="5" t="s">
        <v>217</v>
      </c>
      <c r="M44" s="5">
        <v>52151500</v>
      </c>
      <c r="N44" s="5">
        <v>25</v>
      </c>
      <c r="O44" s="32" t="s">
        <v>218</v>
      </c>
    </row>
    <row r="45" spans="1:15" ht="15.75" x14ac:dyDescent="0.25">
      <c r="A45" s="4">
        <v>47</v>
      </c>
      <c r="B45" s="74" t="s">
        <v>213</v>
      </c>
      <c r="C45" s="74" t="s">
        <v>214</v>
      </c>
      <c r="D45" s="74" t="s">
        <v>214</v>
      </c>
      <c r="E45" s="74" t="s">
        <v>219</v>
      </c>
      <c r="F45" s="16"/>
      <c r="G45" s="16" t="s">
        <v>220</v>
      </c>
      <c r="H45" s="16" t="s">
        <v>216</v>
      </c>
      <c r="I45" s="85">
        <v>351</v>
      </c>
      <c r="J45" s="88"/>
      <c r="K45" s="84">
        <f t="shared" si="2"/>
        <v>351</v>
      </c>
      <c r="L45" s="5" t="s">
        <v>217</v>
      </c>
      <c r="M45" s="5">
        <v>52151500</v>
      </c>
      <c r="N45" s="5">
        <v>25</v>
      </c>
      <c r="O45" s="33" t="s">
        <v>221</v>
      </c>
    </row>
    <row r="46" spans="1:15" ht="15.75" x14ac:dyDescent="0.25">
      <c r="A46" s="4">
        <v>48</v>
      </c>
      <c r="B46" s="74" t="s">
        <v>213</v>
      </c>
      <c r="C46" s="74" t="s">
        <v>222</v>
      </c>
      <c r="D46" s="74" t="s">
        <v>222</v>
      </c>
      <c r="E46" s="74" t="s">
        <v>223</v>
      </c>
      <c r="F46" s="16"/>
      <c r="G46" s="16" t="s">
        <v>224</v>
      </c>
      <c r="H46" s="16" t="s">
        <v>225</v>
      </c>
      <c r="I46" s="85">
        <v>39</v>
      </c>
      <c r="J46" s="88"/>
      <c r="K46" s="84">
        <f t="shared" si="2"/>
        <v>39</v>
      </c>
      <c r="L46" s="5" t="s">
        <v>217</v>
      </c>
      <c r="M46" s="5">
        <v>52151500</v>
      </c>
      <c r="N46" s="5">
        <v>25</v>
      </c>
      <c r="O46" s="33" t="s">
        <v>226</v>
      </c>
    </row>
    <row r="113" spans="1:11" x14ac:dyDescent="0.25">
      <c r="A113"/>
      <c r="B113"/>
      <c r="C113"/>
      <c r="D113"/>
      <c r="E113"/>
      <c r="F113" s="7"/>
      <c r="H113" s="8"/>
      <c r="I113" s="82"/>
      <c r="J113" s="82"/>
      <c r="K113" s="82"/>
    </row>
    <row r="114" spans="1:11" x14ac:dyDescent="0.25">
      <c r="A114"/>
      <c r="B114"/>
      <c r="C114"/>
      <c r="D114"/>
      <c r="E114"/>
      <c r="H114" s="9"/>
      <c r="I114" s="83"/>
      <c r="J114" s="83"/>
      <c r="K114" s="83"/>
    </row>
    <row r="115" spans="1:11" x14ac:dyDescent="0.25">
      <c r="A115"/>
      <c r="B115"/>
      <c r="C115"/>
      <c r="D115"/>
      <c r="E115"/>
      <c r="I115" s="83"/>
      <c r="J115" s="83"/>
      <c r="K115" s="83"/>
    </row>
    <row r="116" spans="1:11" x14ac:dyDescent="0.25">
      <c r="A116"/>
      <c r="B116"/>
      <c r="C116"/>
      <c r="D116"/>
      <c r="E116"/>
      <c r="I116" s="83"/>
      <c r="J116" s="83"/>
      <c r="K116" s="83"/>
    </row>
  </sheetData>
  <autoFilter ref="A1:O46" xr:uid="{00000000-0001-0000-0300-000000000000}"/>
  <mergeCells count="5">
    <mergeCell ref="E2:E4"/>
    <mergeCell ref="E5:E7"/>
    <mergeCell ref="E8:E10"/>
    <mergeCell ref="E11:E13"/>
    <mergeCell ref="E14:E16"/>
  </mergeCells>
  <hyperlinks>
    <hyperlink ref="O2" r:id="rId1" xr:uid="{00000000-0004-0000-0300-000000000000}"/>
    <hyperlink ref="O4" r:id="rId2" xr:uid="{00000000-0004-0000-0300-000002000000}"/>
    <hyperlink ref="O5" r:id="rId3" xr:uid="{00000000-0004-0000-0300-000003000000}"/>
    <hyperlink ref="O6" r:id="rId4" xr:uid="{00000000-0004-0000-0300-000004000000}"/>
    <hyperlink ref="O7" r:id="rId5" xr:uid="{00000000-0004-0000-0300-000005000000}"/>
    <hyperlink ref="O8" r:id="rId6" xr:uid="{00000000-0004-0000-0300-000006000000}"/>
    <hyperlink ref="O9" r:id="rId7" xr:uid="{00000000-0004-0000-0300-000007000000}"/>
    <hyperlink ref="O10" r:id="rId8" xr:uid="{00000000-0004-0000-0300-000008000000}"/>
    <hyperlink ref="O12" r:id="rId9" xr:uid="{00000000-0004-0000-0300-000009000000}"/>
    <hyperlink ref="O11" r:id="rId10" xr:uid="{00000000-0004-0000-0300-00000A000000}"/>
    <hyperlink ref="O13" r:id="rId11" xr:uid="{00000000-0004-0000-0300-00000B000000}"/>
    <hyperlink ref="O14" r:id="rId12" xr:uid="{00000000-0004-0000-0300-00000C000000}"/>
    <hyperlink ref="O15" r:id="rId13" xr:uid="{00000000-0004-0000-0300-00000D000000}"/>
    <hyperlink ref="O16" r:id="rId14" xr:uid="{00000000-0004-0000-0300-00000E000000}"/>
    <hyperlink ref="O18" r:id="rId15" xr:uid="{00000000-0004-0000-0300-00000F000000}"/>
    <hyperlink ref="O19" r:id="rId16" xr:uid="{00000000-0004-0000-0300-000010000000}"/>
    <hyperlink ref="O20" r:id="rId17" xr:uid="{00000000-0004-0000-0300-000011000000}"/>
    <hyperlink ref="O21" r:id="rId18" xr:uid="{00000000-0004-0000-0300-000012000000}"/>
    <hyperlink ref="O22" r:id="rId19" xr:uid="{00000000-0004-0000-0300-000013000000}"/>
    <hyperlink ref="O23" r:id="rId20" xr:uid="{00000000-0004-0000-0300-000014000000}"/>
    <hyperlink ref="O24" r:id="rId21" xr:uid="{00000000-0004-0000-0300-000015000000}"/>
    <hyperlink ref="O25" r:id="rId22" xr:uid="{00000000-0004-0000-0300-000016000000}"/>
    <hyperlink ref="O29" r:id="rId23" xr:uid="{00000000-0004-0000-0300-00001C000000}"/>
    <hyperlink ref="O28" r:id="rId24" xr:uid="{00000000-0004-0000-0300-00001D000000}"/>
    <hyperlink ref="O27" r:id="rId25" xr:uid="{00000000-0004-0000-0300-00001E000000}"/>
    <hyperlink ref="O36" r:id="rId26" xr:uid="{00000000-0004-0000-0300-00001F000000}"/>
    <hyperlink ref="O37" r:id="rId27" xr:uid="{00000000-0004-0000-0300-000020000000}"/>
    <hyperlink ref="O38" r:id="rId28" xr:uid="{00000000-0004-0000-0300-000021000000}"/>
    <hyperlink ref="O39" r:id="rId29" xr:uid="{00000000-0004-0000-0300-000022000000}"/>
    <hyperlink ref="O40" r:id="rId30" xr:uid="{00000000-0004-0000-0300-000023000000}"/>
    <hyperlink ref="O42" r:id="rId31" xr:uid="{00000000-0004-0000-0300-000024000000}"/>
    <hyperlink ref="O43" r:id="rId32" xr:uid="{00000000-0004-0000-0300-000025000000}"/>
    <hyperlink ref="O44" r:id="rId33" xr:uid="{00000000-0004-0000-0300-000026000000}"/>
    <hyperlink ref="O17" r:id="rId34" xr:uid="{00000000-0004-0000-0300-000027000000}"/>
    <hyperlink ref="O35" r:id="rId35" xr:uid="{00000000-0004-0000-0300-000028000000}"/>
    <hyperlink ref="O41" r:id="rId36" xr:uid="{00000000-0004-0000-0300-000029000000}"/>
    <hyperlink ref="O45" r:id="rId37" xr:uid="{00000000-0004-0000-0300-00002A000000}"/>
    <hyperlink ref="O46" r:id="rId38" xr:uid="{00000000-0004-0000-0300-00002B000000}"/>
    <hyperlink ref="O3" r:id="rId39" xr:uid="{1B1D35CD-4505-4AD2-AE14-6584DE454F44}"/>
  </hyperlinks>
  <pageMargins left="0.70866141732283472" right="0.70866141732283472" top="0.74803149606299213" bottom="0.74803149606299213" header="0.31496062992125984" footer="0.31496062992125984"/>
  <pageSetup paperSize="9" scale="30" orientation="landscape" r:id="rId40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4"/>
  <sheetViews>
    <sheetView showGridLines="0" topLeftCell="A3" zoomScale="80" zoomScaleNormal="80" workbookViewId="0">
      <selection activeCell="J53" sqref="J53"/>
    </sheetView>
  </sheetViews>
  <sheetFormatPr defaultColWidth="9" defaultRowHeight="13.5" x14ac:dyDescent="0.25"/>
  <cols>
    <col min="1" max="1" width="11.625" customWidth="1"/>
    <col min="2" max="2" width="17.875" customWidth="1"/>
    <col min="3" max="3" width="39.875" bestFit="1" customWidth="1"/>
    <col min="4" max="4" width="29.375" customWidth="1"/>
    <col min="5" max="5" width="32.75" customWidth="1"/>
    <col min="6" max="6" width="25.875" customWidth="1"/>
    <col min="7" max="7" width="31.25" bestFit="1" customWidth="1"/>
    <col min="8" max="8" width="20.75" bestFit="1" customWidth="1"/>
    <col min="9" max="9" width="14.875" bestFit="1" customWidth="1"/>
    <col min="10" max="11" width="14.875" customWidth="1"/>
    <col min="12" max="12" width="22.625" bestFit="1" customWidth="1"/>
    <col min="13" max="13" width="15.75" customWidth="1"/>
    <col min="14" max="14" width="12.375" customWidth="1"/>
    <col min="15" max="15" width="114.75" bestFit="1" customWidth="1"/>
  </cols>
  <sheetData>
    <row r="1" spans="1:15" s="19" customFormat="1" ht="19.5" hidden="1" customHeight="1" x14ac:dyDescent="0.2">
      <c r="A1" s="18" t="s">
        <v>1</v>
      </c>
    </row>
    <row r="2" spans="1:15" s="19" customFormat="1" ht="19.5" hidden="1" customHeight="1" x14ac:dyDescent="0.2">
      <c r="A2" s="18" t="s">
        <v>227</v>
      </c>
    </row>
    <row r="3" spans="1:15" s="2" customFormat="1" ht="47.25" x14ac:dyDescent="0.25">
      <c r="A3" s="20" t="s">
        <v>13</v>
      </c>
      <c r="B3" s="20" t="s">
        <v>82</v>
      </c>
      <c r="C3" s="20" t="s">
        <v>87</v>
      </c>
      <c r="D3" s="20" t="s">
        <v>88</v>
      </c>
      <c r="E3" s="20" t="s">
        <v>89</v>
      </c>
      <c r="F3" s="20" t="s">
        <v>90</v>
      </c>
      <c r="G3" s="20" t="s">
        <v>91</v>
      </c>
      <c r="H3" s="20" t="s">
        <v>92</v>
      </c>
      <c r="I3" s="20" t="s">
        <v>464</v>
      </c>
      <c r="J3" s="20" t="s">
        <v>466</v>
      </c>
      <c r="K3" s="20" t="s">
        <v>468</v>
      </c>
      <c r="L3" s="20" t="s">
        <v>228</v>
      </c>
      <c r="M3" s="20" t="s">
        <v>10</v>
      </c>
      <c r="N3" s="20" t="s">
        <v>11</v>
      </c>
      <c r="O3" s="20" t="s">
        <v>12</v>
      </c>
    </row>
    <row r="4" spans="1:15" ht="16.5" customHeight="1" x14ac:dyDescent="0.25">
      <c r="A4" s="4">
        <v>1</v>
      </c>
      <c r="B4" s="16" t="s">
        <v>229</v>
      </c>
      <c r="C4" s="16" t="s">
        <v>95</v>
      </c>
      <c r="D4" s="16" t="s">
        <v>230</v>
      </c>
      <c r="E4" s="16" t="s">
        <v>231</v>
      </c>
      <c r="F4" s="16" t="s">
        <v>114</v>
      </c>
      <c r="G4" s="16" t="s">
        <v>232</v>
      </c>
      <c r="H4" s="16" t="s">
        <v>99</v>
      </c>
      <c r="I4" s="85">
        <v>159</v>
      </c>
      <c r="J4" s="89">
        <v>23</v>
      </c>
      <c r="K4" s="84">
        <f t="shared" ref="K4:K12" si="0">I4+J4</f>
        <v>182</v>
      </c>
      <c r="L4" s="16" t="s">
        <v>233</v>
      </c>
      <c r="M4" s="5">
        <v>50201700</v>
      </c>
      <c r="N4" s="5">
        <v>12</v>
      </c>
      <c r="O4" s="32" t="s">
        <v>234</v>
      </c>
    </row>
    <row r="5" spans="1:15" ht="17.25" customHeight="1" x14ac:dyDescent="0.25">
      <c r="A5" s="4">
        <v>2</v>
      </c>
      <c r="B5" s="16" t="s">
        <v>229</v>
      </c>
      <c r="C5" s="16" t="s">
        <v>95</v>
      </c>
      <c r="D5" s="16" t="s">
        <v>230</v>
      </c>
      <c r="E5" s="16" t="s">
        <v>235</v>
      </c>
      <c r="F5" s="16" t="s">
        <v>114</v>
      </c>
      <c r="G5" s="16" t="s">
        <v>236</v>
      </c>
      <c r="H5" s="16" t="s">
        <v>99</v>
      </c>
      <c r="I5" s="85">
        <v>155</v>
      </c>
      <c r="J5" s="89">
        <v>23</v>
      </c>
      <c r="K5" s="84">
        <f t="shared" si="0"/>
        <v>178</v>
      </c>
      <c r="L5" s="16" t="s">
        <v>233</v>
      </c>
      <c r="M5" s="5">
        <v>50201700</v>
      </c>
      <c r="N5" s="5">
        <v>12</v>
      </c>
      <c r="O5" s="32" t="s">
        <v>237</v>
      </c>
    </row>
    <row r="6" spans="1:15" ht="15" customHeight="1" x14ac:dyDescent="0.25">
      <c r="A6" s="4">
        <v>3</v>
      </c>
      <c r="B6" s="16" t="s">
        <v>229</v>
      </c>
      <c r="C6" s="16" t="s">
        <v>95</v>
      </c>
      <c r="D6" s="16" t="s">
        <v>238</v>
      </c>
      <c r="E6" s="16" t="s">
        <v>231</v>
      </c>
      <c r="F6" s="16" t="s">
        <v>239</v>
      </c>
      <c r="G6" s="16" t="s">
        <v>240</v>
      </c>
      <c r="H6" s="16" t="s">
        <v>106</v>
      </c>
      <c r="I6" s="85">
        <v>195</v>
      </c>
      <c r="J6" s="89">
        <v>21</v>
      </c>
      <c r="K6" s="84">
        <f t="shared" si="0"/>
        <v>216</v>
      </c>
      <c r="L6" s="16" t="s">
        <v>233</v>
      </c>
      <c r="M6" s="5">
        <v>50201700</v>
      </c>
      <c r="N6" s="5">
        <v>12</v>
      </c>
      <c r="O6" s="32" t="s">
        <v>241</v>
      </c>
    </row>
    <row r="7" spans="1:15" ht="15.75" customHeight="1" x14ac:dyDescent="0.25">
      <c r="A7" s="4">
        <v>4</v>
      </c>
      <c r="B7" s="16" t="s">
        <v>229</v>
      </c>
      <c r="C7" s="16" t="s">
        <v>95</v>
      </c>
      <c r="D7" s="16" t="s">
        <v>238</v>
      </c>
      <c r="E7" s="16" t="s">
        <v>235</v>
      </c>
      <c r="F7" s="16" t="s">
        <v>239</v>
      </c>
      <c r="G7" s="16" t="s">
        <v>242</v>
      </c>
      <c r="H7" s="16" t="s">
        <v>99</v>
      </c>
      <c r="I7" s="85">
        <v>178</v>
      </c>
      <c r="J7" s="89">
        <v>21</v>
      </c>
      <c r="K7" s="84">
        <f t="shared" si="0"/>
        <v>199</v>
      </c>
      <c r="L7" s="16" t="s">
        <v>233</v>
      </c>
      <c r="M7" s="5">
        <v>50201700</v>
      </c>
      <c r="N7" s="5">
        <v>12</v>
      </c>
      <c r="O7" s="32" t="s">
        <v>243</v>
      </c>
    </row>
    <row r="8" spans="1:15" ht="15" customHeight="1" x14ac:dyDescent="0.25">
      <c r="A8" s="4">
        <v>5</v>
      </c>
      <c r="B8" s="16" t="s">
        <v>229</v>
      </c>
      <c r="C8" s="16" t="s">
        <v>95</v>
      </c>
      <c r="D8" s="16" t="s">
        <v>238</v>
      </c>
      <c r="E8" s="16" t="s">
        <v>235</v>
      </c>
      <c r="F8" s="16" t="s">
        <v>239</v>
      </c>
      <c r="G8" s="16" t="s">
        <v>244</v>
      </c>
      <c r="H8" s="16" t="s">
        <v>245</v>
      </c>
      <c r="I8" s="85">
        <v>192</v>
      </c>
      <c r="J8" s="89">
        <v>21</v>
      </c>
      <c r="K8" s="84">
        <f t="shared" si="0"/>
        <v>213</v>
      </c>
      <c r="L8" s="16" t="s">
        <v>233</v>
      </c>
      <c r="M8" s="5">
        <v>50201700</v>
      </c>
      <c r="N8" s="5">
        <v>12</v>
      </c>
      <c r="O8" s="32" t="s">
        <v>246</v>
      </c>
    </row>
    <row r="9" spans="1:15" ht="14.25" customHeight="1" x14ac:dyDescent="0.25">
      <c r="A9" s="4">
        <v>6</v>
      </c>
      <c r="B9" s="16" t="s">
        <v>229</v>
      </c>
      <c r="C9" s="16" t="s">
        <v>95</v>
      </c>
      <c r="D9" s="16" t="s">
        <v>238</v>
      </c>
      <c r="E9" s="16" t="s">
        <v>235</v>
      </c>
      <c r="F9" s="16" t="s">
        <v>239</v>
      </c>
      <c r="G9" s="16" t="s">
        <v>247</v>
      </c>
      <c r="H9" s="16" t="s">
        <v>248</v>
      </c>
      <c r="I9" s="85">
        <v>190</v>
      </c>
      <c r="J9" s="89">
        <v>21</v>
      </c>
      <c r="K9" s="84">
        <f t="shared" si="0"/>
        <v>211</v>
      </c>
      <c r="L9" s="16" t="s">
        <v>233</v>
      </c>
      <c r="M9" s="5">
        <v>50201700</v>
      </c>
      <c r="N9" s="5">
        <v>12</v>
      </c>
      <c r="O9" s="32" t="s">
        <v>249</v>
      </c>
    </row>
    <row r="10" spans="1:15" ht="15.75" x14ac:dyDescent="0.25">
      <c r="A10" s="4">
        <v>7</v>
      </c>
      <c r="B10" s="16" t="s">
        <v>229</v>
      </c>
      <c r="C10" s="16" t="s">
        <v>95</v>
      </c>
      <c r="D10" s="16" t="s">
        <v>238</v>
      </c>
      <c r="E10" s="16" t="s">
        <v>235</v>
      </c>
      <c r="F10" s="16" t="s">
        <v>250</v>
      </c>
      <c r="G10" s="16" t="s">
        <v>251</v>
      </c>
      <c r="H10" s="16" t="s">
        <v>252</v>
      </c>
      <c r="I10" s="85">
        <v>212</v>
      </c>
      <c r="J10" s="89">
        <v>21</v>
      </c>
      <c r="K10" s="84">
        <f t="shared" si="0"/>
        <v>233</v>
      </c>
      <c r="L10" s="16" t="s">
        <v>233</v>
      </c>
      <c r="M10" s="5">
        <v>50201700</v>
      </c>
      <c r="N10" s="5">
        <v>12</v>
      </c>
      <c r="O10" s="32" t="s">
        <v>253</v>
      </c>
    </row>
    <row r="11" spans="1:15" ht="15.75" customHeight="1" x14ac:dyDescent="0.25">
      <c r="A11" s="4">
        <v>8</v>
      </c>
      <c r="B11" s="16" t="s">
        <v>229</v>
      </c>
      <c r="C11" s="16" t="s">
        <v>95</v>
      </c>
      <c r="D11" s="16" t="s">
        <v>238</v>
      </c>
      <c r="E11" s="16" t="s">
        <v>254</v>
      </c>
      <c r="F11" s="16" t="s">
        <v>239</v>
      </c>
      <c r="G11" s="16" t="s">
        <v>255</v>
      </c>
      <c r="H11" s="16" t="s">
        <v>120</v>
      </c>
      <c r="I11" s="85">
        <v>215</v>
      </c>
      <c r="J11" s="89">
        <v>21</v>
      </c>
      <c r="K11" s="84">
        <f t="shared" si="0"/>
        <v>236</v>
      </c>
      <c r="L11" s="16" t="s">
        <v>233</v>
      </c>
      <c r="M11" s="5">
        <v>50201700</v>
      </c>
      <c r="N11" s="5">
        <v>12</v>
      </c>
      <c r="O11" s="32" t="s">
        <v>256</v>
      </c>
    </row>
    <row r="12" spans="1:15" ht="15" customHeight="1" x14ac:dyDescent="0.25">
      <c r="A12" s="4">
        <v>9</v>
      </c>
      <c r="B12" s="16" t="s">
        <v>229</v>
      </c>
      <c r="C12" s="16" t="s">
        <v>95</v>
      </c>
      <c r="D12" s="16" t="s">
        <v>230</v>
      </c>
      <c r="E12" s="16" t="s">
        <v>142</v>
      </c>
      <c r="F12" s="16" t="s">
        <v>250</v>
      </c>
      <c r="G12" s="16" t="s">
        <v>257</v>
      </c>
      <c r="H12" s="16" t="s">
        <v>258</v>
      </c>
      <c r="I12" s="85">
        <v>830</v>
      </c>
      <c r="J12" s="89">
        <v>23</v>
      </c>
      <c r="K12" s="84">
        <f t="shared" si="0"/>
        <v>853</v>
      </c>
      <c r="L12" s="16" t="s">
        <v>233</v>
      </c>
      <c r="M12" s="5">
        <v>50201700</v>
      </c>
      <c r="N12" s="5">
        <v>12</v>
      </c>
      <c r="O12" s="32" t="s">
        <v>259</v>
      </c>
    </row>
    <row r="13" spans="1:15" ht="15.75" x14ac:dyDescent="0.25">
      <c r="A13" s="4">
        <v>10</v>
      </c>
      <c r="B13" s="16" t="s">
        <v>229</v>
      </c>
      <c r="C13" s="16" t="s">
        <v>95</v>
      </c>
      <c r="D13" s="16" t="s">
        <v>260</v>
      </c>
      <c r="E13" s="16" t="s">
        <v>142</v>
      </c>
      <c r="F13" s="16" t="s">
        <v>261</v>
      </c>
      <c r="G13" s="16" t="s">
        <v>262</v>
      </c>
      <c r="H13" s="16" t="s">
        <v>263</v>
      </c>
      <c r="I13" s="85">
        <v>749</v>
      </c>
      <c r="J13" s="89">
        <v>100</v>
      </c>
      <c r="K13" s="84">
        <f>I13+J13</f>
        <v>849</v>
      </c>
      <c r="L13" s="16" t="s">
        <v>233</v>
      </c>
      <c r="M13" s="5">
        <v>50201700</v>
      </c>
      <c r="N13" s="5">
        <v>12</v>
      </c>
      <c r="O13" s="32" t="s">
        <v>264</v>
      </c>
    </row>
    <row r="14" spans="1:15" ht="15.75" x14ac:dyDescent="0.25">
      <c r="A14" s="4">
        <v>11</v>
      </c>
      <c r="B14" s="16" t="s">
        <v>229</v>
      </c>
      <c r="C14" s="16" t="s">
        <v>95</v>
      </c>
      <c r="D14" s="16" t="s">
        <v>260</v>
      </c>
      <c r="E14" s="16" t="s">
        <v>265</v>
      </c>
      <c r="F14" s="16" t="s">
        <v>261</v>
      </c>
      <c r="G14" s="16" t="s">
        <v>266</v>
      </c>
      <c r="H14" s="16" t="s">
        <v>99</v>
      </c>
      <c r="I14" s="85">
        <v>159</v>
      </c>
      <c r="J14" s="89">
        <v>7</v>
      </c>
      <c r="K14" s="84">
        <f t="shared" ref="K14:K74" si="1">I14+J14</f>
        <v>166</v>
      </c>
      <c r="L14" s="16" t="s">
        <v>233</v>
      </c>
      <c r="M14" s="5">
        <v>50201700</v>
      </c>
      <c r="N14" s="5">
        <v>12</v>
      </c>
      <c r="O14" s="32" t="s">
        <v>267</v>
      </c>
    </row>
    <row r="15" spans="1:15" ht="15.75" x14ac:dyDescent="0.25">
      <c r="A15" s="4">
        <v>12</v>
      </c>
      <c r="B15" s="16" t="s">
        <v>229</v>
      </c>
      <c r="C15" s="16" t="s">
        <v>95</v>
      </c>
      <c r="D15" s="16" t="s">
        <v>260</v>
      </c>
      <c r="E15" s="16" t="s">
        <v>265</v>
      </c>
      <c r="F15" s="16" t="s">
        <v>261</v>
      </c>
      <c r="G15" s="16" t="s">
        <v>268</v>
      </c>
      <c r="H15" s="16" t="s">
        <v>99</v>
      </c>
      <c r="I15" s="85">
        <v>158</v>
      </c>
      <c r="J15" s="89">
        <v>7</v>
      </c>
      <c r="K15" s="84">
        <f t="shared" si="1"/>
        <v>165</v>
      </c>
      <c r="L15" s="16" t="s">
        <v>233</v>
      </c>
      <c r="M15" s="5">
        <v>50201700</v>
      </c>
      <c r="N15" s="5">
        <v>12</v>
      </c>
      <c r="O15" s="32" t="s">
        <v>269</v>
      </c>
    </row>
    <row r="16" spans="1:15" ht="15.75" x14ac:dyDescent="0.25">
      <c r="A16" s="4">
        <v>13</v>
      </c>
      <c r="B16" s="16" t="s">
        <v>229</v>
      </c>
      <c r="C16" s="16" t="s">
        <v>95</v>
      </c>
      <c r="D16" s="16" t="s">
        <v>260</v>
      </c>
      <c r="E16" s="16" t="s">
        <v>270</v>
      </c>
      <c r="F16" s="16" t="s">
        <v>261</v>
      </c>
      <c r="G16" s="16" t="s">
        <v>271</v>
      </c>
      <c r="H16" s="16" t="s">
        <v>99</v>
      </c>
      <c r="I16" s="85">
        <v>155</v>
      </c>
      <c r="J16" s="89">
        <v>7</v>
      </c>
      <c r="K16" s="84">
        <f t="shared" si="1"/>
        <v>162</v>
      </c>
      <c r="L16" s="16" t="s">
        <v>233</v>
      </c>
      <c r="M16" s="5">
        <v>50201700</v>
      </c>
      <c r="N16" s="5">
        <v>12</v>
      </c>
      <c r="O16" s="32" t="s">
        <v>272</v>
      </c>
    </row>
    <row r="17" spans="1:15" ht="15.75" x14ac:dyDescent="0.25">
      <c r="A17" s="4">
        <v>14</v>
      </c>
      <c r="B17" s="16" t="s">
        <v>229</v>
      </c>
      <c r="C17" s="16" t="s">
        <v>95</v>
      </c>
      <c r="D17" s="16" t="s">
        <v>260</v>
      </c>
      <c r="E17" s="16" t="s">
        <v>270</v>
      </c>
      <c r="F17" s="16" t="s">
        <v>261</v>
      </c>
      <c r="G17" s="16" t="s">
        <v>273</v>
      </c>
      <c r="H17" s="16" t="s">
        <v>99</v>
      </c>
      <c r="I17" s="85">
        <v>155</v>
      </c>
      <c r="J17" s="89">
        <v>7</v>
      </c>
      <c r="K17" s="84">
        <f t="shared" si="1"/>
        <v>162</v>
      </c>
      <c r="L17" s="16" t="s">
        <v>233</v>
      </c>
      <c r="M17" s="5">
        <v>50201700</v>
      </c>
      <c r="N17" s="5">
        <v>12</v>
      </c>
      <c r="O17" s="32" t="s">
        <v>274</v>
      </c>
    </row>
    <row r="18" spans="1:15" ht="15.75" x14ac:dyDescent="0.25">
      <c r="A18" s="4">
        <v>15</v>
      </c>
      <c r="B18" s="16" t="s">
        <v>229</v>
      </c>
      <c r="C18" s="16" t="s">
        <v>95</v>
      </c>
      <c r="D18" s="16" t="s">
        <v>260</v>
      </c>
      <c r="E18" s="16" t="s">
        <v>275</v>
      </c>
      <c r="F18" s="16" t="s">
        <v>261</v>
      </c>
      <c r="G18" s="16" t="s">
        <v>276</v>
      </c>
      <c r="H18" s="16" t="s">
        <v>277</v>
      </c>
      <c r="I18" s="85">
        <v>158</v>
      </c>
      <c r="J18" s="89">
        <v>7</v>
      </c>
      <c r="K18" s="84">
        <f t="shared" si="1"/>
        <v>165</v>
      </c>
      <c r="L18" s="16" t="s">
        <v>233</v>
      </c>
      <c r="M18" s="5">
        <v>50201700</v>
      </c>
      <c r="N18" s="5">
        <v>12</v>
      </c>
      <c r="O18" s="32" t="s">
        <v>278</v>
      </c>
    </row>
    <row r="19" spans="1:15" ht="15.75" customHeight="1" x14ac:dyDescent="0.25">
      <c r="A19" s="4">
        <v>16</v>
      </c>
      <c r="B19" s="16" t="s">
        <v>229</v>
      </c>
      <c r="C19" s="16" t="s">
        <v>95</v>
      </c>
      <c r="D19" s="16" t="s">
        <v>260</v>
      </c>
      <c r="E19" s="16" t="s">
        <v>279</v>
      </c>
      <c r="F19" s="16" t="s">
        <v>280</v>
      </c>
      <c r="G19" s="16" t="s">
        <v>281</v>
      </c>
      <c r="H19" s="16" t="s">
        <v>277</v>
      </c>
      <c r="I19" s="85">
        <v>149</v>
      </c>
      <c r="J19" s="89">
        <v>7</v>
      </c>
      <c r="K19" s="84">
        <f t="shared" si="1"/>
        <v>156</v>
      </c>
      <c r="L19" s="16" t="s">
        <v>233</v>
      </c>
      <c r="M19" s="5">
        <v>50201700</v>
      </c>
      <c r="N19" s="5">
        <v>12</v>
      </c>
      <c r="O19" s="32" t="s">
        <v>282</v>
      </c>
    </row>
    <row r="20" spans="1:15" ht="15" customHeight="1" x14ac:dyDescent="0.25">
      <c r="A20" s="4">
        <v>17</v>
      </c>
      <c r="B20" s="16" t="s">
        <v>229</v>
      </c>
      <c r="C20" s="16" t="s">
        <v>95</v>
      </c>
      <c r="D20" s="16" t="s">
        <v>260</v>
      </c>
      <c r="E20" s="16" t="s">
        <v>275</v>
      </c>
      <c r="F20" s="16" t="s">
        <v>280</v>
      </c>
      <c r="G20" s="16" t="s">
        <v>283</v>
      </c>
      <c r="H20" s="16" t="s">
        <v>277</v>
      </c>
      <c r="I20" s="85">
        <v>147</v>
      </c>
      <c r="J20" s="89">
        <v>7</v>
      </c>
      <c r="K20" s="84">
        <f t="shared" si="1"/>
        <v>154</v>
      </c>
      <c r="L20" s="16" t="s">
        <v>233</v>
      </c>
      <c r="M20" s="5">
        <v>50201700</v>
      </c>
      <c r="N20" s="5">
        <v>12</v>
      </c>
      <c r="O20" s="32" t="s">
        <v>284</v>
      </c>
    </row>
    <row r="21" spans="1:15" ht="15.75" x14ac:dyDescent="0.25">
      <c r="A21" s="4">
        <v>18</v>
      </c>
      <c r="B21" s="16" t="s">
        <v>229</v>
      </c>
      <c r="C21" s="16" t="s">
        <v>95</v>
      </c>
      <c r="D21" s="16" t="s">
        <v>260</v>
      </c>
      <c r="E21" s="16" t="s">
        <v>279</v>
      </c>
      <c r="F21" s="16" t="s">
        <v>261</v>
      </c>
      <c r="G21" s="16" t="s">
        <v>285</v>
      </c>
      <c r="H21" s="16" t="s">
        <v>277</v>
      </c>
      <c r="I21" s="85">
        <v>158</v>
      </c>
      <c r="J21" s="89">
        <v>7</v>
      </c>
      <c r="K21" s="84">
        <f t="shared" si="1"/>
        <v>165</v>
      </c>
      <c r="L21" s="16" t="s">
        <v>233</v>
      </c>
      <c r="M21" s="5">
        <v>50201700</v>
      </c>
      <c r="N21" s="5">
        <v>12</v>
      </c>
      <c r="O21" s="32" t="s">
        <v>286</v>
      </c>
    </row>
    <row r="22" spans="1:15" ht="15.75" x14ac:dyDescent="0.25">
      <c r="A22" s="4">
        <v>19</v>
      </c>
      <c r="B22" s="16" t="s">
        <v>229</v>
      </c>
      <c r="C22" s="16" t="s">
        <v>95</v>
      </c>
      <c r="D22" s="16" t="s">
        <v>260</v>
      </c>
      <c r="E22" s="16" t="s">
        <v>275</v>
      </c>
      <c r="F22" s="16" t="s">
        <v>261</v>
      </c>
      <c r="G22" s="16" t="s">
        <v>287</v>
      </c>
      <c r="H22" s="16" t="s">
        <v>277</v>
      </c>
      <c r="I22" s="85">
        <v>158</v>
      </c>
      <c r="J22" s="89">
        <v>7</v>
      </c>
      <c r="K22" s="84">
        <f t="shared" si="1"/>
        <v>165</v>
      </c>
      <c r="L22" s="16" t="s">
        <v>233</v>
      </c>
      <c r="M22" s="5">
        <v>50201700</v>
      </c>
      <c r="N22" s="5">
        <v>12</v>
      </c>
      <c r="O22" s="32" t="s">
        <v>288</v>
      </c>
    </row>
    <row r="23" spans="1:15" ht="15.75" x14ac:dyDescent="0.25">
      <c r="A23" s="4">
        <v>20</v>
      </c>
      <c r="B23" s="16" t="s">
        <v>229</v>
      </c>
      <c r="C23" s="16" t="s">
        <v>95</v>
      </c>
      <c r="D23" s="16" t="s">
        <v>260</v>
      </c>
      <c r="E23" s="16" t="s">
        <v>289</v>
      </c>
      <c r="F23" s="16" t="s">
        <v>261</v>
      </c>
      <c r="G23" s="16" t="s">
        <v>290</v>
      </c>
      <c r="H23" s="16" t="s">
        <v>277</v>
      </c>
      <c r="I23" s="85">
        <v>158</v>
      </c>
      <c r="J23" s="89">
        <v>7</v>
      </c>
      <c r="K23" s="84">
        <f t="shared" si="1"/>
        <v>165</v>
      </c>
      <c r="L23" s="16" t="s">
        <v>233</v>
      </c>
      <c r="M23" s="5">
        <v>50201700</v>
      </c>
      <c r="N23" s="5">
        <v>12</v>
      </c>
      <c r="O23" s="32" t="s">
        <v>291</v>
      </c>
    </row>
    <row r="24" spans="1:15" ht="15.75" x14ac:dyDescent="0.25">
      <c r="A24" s="4">
        <v>21</v>
      </c>
      <c r="B24" s="16" t="s">
        <v>229</v>
      </c>
      <c r="C24" s="16" t="s">
        <v>95</v>
      </c>
      <c r="D24" s="16" t="s">
        <v>260</v>
      </c>
      <c r="E24" s="16" t="s">
        <v>275</v>
      </c>
      <c r="F24" s="16" t="s">
        <v>261</v>
      </c>
      <c r="G24" s="16" t="s">
        <v>292</v>
      </c>
      <c r="H24" s="16" t="s">
        <v>293</v>
      </c>
      <c r="I24" s="85">
        <v>167</v>
      </c>
      <c r="J24" s="89">
        <v>7</v>
      </c>
      <c r="K24" s="84">
        <f t="shared" si="1"/>
        <v>174</v>
      </c>
      <c r="L24" s="16" t="s">
        <v>233</v>
      </c>
      <c r="M24" s="5">
        <v>50201700</v>
      </c>
      <c r="N24" s="5">
        <v>12</v>
      </c>
      <c r="O24" s="32" t="s">
        <v>294</v>
      </c>
    </row>
    <row r="25" spans="1:15" ht="15.75" x14ac:dyDescent="0.25">
      <c r="A25" s="4">
        <v>22</v>
      </c>
      <c r="B25" s="16" t="s">
        <v>229</v>
      </c>
      <c r="C25" s="16" t="s">
        <v>95</v>
      </c>
      <c r="D25" s="16" t="s">
        <v>260</v>
      </c>
      <c r="E25" s="16" t="s">
        <v>275</v>
      </c>
      <c r="F25" s="16" t="s">
        <v>261</v>
      </c>
      <c r="G25" s="16" t="s">
        <v>295</v>
      </c>
      <c r="H25" s="16" t="s">
        <v>296</v>
      </c>
      <c r="I25" s="85">
        <v>167</v>
      </c>
      <c r="J25" s="89">
        <v>7</v>
      </c>
      <c r="K25" s="84">
        <f t="shared" si="1"/>
        <v>174</v>
      </c>
      <c r="L25" s="16" t="s">
        <v>233</v>
      </c>
      <c r="M25" s="5">
        <v>50201700</v>
      </c>
      <c r="N25" s="5">
        <v>12</v>
      </c>
      <c r="O25" s="32" t="s">
        <v>297</v>
      </c>
    </row>
    <row r="26" spans="1:15" ht="15.75" x14ac:dyDescent="0.25">
      <c r="A26" s="4">
        <v>23</v>
      </c>
      <c r="B26" s="16" t="s">
        <v>229</v>
      </c>
      <c r="C26" s="16" t="s">
        <v>95</v>
      </c>
      <c r="D26" s="16" t="s">
        <v>260</v>
      </c>
      <c r="E26" s="16" t="s">
        <v>275</v>
      </c>
      <c r="F26" s="16" t="s">
        <v>261</v>
      </c>
      <c r="G26" s="16" t="s">
        <v>298</v>
      </c>
      <c r="H26" s="16" t="s">
        <v>299</v>
      </c>
      <c r="I26" s="85">
        <v>167</v>
      </c>
      <c r="J26" s="89">
        <v>7</v>
      </c>
      <c r="K26" s="84">
        <f t="shared" si="1"/>
        <v>174</v>
      </c>
      <c r="L26" s="16" t="s">
        <v>233</v>
      </c>
      <c r="M26" s="5">
        <v>50201700</v>
      </c>
      <c r="N26" s="5">
        <v>12</v>
      </c>
      <c r="O26" s="32" t="s">
        <v>300</v>
      </c>
    </row>
    <row r="27" spans="1:15" ht="15.75" customHeight="1" x14ac:dyDescent="0.25">
      <c r="A27" s="4">
        <v>24</v>
      </c>
      <c r="B27" s="16" t="s">
        <v>229</v>
      </c>
      <c r="C27" s="16" t="s">
        <v>95</v>
      </c>
      <c r="D27" s="16" t="s">
        <v>260</v>
      </c>
      <c r="E27" s="16" t="s">
        <v>275</v>
      </c>
      <c r="F27" s="16" t="s">
        <v>280</v>
      </c>
      <c r="G27" s="16" t="s">
        <v>301</v>
      </c>
      <c r="H27" s="16" t="s">
        <v>299</v>
      </c>
      <c r="I27" s="85">
        <v>159</v>
      </c>
      <c r="J27" s="89">
        <v>7</v>
      </c>
      <c r="K27" s="84">
        <f t="shared" si="1"/>
        <v>166</v>
      </c>
      <c r="L27" s="16" t="s">
        <v>233</v>
      </c>
      <c r="M27" s="5">
        <v>50201700</v>
      </c>
      <c r="N27" s="5">
        <v>12</v>
      </c>
      <c r="O27" s="32" t="s">
        <v>302</v>
      </c>
    </row>
    <row r="28" spans="1:15" ht="15.75" x14ac:dyDescent="0.25">
      <c r="A28" s="4">
        <v>25</v>
      </c>
      <c r="B28" s="16" t="s">
        <v>229</v>
      </c>
      <c r="C28" s="16" t="s">
        <v>95</v>
      </c>
      <c r="D28" s="16" t="s">
        <v>260</v>
      </c>
      <c r="E28" s="16" t="s">
        <v>275</v>
      </c>
      <c r="F28" s="16" t="s">
        <v>261</v>
      </c>
      <c r="G28" s="16" t="s">
        <v>303</v>
      </c>
      <c r="H28" s="16" t="s">
        <v>299</v>
      </c>
      <c r="I28" s="85">
        <v>167</v>
      </c>
      <c r="J28" s="89">
        <v>7</v>
      </c>
      <c r="K28" s="84">
        <f t="shared" si="1"/>
        <v>174</v>
      </c>
      <c r="L28" s="16" t="s">
        <v>233</v>
      </c>
      <c r="M28" s="5">
        <v>50201700</v>
      </c>
      <c r="N28" s="5">
        <v>12</v>
      </c>
      <c r="O28" s="32" t="s">
        <v>304</v>
      </c>
    </row>
    <row r="29" spans="1:15" ht="15.75" x14ac:dyDescent="0.25">
      <c r="A29" s="4">
        <v>26</v>
      </c>
      <c r="B29" s="16" t="s">
        <v>229</v>
      </c>
      <c r="C29" s="16" t="s">
        <v>95</v>
      </c>
      <c r="D29" s="16" t="s">
        <v>260</v>
      </c>
      <c r="E29" s="16" t="s">
        <v>275</v>
      </c>
      <c r="F29" s="16" t="s">
        <v>261</v>
      </c>
      <c r="G29" s="16" t="s">
        <v>305</v>
      </c>
      <c r="H29" s="16" t="s">
        <v>306</v>
      </c>
      <c r="I29" s="85">
        <v>167</v>
      </c>
      <c r="J29" s="89">
        <v>7</v>
      </c>
      <c r="K29" s="84">
        <f t="shared" si="1"/>
        <v>174</v>
      </c>
      <c r="L29" s="16" t="s">
        <v>233</v>
      </c>
      <c r="M29" s="5">
        <v>50201700</v>
      </c>
      <c r="N29" s="5">
        <v>12</v>
      </c>
      <c r="O29" s="32" t="s">
        <v>307</v>
      </c>
    </row>
    <row r="30" spans="1:15" ht="15" customHeight="1" x14ac:dyDescent="0.25">
      <c r="A30" s="4">
        <v>27</v>
      </c>
      <c r="B30" s="16" t="s">
        <v>229</v>
      </c>
      <c r="C30" s="16" t="s">
        <v>308</v>
      </c>
      <c r="D30" s="16" t="s">
        <v>309</v>
      </c>
      <c r="E30" s="16" t="s">
        <v>310</v>
      </c>
      <c r="F30" s="16" t="s">
        <v>311</v>
      </c>
      <c r="G30" s="16" t="s">
        <v>312</v>
      </c>
      <c r="H30" s="16" t="s">
        <v>191</v>
      </c>
      <c r="I30" s="85">
        <v>160</v>
      </c>
      <c r="J30" s="88"/>
      <c r="K30" s="84">
        <f t="shared" si="1"/>
        <v>160</v>
      </c>
      <c r="L30" s="16" t="s">
        <v>233</v>
      </c>
      <c r="M30" s="5">
        <v>50131700</v>
      </c>
      <c r="N30" s="5">
        <v>12</v>
      </c>
      <c r="O30" s="32" t="s">
        <v>313</v>
      </c>
    </row>
    <row r="31" spans="1:15" ht="13.5" customHeight="1" x14ac:dyDescent="0.25">
      <c r="A31" s="4">
        <v>28</v>
      </c>
      <c r="B31" s="16" t="s">
        <v>314</v>
      </c>
      <c r="C31" s="16" t="s">
        <v>308</v>
      </c>
      <c r="D31" s="16" t="s">
        <v>315</v>
      </c>
      <c r="E31" s="16" t="s">
        <v>316</v>
      </c>
      <c r="F31" s="16" t="s">
        <v>311</v>
      </c>
      <c r="G31" s="16" t="s">
        <v>317</v>
      </c>
      <c r="H31" s="16" t="s">
        <v>318</v>
      </c>
      <c r="I31" s="85">
        <v>132</v>
      </c>
      <c r="J31" s="88"/>
      <c r="K31" s="84">
        <f t="shared" si="1"/>
        <v>132</v>
      </c>
      <c r="L31" s="16" t="s">
        <v>319</v>
      </c>
      <c r="M31" s="5">
        <v>50131700</v>
      </c>
      <c r="N31" s="5">
        <v>12</v>
      </c>
      <c r="O31" s="32" t="s">
        <v>320</v>
      </c>
    </row>
    <row r="32" spans="1:15" ht="15.75" x14ac:dyDescent="0.25">
      <c r="A32" s="4">
        <v>29</v>
      </c>
      <c r="B32" s="16" t="s">
        <v>314</v>
      </c>
      <c r="C32" s="16" t="s">
        <v>308</v>
      </c>
      <c r="D32" s="16" t="s">
        <v>315</v>
      </c>
      <c r="E32" s="16" t="s">
        <v>316</v>
      </c>
      <c r="F32" s="16"/>
      <c r="G32" s="16" t="s">
        <v>321</v>
      </c>
      <c r="H32" s="16" t="s">
        <v>318</v>
      </c>
      <c r="I32" s="85">
        <v>112</v>
      </c>
      <c r="J32" s="88"/>
      <c r="K32" s="84">
        <f t="shared" si="1"/>
        <v>112</v>
      </c>
      <c r="L32" s="16" t="s">
        <v>319</v>
      </c>
      <c r="M32" s="5">
        <v>50131700</v>
      </c>
      <c r="N32" s="5">
        <v>12</v>
      </c>
      <c r="O32" s="32" t="s">
        <v>322</v>
      </c>
    </row>
    <row r="33" spans="1:15" ht="15" customHeight="1" x14ac:dyDescent="0.25">
      <c r="A33" s="4">
        <v>30</v>
      </c>
      <c r="B33" s="16" t="s">
        <v>314</v>
      </c>
      <c r="C33" s="16" t="s">
        <v>308</v>
      </c>
      <c r="D33" s="16" t="s">
        <v>323</v>
      </c>
      <c r="E33" s="16" t="s">
        <v>316</v>
      </c>
      <c r="F33" s="16"/>
      <c r="G33" s="16" t="s">
        <v>324</v>
      </c>
      <c r="H33" s="16" t="s">
        <v>325</v>
      </c>
      <c r="I33" s="85">
        <v>133</v>
      </c>
      <c r="J33" s="88"/>
      <c r="K33" s="84">
        <f t="shared" si="1"/>
        <v>133</v>
      </c>
      <c r="L33" s="16" t="s">
        <v>319</v>
      </c>
      <c r="M33" s="5">
        <v>50131700</v>
      </c>
      <c r="N33" s="5">
        <v>12</v>
      </c>
      <c r="O33" s="32" t="s">
        <v>326</v>
      </c>
    </row>
    <row r="34" spans="1:15" ht="17.25" customHeight="1" x14ac:dyDescent="0.25">
      <c r="A34" s="4">
        <v>31</v>
      </c>
      <c r="B34" s="16" t="s">
        <v>314</v>
      </c>
      <c r="C34" s="16" t="s">
        <v>308</v>
      </c>
      <c r="D34" s="16" t="s">
        <v>315</v>
      </c>
      <c r="E34" s="16" t="s">
        <v>316</v>
      </c>
      <c r="F34" s="16" t="s">
        <v>311</v>
      </c>
      <c r="G34" s="16" t="s">
        <v>327</v>
      </c>
      <c r="H34" s="16" t="s">
        <v>318</v>
      </c>
      <c r="I34" s="85">
        <v>119</v>
      </c>
      <c r="J34" s="88"/>
      <c r="K34" s="84">
        <f t="shared" si="1"/>
        <v>119</v>
      </c>
      <c r="L34" s="16" t="s">
        <v>319</v>
      </c>
      <c r="M34" s="5">
        <v>50131700</v>
      </c>
      <c r="N34" s="5">
        <v>12</v>
      </c>
      <c r="O34" s="32" t="s">
        <v>320</v>
      </c>
    </row>
    <row r="35" spans="1:15" ht="15.75" customHeight="1" x14ac:dyDescent="0.25">
      <c r="A35" s="4">
        <v>32</v>
      </c>
      <c r="B35" s="16" t="s">
        <v>229</v>
      </c>
      <c r="C35" s="16" t="s">
        <v>170</v>
      </c>
      <c r="D35" s="16" t="s">
        <v>309</v>
      </c>
      <c r="E35" s="16" t="s">
        <v>328</v>
      </c>
      <c r="F35" s="16" t="s">
        <v>329</v>
      </c>
      <c r="G35" s="16" t="s">
        <v>330</v>
      </c>
      <c r="H35" s="16" t="s">
        <v>172</v>
      </c>
      <c r="I35" s="85">
        <v>105</v>
      </c>
      <c r="J35" s="92"/>
      <c r="K35" s="84">
        <f t="shared" si="1"/>
        <v>105</v>
      </c>
      <c r="L35" s="16" t="s">
        <v>233</v>
      </c>
      <c r="M35" s="5">
        <v>50202307</v>
      </c>
      <c r="N35" s="5">
        <v>12</v>
      </c>
      <c r="O35" s="32" t="s">
        <v>331</v>
      </c>
    </row>
    <row r="36" spans="1:15" ht="15.75" x14ac:dyDescent="0.25">
      <c r="A36" s="4">
        <v>33</v>
      </c>
      <c r="B36" s="16" t="s">
        <v>229</v>
      </c>
      <c r="C36" s="16" t="s">
        <v>170</v>
      </c>
      <c r="D36" s="16" t="s">
        <v>309</v>
      </c>
      <c r="E36" s="16" t="s">
        <v>328</v>
      </c>
      <c r="F36" s="16"/>
      <c r="G36" s="16" t="s">
        <v>332</v>
      </c>
      <c r="H36" s="16" t="s">
        <v>172</v>
      </c>
      <c r="I36" s="85">
        <v>74</v>
      </c>
      <c r="J36" s="92"/>
      <c r="K36" s="84">
        <f t="shared" si="1"/>
        <v>74</v>
      </c>
      <c r="L36" s="16" t="s">
        <v>233</v>
      </c>
      <c r="M36" s="5">
        <v>50202307</v>
      </c>
      <c r="N36" s="5">
        <v>12</v>
      </c>
      <c r="O36" s="32" t="s">
        <v>333</v>
      </c>
    </row>
    <row r="37" spans="1:15" ht="12.75" customHeight="1" x14ac:dyDescent="0.25">
      <c r="A37" s="4">
        <v>34</v>
      </c>
      <c r="B37" s="16" t="s">
        <v>229</v>
      </c>
      <c r="C37" s="16" t="s">
        <v>170</v>
      </c>
      <c r="D37" s="16" t="s">
        <v>309</v>
      </c>
      <c r="E37" s="16" t="s">
        <v>328</v>
      </c>
      <c r="F37" s="16"/>
      <c r="G37" s="16" t="s">
        <v>334</v>
      </c>
      <c r="H37" s="16" t="s">
        <v>172</v>
      </c>
      <c r="I37" s="85">
        <v>74</v>
      </c>
      <c r="J37" s="92"/>
      <c r="K37" s="84">
        <f t="shared" si="1"/>
        <v>74</v>
      </c>
      <c r="L37" s="16" t="s">
        <v>335</v>
      </c>
      <c r="M37" s="5">
        <v>50202307</v>
      </c>
      <c r="N37" s="5">
        <v>12</v>
      </c>
      <c r="O37" s="32" t="s">
        <v>336</v>
      </c>
    </row>
    <row r="38" spans="1:15" ht="15.75" x14ac:dyDescent="0.25">
      <c r="A38" s="4">
        <v>35</v>
      </c>
      <c r="B38" s="16" t="s">
        <v>229</v>
      </c>
      <c r="C38" s="16" t="s">
        <v>170</v>
      </c>
      <c r="D38" s="16" t="s">
        <v>337</v>
      </c>
      <c r="E38" s="16" t="s">
        <v>328</v>
      </c>
      <c r="F38" s="16"/>
      <c r="G38" s="16" t="s">
        <v>338</v>
      </c>
      <c r="H38" s="16" t="s">
        <v>339</v>
      </c>
      <c r="I38" s="85">
        <v>342</v>
      </c>
      <c r="J38" s="92"/>
      <c r="K38" s="84">
        <f t="shared" si="1"/>
        <v>342</v>
      </c>
      <c r="L38" s="16" t="s">
        <v>319</v>
      </c>
      <c r="M38" s="5">
        <v>50202307</v>
      </c>
      <c r="N38" s="5">
        <v>12</v>
      </c>
      <c r="O38" s="32" t="s">
        <v>340</v>
      </c>
    </row>
    <row r="39" spans="1:15" ht="14.25" customHeight="1" x14ac:dyDescent="0.25">
      <c r="A39" s="4">
        <v>36</v>
      </c>
      <c r="B39" s="16" t="s">
        <v>341</v>
      </c>
      <c r="C39" s="16" t="s">
        <v>342</v>
      </c>
      <c r="D39" s="16" t="s">
        <v>343</v>
      </c>
      <c r="E39" s="16" t="s">
        <v>344</v>
      </c>
      <c r="F39" s="16"/>
      <c r="G39" s="16" t="s">
        <v>345</v>
      </c>
      <c r="H39" s="16" t="s">
        <v>346</v>
      </c>
      <c r="I39" s="85">
        <v>746</v>
      </c>
      <c r="J39" s="89"/>
      <c r="K39" s="84">
        <f t="shared" si="1"/>
        <v>746</v>
      </c>
      <c r="L39" s="16" t="s">
        <v>319</v>
      </c>
      <c r="M39" s="5">
        <v>52151500</v>
      </c>
      <c r="N39" s="5">
        <v>25</v>
      </c>
      <c r="O39" s="32" t="s">
        <v>347</v>
      </c>
    </row>
    <row r="40" spans="1:15" ht="15.75" customHeight="1" x14ac:dyDescent="0.25">
      <c r="A40" s="4">
        <v>37</v>
      </c>
      <c r="B40" s="16" t="s">
        <v>341</v>
      </c>
      <c r="C40" s="16" t="s">
        <v>348</v>
      </c>
      <c r="D40" s="16" t="s">
        <v>343</v>
      </c>
      <c r="E40" s="16" t="s">
        <v>349</v>
      </c>
      <c r="F40" s="16"/>
      <c r="G40" s="16" t="s">
        <v>350</v>
      </c>
      <c r="H40" s="16" t="s">
        <v>225</v>
      </c>
      <c r="I40" s="85">
        <v>434</v>
      </c>
      <c r="J40" s="89"/>
      <c r="K40" s="84">
        <f t="shared" si="1"/>
        <v>434</v>
      </c>
      <c r="L40" s="16" t="s">
        <v>319</v>
      </c>
      <c r="M40" s="5">
        <v>52151500</v>
      </c>
      <c r="N40" s="5">
        <v>25</v>
      </c>
      <c r="O40" s="33" t="s">
        <v>351</v>
      </c>
    </row>
    <row r="41" spans="1:15" ht="15.75" customHeight="1" x14ac:dyDescent="0.25">
      <c r="A41" s="4">
        <v>38</v>
      </c>
      <c r="B41" s="16" t="s">
        <v>341</v>
      </c>
      <c r="C41" s="16" t="s">
        <v>193</v>
      </c>
      <c r="D41" s="16" t="s">
        <v>343</v>
      </c>
      <c r="E41" s="16" t="s">
        <v>352</v>
      </c>
      <c r="F41" s="16" t="s">
        <v>329</v>
      </c>
      <c r="G41" s="16" t="s">
        <v>353</v>
      </c>
      <c r="H41" s="16" t="s">
        <v>225</v>
      </c>
      <c r="I41" s="85">
        <v>210</v>
      </c>
      <c r="J41" s="89"/>
      <c r="K41" s="84">
        <f t="shared" si="1"/>
        <v>210</v>
      </c>
      <c r="L41" s="16" t="s">
        <v>319</v>
      </c>
      <c r="M41" s="5">
        <v>50161500</v>
      </c>
      <c r="N41" s="5">
        <v>12</v>
      </c>
      <c r="O41" s="33" t="s">
        <v>354</v>
      </c>
    </row>
    <row r="42" spans="1:15" ht="15.75" x14ac:dyDescent="0.25">
      <c r="A42" s="4">
        <v>39</v>
      </c>
      <c r="B42" s="16" t="s">
        <v>341</v>
      </c>
      <c r="C42" s="16" t="s">
        <v>193</v>
      </c>
      <c r="D42" s="16" t="s">
        <v>343</v>
      </c>
      <c r="E42" s="16" t="s">
        <v>352</v>
      </c>
      <c r="F42" s="16" t="s">
        <v>329</v>
      </c>
      <c r="G42" s="16" t="s">
        <v>355</v>
      </c>
      <c r="H42" s="16" t="s">
        <v>225</v>
      </c>
      <c r="I42" s="85">
        <v>198</v>
      </c>
      <c r="J42" s="89"/>
      <c r="K42" s="84">
        <f t="shared" si="1"/>
        <v>198</v>
      </c>
      <c r="L42" s="16" t="s">
        <v>319</v>
      </c>
      <c r="M42" s="5">
        <v>50161500</v>
      </c>
      <c r="N42" s="5">
        <v>12</v>
      </c>
      <c r="O42" s="33" t="s">
        <v>356</v>
      </c>
    </row>
    <row r="43" spans="1:15" ht="15.75" x14ac:dyDescent="0.25">
      <c r="A43" s="4">
        <v>40</v>
      </c>
      <c r="B43" s="16" t="s">
        <v>341</v>
      </c>
      <c r="C43" s="16" t="s">
        <v>357</v>
      </c>
      <c r="D43" s="16" t="s">
        <v>358</v>
      </c>
      <c r="E43" s="16" t="s">
        <v>359</v>
      </c>
      <c r="F43" s="16"/>
      <c r="G43" s="16" t="s">
        <v>360</v>
      </c>
      <c r="H43" s="16" t="s">
        <v>361</v>
      </c>
      <c r="I43" s="85">
        <v>2399</v>
      </c>
      <c r="J43" s="89"/>
      <c r="K43" s="84">
        <f t="shared" si="1"/>
        <v>2399</v>
      </c>
      <c r="L43" s="16" t="s">
        <v>335</v>
      </c>
      <c r="M43" s="5">
        <v>48101700</v>
      </c>
      <c r="N43" s="5">
        <v>25</v>
      </c>
      <c r="O43" s="32" t="s">
        <v>362</v>
      </c>
    </row>
    <row r="44" spans="1:15" ht="14.25" customHeight="1" x14ac:dyDescent="0.25">
      <c r="A44" s="4">
        <v>41</v>
      </c>
      <c r="B44" s="16" t="s">
        <v>341</v>
      </c>
      <c r="C44" s="16" t="s">
        <v>363</v>
      </c>
      <c r="D44" s="16" t="s">
        <v>358</v>
      </c>
      <c r="E44" s="16" t="s">
        <v>364</v>
      </c>
      <c r="F44" s="16"/>
      <c r="G44" s="16" t="s">
        <v>365</v>
      </c>
      <c r="H44" s="16" t="s">
        <v>361</v>
      </c>
      <c r="I44" s="85">
        <v>370</v>
      </c>
      <c r="J44" s="89"/>
      <c r="K44" s="84">
        <f t="shared" si="1"/>
        <v>370</v>
      </c>
      <c r="L44" s="16" t="s">
        <v>366</v>
      </c>
      <c r="M44" s="5">
        <v>48101700</v>
      </c>
      <c r="N44" s="5">
        <v>25</v>
      </c>
      <c r="O44" s="32" t="s">
        <v>362</v>
      </c>
    </row>
    <row r="45" spans="1:15" ht="15.75" x14ac:dyDescent="0.25">
      <c r="A45" s="4">
        <v>42</v>
      </c>
      <c r="B45" s="16" t="s">
        <v>341</v>
      </c>
      <c r="C45" s="16" t="s">
        <v>367</v>
      </c>
      <c r="D45" s="16" t="s">
        <v>358</v>
      </c>
      <c r="E45" s="16" t="s">
        <v>359</v>
      </c>
      <c r="F45" s="16"/>
      <c r="G45" s="16" t="s">
        <v>368</v>
      </c>
      <c r="H45" s="16" t="s">
        <v>361</v>
      </c>
      <c r="I45" s="85">
        <v>632</v>
      </c>
      <c r="J45" s="89"/>
      <c r="K45" s="84">
        <f t="shared" si="1"/>
        <v>632</v>
      </c>
      <c r="L45" s="16" t="s">
        <v>366</v>
      </c>
      <c r="M45" s="5">
        <v>48101700</v>
      </c>
      <c r="N45" s="5">
        <v>25</v>
      </c>
      <c r="O45" s="32" t="s">
        <v>362</v>
      </c>
    </row>
    <row r="46" spans="1:15" ht="15.75" customHeight="1" x14ac:dyDescent="0.25">
      <c r="A46" s="4">
        <v>43</v>
      </c>
      <c r="B46" s="16" t="s">
        <v>341</v>
      </c>
      <c r="C46" s="16" t="s">
        <v>369</v>
      </c>
      <c r="D46" s="16" t="s">
        <v>358</v>
      </c>
      <c r="E46" s="16" t="s">
        <v>370</v>
      </c>
      <c r="F46" s="16"/>
      <c r="G46" s="16" t="s">
        <v>371</v>
      </c>
      <c r="H46" s="16" t="s">
        <v>361</v>
      </c>
      <c r="I46" s="85">
        <v>230</v>
      </c>
      <c r="J46" s="89"/>
      <c r="K46" s="84">
        <f t="shared" si="1"/>
        <v>230</v>
      </c>
      <c r="L46" s="16" t="s">
        <v>366</v>
      </c>
      <c r="M46" s="5">
        <v>48101700</v>
      </c>
      <c r="N46" s="5">
        <v>25</v>
      </c>
      <c r="O46" s="32" t="s">
        <v>362</v>
      </c>
    </row>
    <row r="47" spans="1:15" ht="15" customHeight="1" x14ac:dyDescent="0.25">
      <c r="A47" s="4">
        <v>44</v>
      </c>
      <c r="B47" s="16" t="s">
        <v>341</v>
      </c>
      <c r="C47" s="16" t="s">
        <v>372</v>
      </c>
      <c r="D47" s="16" t="s">
        <v>358</v>
      </c>
      <c r="E47" s="16" t="s">
        <v>370</v>
      </c>
      <c r="F47" s="16"/>
      <c r="G47" s="16">
        <v>2760362</v>
      </c>
      <c r="H47" s="16" t="s">
        <v>361</v>
      </c>
      <c r="I47" s="85">
        <v>249.99599999999998</v>
      </c>
      <c r="J47" s="89"/>
      <c r="K47" s="84">
        <f t="shared" si="1"/>
        <v>249.99599999999998</v>
      </c>
      <c r="L47" s="16" t="s">
        <v>366</v>
      </c>
      <c r="M47" s="5">
        <v>48101700</v>
      </c>
      <c r="N47" s="5">
        <v>25</v>
      </c>
      <c r="O47" s="32" t="s">
        <v>362</v>
      </c>
    </row>
    <row r="48" spans="1:15" ht="15.75" x14ac:dyDescent="0.25">
      <c r="A48" s="4">
        <v>45</v>
      </c>
      <c r="B48" s="16" t="s">
        <v>341</v>
      </c>
      <c r="C48" s="16" t="s">
        <v>373</v>
      </c>
      <c r="D48" s="16"/>
      <c r="E48" s="16" t="s">
        <v>374</v>
      </c>
      <c r="F48" s="16"/>
      <c r="G48" s="16" t="s">
        <v>375</v>
      </c>
      <c r="H48" s="16" t="s">
        <v>376</v>
      </c>
      <c r="I48" s="85">
        <v>296</v>
      </c>
      <c r="J48" s="89"/>
      <c r="K48" s="84">
        <f t="shared" si="1"/>
        <v>296</v>
      </c>
      <c r="L48" s="16" t="s">
        <v>377</v>
      </c>
      <c r="M48" s="5">
        <v>48101700</v>
      </c>
      <c r="N48" s="5">
        <v>25</v>
      </c>
      <c r="O48" s="32" t="s">
        <v>362</v>
      </c>
    </row>
    <row r="49" spans="1:15" ht="15.75" x14ac:dyDescent="0.25">
      <c r="A49" s="4">
        <v>46</v>
      </c>
      <c r="B49" s="16" t="s">
        <v>378</v>
      </c>
      <c r="C49" s="16" t="s">
        <v>379</v>
      </c>
      <c r="D49" s="16" t="s">
        <v>380</v>
      </c>
      <c r="E49" s="16" t="s">
        <v>381</v>
      </c>
      <c r="F49" s="16" t="s">
        <v>382</v>
      </c>
      <c r="G49" s="16">
        <v>1040801</v>
      </c>
      <c r="H49" s="16" t="s">
        <v>361</v>
      </c>
      <c r="I49" s="85">
        <v>5762</v>
      </c>
      <c r="J49" s="89"/>
      <c r="K49" s="84">
        <f t="shared" si="1"/>
        <v>5762</v>
      </c>
      <c r="L49" s="16" t="s">
        <v>335</v>
      </c>
      <c r="M49" s="5">
        <v>48101700</v>
      </c>
      <c r="N49" s="5">
        <v>25</v>
      </c>
      <c r="O49" s="32" t="s">
        <v>362</v>
      </c>
    </row>
    <row r="50" spans="1:15" ht="15.75" x14ac:dyDescent="0.25">
      <c r="A50" s="4">
        <v>47</v>
      </c>
      <c r="B50" s="16" t="s">
        <v>378</v>
      </c>
      <c r="C50" s="16" t="s">
        <v>379</v>
      </c>
      <c r="D50" s="16" t="s">
        <v>380</v>
      </c>
      <c r="E50" s="16" t="s">
        <v>383</v>
      </c>
      <c r="F50" s="16" t="s">
        <v>384</v>
      </c>
      <c r="G50" s="16">
        <v>1040810</v>
      </c>
      <c r="H50" s="16" t="s">
        <v>361</v>
      </c>
      <c r="I50" s="85">
        <v>5762</v>
      </c>
      <c r="J50" s="89"/>
      <c r="K50" s="84">
        <f t="shared" si="1"/>
        <v>5762</v>
      </c>
      <c r="L50" s="16" t="s">
        <v>366</v>
      </c>
      <c r="M50" s="5">
        <v>48101700</v>
      </c>
      <c r="N50" s="5">
        <v>25</v>
      </c>
      <c r="O50" s="32" t="s">
        <v>362</v>
      </c>
    </row>
    <row r="51" spans="1:15" ht="15.75" x14ac:dyDescent="0.25">
      <c r="A51" s="4">
        <v>48</v>
      </c>
      <c r="B51" s="16" t="s">
        <v>378</v>
      </c>
      <c r="C51" s="16" t="s">
        <v>379</v>
      </c>
      <c r="D51" s="16" t="s">
        <v>385</v>
      </c>
      <c r="E51" s="16" t="s">
        <v>386</v>
      </c>
      <c r="F51" s="16" t="s">
        <v>384</v>
      </c>
      <c r="G51" s="16">
        <v>1040953</v>
      </c>
      <c r="H51" s="16" t="s">
        <v>361</v>
      </c>
      <c r="I51" s="85">
        <v>5702</v>
      </c>
      <c r="J51" s="89"/>
      <c r="K51" s="84">
        <f t="shared" si="1"/>
        <v>5702</v>
      </c>
      <c r="L51" s="16" t="s">
        <v>335</v>
      </c>
      <c r="M51" s="5">
        <v>48101700</v>
      </c>
      <c r="N51" s="5">
        <v>25</v>
      </c>
      <c r="O51" s="32" t="s">
        <v>362</v>
      </c>
    </row>
    <row r="52" spans="1:15" ht="15.75" x14ac:dyDescent="0.25">
      <c r="A52" s="4">
        <v>49</v>
      </c>
      <c r="B52" s="16" t="s">
        <v>378</v>
      </c>
      <c r="C52" s="16" t="s">
        <v>379</v>
      </c>
      <c r="D52" s="16" t="s">
        <v>387</v>
      </c>
      <c r="E52" s="16" t="s">
        <v>388</v>
      </c>
      <c r="F52" s="16" t="s">
        <v>384</v>
      </c>
      <c r="G52" s="16" t="s">
        <v>389</v>
      </c>
      <c r="H52" s="16" t="s">
        <v>361</v>
      </c>
      <c r="I52" s="85">
        <v>4267</v>
      </c>
      <c r="J52" s="89"/>
      <c r="K52" s="84">
        <f t="shared" si="1"/>
        <v>4267</v>
      </c>
      <c r="L52" s="16" t="s">
        <v>335</v>
      </c>
      <c r="M52" s="5">
        <v>48101700</v>
      </c>
      <c r="N52" s="5">
        <v>25</v>
      </c>
      <c r="O52" s="33" t="s">
        <v>390</v>
      </c>
    </row>
    <row r="53" spans="1:15" ht="15.75" x14ac:dyDescent="0.3">
      <c r="A53" s="4">
        <v>50</v>
      </c>
      <c r="B53" s="16" t="s">
        <v>378</v>
      </c>
      <c r="C53" s="5" t="s">
        <v>391</v>
      </c>
      <c r="D53" s="16" t="s">
        <v>358</v>
      </c>
      <c r="E53" s="16" t="s">
        <v>392</v>
      </c>
      <c r="F53" s="16"/>
      <c r="G53" s="16">
        <v>1004410</v>
      </c>
      <c r="H53" s="16" t="s">
        <v>361</v>
      </c>
      <c r="I53" s="86">
        <v>4809</v>
      </c>
      <c r="J53" s="90"/>
      <c r="K53" s="84">
        <f t="shared" si="1"/>
        <v>4809</v>
      </c>
      <c r="L53" s="16" t="s">
        <v>335</v>
      </c>
      <c r="M53" s="5">
        <v>48101700</v>
      </c>
      <c r="N53" s="5">
        <v>25</v>
      </c>
      <c r="O53" s="33" t="s">
        <v>393</v>
      </c>
    </row>
    <row r="54" spans="1:15" ht="15.75" x14ac:dyDescent="0.3">
      <c r="A54" s="4">
        <v>51</v>
      </c>
      <c r="B54" s="16" t="s">
        <v>378</v>
      </c>
      <c r="C54" s="5" t="s">
        <v>394</v>
      </c>
      <c r="D54" s="16" t="s">
        <v>358</v>
      </c>
      <c r="E54" s="16" t="s">
        <v>392</v>
      </c>
      <c r="F54" s="16"/>
      <c r="G54" s="16">
        <v>1004610</v>
      </c>
      <c r="H54" s="16" t="s">
        <v>361</v>
      </c>
      <c r="I54" s="86">
        <v>5993</v>
      </c>
      <c r="J54" s="90"/>
      <c r="K54" s="84">
        <f t="shared" si="1"/>
        <v>5993</v>
      </c>
      <c r="L54" s="16" t="s">
        <v>335</v>
      </c>
      <c r="M54" s="5">
        <v>48101700</v>
      </c>
      <c r="N54" s="5">
        <v>25</v>
      </c>
      <c r="O54" s="33" t="s">
        <v>395</v>
      </c>
    </row>
    <row r="55" spans="1:15" ht="15.75" x14ac:dyDescent="0.3">
      <c r="A55" s="4">
        <v>52</v>
      </c>
      <c r="B55" s="16" t="s">
        <v>378</v>
      </c>
      <c r="C55" s="5" t="s">
        <v>396</v>
      </c>
      <c r="D55" s="16" t="s">
        <v>358</v>
      </c>
      <c r="E55" s="16" t="s">
        <v>397</v>
      </c>
      <c r="F55" s="16"/>
      <c r="G55" s="16">
        <v>1103303</v>
      </c>
      <c r="H55" s="16" t="s">
        <v>361</v>
      </c>
      <c r="I55" s="86">
        <v>1411</v>
      </c>
      <c r="J55" s="90"/>
      <c r="K55" s="84">
        <f t="shared" si="1"/>
        <v>1411</v>
      </c>
      <c r="L55" s="16" t="s">
        <v>335</v>
      </c>
      <c r="M55" s="5">
        <v>48101700</v>
      </c>
      <c r="N55" s="5">
        <v>25</v>
      </c>
      <c r="O55" s="33" t="s">
        <v>393</v>
      </c>
    </row>
    <row r="56" spans="1:15" ht="15.75" x14ac:dyDescent="0.3">
      <c r="A56" s="4">
        <v>53</v>
      </c>
      <c r="B56" s="16" t="s">
        <v>378</v>
      </c>
      <c r="C56" s="5" t="s">
        <v>398</v>
      </c>
      <c r="D56" s="16" t="s">
        <v>358</v>
      </c>
      <c r="E56" s="16" t="s">
        <v>399</v>
      </c>
      <c r="F56" s="16"/>
      <c r="G56" s="16">
        <v>1004390</v>
      </c>
      <c r="H56" s="16" t="s">
        <v>361</v>
      </c>
      <c r="I56" s="86">
        <v>5090</v>
      </c>
      <c r="J56" s="90"/>
      <c r="K56" s="84">
        <f t="shared" si="1"/>
        <v>5090</v>
      </c>
      <c r="L56" s="16" t="s">
        <v>335</v>
      </c>
      <c r="M56" s="5">
        <v>48101700</v>
      </c>
      <c r="N56" s="5">
        <v>25</v>
      </c>
      <c r="O56" s="33" t="s">
        <v>400</v>
      </c>
    </row>
    <row r="57" spans="1:15" ht="15.75" x14ac:dyDescent="0.3">
      <c r="A57" s="4">
        <v>54</v>
      </c>
      <c r="B57" s="16" t="s">
        <v>378</v>
      </c>
      <c r="C57" s="5" t="s">
        <v>401</v>
      </c>
      <c r="D57" s="16" t="s">
        <v>358</v>
      </c>
      <c r="E57" s="16" t="s">
        <v>399</v>
      </c>
      <c r="F57" s="16"/>
      <c r="G57" s="16">
        <v>1004341</v>
      </c>
      <c r="H57" s="16" t="s">
        <v>361</v>
      </c>
      <c r="I57" s="86">
        <v>3940</v>
      </c>
      <c r="J57" s="90"/>
      <c r="K57" s="84">
        <f t="shared" si="1"/>
        <v>3940</v>
      </c>
      <c r="L57" s="16" t="s">
        <v>335</v>
      </c>
      <c r="M57" s="5">
        <v>48101700</v>
      </c>
      <c r="N57" s="5">
        <v>25</v>
      </c>
      <c r="O57" s="33" t="s">
        <v>402</v>
      </c>
    </row>
    <row r="58" spans="1:15" ht="15.75" x14ac:dyDescent="0.3">
      <c r="A58" s="4">
        <v>55</v>
      </c>
      <c r="B58" s="16" t="s">
        <v>378</v>
      </c>
      <c r="C58" s="5" t="s">
        <v>403</v>
      </c>
      <c r="D58" s="16" t="s">
        <v>404</v>
      </c>
      <c r="E58" s="16" t="s">
        <v>405</v>
      </c>
      <c r="F58" s="16"/>
      <c r="G58" s="16">
        <v>4075035000</v>
      </c>
      <c r="H58" s="16" t="s">
        <v>406</v>
      </c>
      <c r="I58" s="86">
        <v>39</v>
      </c>
      <c r="J58" s="90"/>
      <c r="K58" s="84">
        <f t="shared" si="1"/>
        <v>39</v>
      </c>
      <c r="L58" s="16" t="s">
        <v>407</v>
      </c>
      <c r="M58" s="5">
        <v>48101700</v>
      </c>
      <c r="N58" s="5">
        <v>25</v>
      </c>
      <c r="O58" s="33" t="s">
        <v>408</v>
      </c>
    </row>
    <row r="59" spans="1:15" ht="15.75" x14ac:dyDescent="0.3">
      <c r="A59" s="4">
        <v>56</v>
      </c>
      <c r="B59" s="16" t="s">
        <v>378</v>
      </c>
      <c r="C59" s="5" t="s">
        <v>409</v>
      </c>
      <c r="D59" s="16" t="s">
        <v>404</v>
      </c>
      <c r="E59" s="16" t="s">
        <v>405</v>
      </c>
      <c r="F59" s="16"/>
      <c r="G59" s="16">
        <v>4075030000</v>
      </c>
      <c r="H59" s="16" t="s">
        <v>406</v>
      </c>
      <c r="I59" s="86">
        <v>39</v>
      </c>
      <c r="J59" s="90"/>
      <c r="K59" s="84">
        <f t="shared" si="1"/>
        <v>39</v>
      </c>
      <c r="L59" s="16" t="s">
        <v>407</v>
      </c>
      <c r="M59" s="5">
        <v>48101700</v>
      </c>
      <c r="N59" s="5">
        <v>25</v>
      </c>
      <c r="O59" s="33" t="s">
        <v>408</v>
      </c>
    </row>
    <row r="60" spans="1:15" ht="15.75" x14ac:dyDescent="0.3">
      <c r="A60" s="4">
        <v>57</v>
      </c>
      <c r="B60" s="16" t="s">
        <v>378</v>
      </c>
      <c r="C60" s="5" t="s">
        <v>410</v>
      </c>
      <c r="D60" s="16" t="s">
        <v>411</v>
      </c>
      <c r="E60" s="16" t="s">
        <v>412</v>
      </c>
      <c r="F60" s="16"/>
      <c r="G60" s="16" t="s">
        <v>413</v>
      </c>
      <c r="H60" s="16" t="s">
        <v>361</v>
      </c>
      <c r="I60" s="86">
        <v>10641</v>
      </c>
      <c r="J60" s="88"/>
      <c r="K60" s="84">
        <f t="shared" si="1"/>
        <v>10641</v>
      </c>
      <c r="L60" s="16" t="s">
        <v>335</v>
      </c>
      <c r="M60" s="5">
        <v>48101700</v>
      </c>
      <c r="N60" s="5">
        <v>25</v>
      </c>
      <c r="O60" s="33" t="s">
        <v>414</v>
      </c>
    </row>
    <row r="61" spans="1:15" ht="15.75" x14ac:dyDescent="0.3">
      <c r="A61" s="4">
        <v>58</v>
      </c>
      <c r="B61" s="16" t="s">
        <v>378</v>
      </c>
      <c r="C61" s="5" t="s">
        <v>415</v>
      </c>
      <c r="D61" s="16" t="s">
        <v>416</v>
      </c>
      <c r="E61" s="16" t="s">
        <v>417</v>
      </c>
      <c r="F61" s="16" t="s">
        <v>156</v>
      </c>
      <c r="G61" s="16">
        <v>64073</v>
      </c>
      <c r="H61" s="16" t="s">
        <v>361</v>
      </c>
      <c r="I61" s="86">
        <v>3212</v>
      </c>
      <c r="J61" s="88"/>
      <c r="K61" s="84">
        <f t="shared" si="1"/>
        <v>3212</v>
      </c>
      <c r="L61" s="16" t="s">
        <v>335</v>
      </c>
      <c r="M61" s="5">
        <v>48101700</v>
      </c>
      <c r="N61" s="5">
        <v>25</v>
      </c>
      <c r="O61" s="33" t="s">
        <v>418</v>
      </c>
    </row>
    <row r="62" spans="1:15" ht="15.75" x14ac:dyDescent="0.3">
      <c r="A62" s="4">
        <v>59</v>
      </c>
      <c r="B62" s="16" t="s">
        <v>378</v>
      </c>
      <c r="C62" s="5" t="s">
        <v>410</v>
      </c>
      <c r="D62" s="16" t="s">
        <v>419</v>
      </c>
      <c r="E62" s="5" t="s">
        <v>420</v>
      </c>
      <c r="F62" s="5"/>
      <c r="G62" s="16" t="s">
        <v>421</v>
      </c>
      <c r="H62" s="16" t="s">
        <v>361</v>
      </c>
      <c r="I62" s="86">
        <v>11139</v>
      </c>
      <c r="J62" s="88"/>
      <c r="K62" s="84">
        <f t="shared" si="1"/>
        <v>11139</v>
      </c>
      <c r="L62" s="16" t="s">
        <v>335</v>
      </c>
      <c r="M62" s="5">
        <v>48101700</v>
      </c>
      <c r="N62" s="5">
        <v>25</v>
      </c>
      <c r="O62" s="33" t="s">
        <v>53</v>
      </c>
    </row>
    <row r="63" spans="1:15" ht="15.75" x14ac:dyDescent="0.3">
      <c r="A63" s="4">
        <v>60</v>
      </c>
      <c r="B63" s="16" t="s">
        <v>378</v>
      </c>
      <c r="C63" s="5" t="s">
        <v>422</v>
      </c>
      <c r="D63" s="16" t="s">
        <v>358</v>
      </c>
      <c r="E63" s="5" t="s">
        <v>423</v>
      </c>
      <c r="F63" s="16" t="s">
        <v>384</v>
      </c>
      <c r="G63" s="16">
        <v>1040803</v>
      </c>
      <c r="H63" s="16" t="s">
        <v>361</v>
      </c>
      <c r="I63" s="86">
        <v>19894</v>
      </c>
      <c r="J63" s="90"/>
      <c r="K63" s="84">
        <f t="shared" si="1"/>
        <v>19894</v>
      </c>
      <c r="L63" s="16" t="s">
        <v>335</v>
      </c>
      <c r="M63" s="5">
        <v>48101700</v>
      </c>
      <c r="N63" s="5">
        <v>25</v>
      </c>
      <c r="O63" s="33" t="s">
        <v>424</v>
      </c>
    </row>
    <row r="64" spans="1:15" ht="15.75" x14ac:dyDescent="0.3">
      <c r="A64" s="4">
        <v>61</v>
      </c>
      <c r="B64" s="16" t="s">
        <v>378</v>
      </c>
      <c r="C64" s="5" t="s">
        <v>425</v>
      </c>
      <c r="D64" s="16" t="s">
        <v>358</v>
      </c>
      <c r="E64" s="5" t="s">
        <v>423</v>
      </c>
      <c r="F64" s="16" t="s">
        <v>384</v>
      </c>
      <c r="G64" s="16">
        <v>1040811</v>
      </c>
      <c r="H64" s="16" t="s">
        <v>361</v>
      </c>
      <c r="I64" s="86">
        <v>19894</v>
      </c>
      <c r="J64" s="90"/>
      <c r="K64" s="84">
        <f t="shared" si="1"/>
        <v>19894</v>
      </c>
      <c r="L64" s="16" t="s">
        <v>335</v>
      </c>
      <c r="M64" s="5">
        <v>48101700</v>
      </c>
      <c r="N64" s="5">
        <v>25</v>
      </c>
      <c r="O64" s="33" t="s">
        <v>424</v>
      </c>
    </row>
    <row r="65" spans="1:15" ht="15.75" x14ac:dyDescent="0.3">
      <c r="A65" s="4">
        <v>62</v>
      </c>
      <c r="B65" s="16" t="s">
        <v>378</v>
      </c>
      <c r="C65" s="5" t="s">
        <v>426</v>
      </c>
      <c r="D65" s="16" t="s">
        <v>358</v>
      </c>
      <c r="E65" s="5" t="s">
        <v>423</v>
      </c>
      <c r="F65" s="16" t="s">
        <v>384</v>
      </c>
      <c r="G65" s="16">
        <v>1040952</v>
      </c>
      <c r="H65" s="16" t="s">
        <v>361</v>
      </c>
      <c r="I65" s="87">
        <v>19894</v>
      </c>
      <c r="J65" s="91"/>
      <c r="K65" s="84">
        <f t="shared" si="1"/>
        <v>19894</v>
      </c>
      <c r="L65" s="16" t="s">
        <v>335</v>
      </c>
      <c r="M65" s="5">
        <v>48101700</v>
      </c>
      <c r="N65" s="5">
        <v>25</v>
      </c>
      <c r="O65" s="33" t="s">
        <v>424</v>
      </c>
    </row>
    <row r="66" spans="1:15" ht="15.75" x14ac:dyDescent="0.3">
      <c r="A66" s="4">
        <v>63</v>
      </c>
      <c r="B66" s="16" t="s">
        <v>341</v>
      </c>
      <c r="C66" s="5" t="s">
        <v>379</v>
      </c>
      <c r="D66" s="16" t="s">
        <v>419</v>
      </c>
      <c r="E66" s="5" t="s">
        <v>427</v>
      </c>
      <c r="F66" s="5" t="s">
        <v>384</v>
      </c>
      <c r="G66" s="16" t="s">
        <v>428</v>
      </c>
      <c r="H66" s="16" t="s">
        <v>361</v>
      </c>
      <c r="I66" s="86">
        <v>5049</v>
      </c>
      <c r="J66" s="90"/>
      <c r="K66" s="84">
        <f t="shared" si="1"/>
        <v>5049</v>
      </c>
      <c r="L66" s="16" t="s">
        <v>335</v>
      </c>
      <c r="M66" s="5">
        <v>48101700</v>
      </c>
      <c r="N66" s="5">
        <v>25</v>
      </c>
      <c r="O66" s="33" t="s">
        <v>57</v>
      </c>
    </row>
    <row r="67" spans="1:15" ht="15.75" x14ac:dyDescent="0.25">
      <c r="A67" s="4">
        <v>64</v>
      </c>
      <c r="B67" s="16" t="s">
        <v>378</v>
      </c>
      <c r="C67" s="16" t="s">
        <v>379</v>
      </c>
      <c r="D67" s="16" t="s">
        <v>380</v>
      </c>
      <c r="E67" s="16" t="s">
        <v>381</v>
      </c>
      <c r="F67" s="16" t="s">
        <v>382</v>
      </c>
      <c r="G67" s="16">
        <v>1040801</v>
      </c>
      <c r="H67" s="16" t="s">
        <v>361</v>
      </c>
      <c r="I67" s="85">
        <v>159</v>
      </c>
      <c r="J67" s="89"/>
      <c r="K67" s="84">
        <f t="shared" si="1"/>
        <v>159</v>
      </c>
      <c r="L67" s="16" t="s">
        <v>429</v>
      </c>
      <c r="M67" s="5">
        <v>48101700</v>
      </c>
      <c r="N67" s="5">
        <v>25</v>
      </c>
      <c r="O67" s="32" t="s">
        <v>362</v>
      </c>
    </row>
    <row r="68" spans="1:15" ht="15.75" x14ac:dyDescent="0.25">
      <c r="A68" s="4">
        <v>65</v>
      </c>
      <c r="B68" s="16" t="s">
        <v>378</v>
      </c>
      <c r="C68" s="16" t="s">
        <v>379</v>
      </c>
      <c r="D68" s="16" t="s">
        <v>380</v>
      </c>
      <c r="E68" s="16" t="s">
        <v>383</v>
      </c>
      <c r="F68" s="16" t="s">
        <v>384</v>
      </c>
      <c r="G68" s="16">
        <v>1040810</v>
      </c>
      <c r="H68" s="16" t="s">
        <v>361</v>
      </c>
      <c r="I68" s="85">
        <v>159</v>
      </c>
      <c r="J68" s="89"/>
      <c r="K68" s="84">
        <f t="shared" si="1"/>
        <v>159</v>
      </c>
      <c r="L68" s="16" t="s">
        <v>429</v>
      </c>
      <c r="M68" s="5">
        <v>48101700</v>
      </c>
      <c r="N68" s="5">
        <v>25</v>
      </c>
      <c r="O68" s="32" t="s">
        <v>362</v>
      </c>
    </row>
    <row r="69" spans="1:15" ht="15.75" x14ac:dyDescent="0.25">
      <c r="A69" s="4">
        <v>66</v>
      </c>
      <c r="B69" s="16" t="s">
        <v>378</v>
      </c>
      <c r="C69" s="16" t="s">
        <v>379</v>
      </c>
      <c r="D69" s="16" t="s">
        <v>385</v>
      </c>
      <c r="E69" s="16" t="s">
        <v>386</v>
      </c>
      <c r="F69" s="16" t="s">
        <v>384</v>
      </c>
      <c r="G69" s="16">
        <v>1040953</v>
      </c>
      <c r="H69" s="16" t="s">
        <v>361</v>
      </c>
      <c r="I69" s="85">
        <v>157</v>
      </c>
      <c r="J69" s="89"/>
      <c r="K69" s="84">
        <f t="shared" si="1"/>
        <v>157</v>
      </c>
      <c r="L69" s="16" t="s">
        <v>429</v>
      </c>
      <c r="M69" s="5">
        <v>48101700</v>
      </c>
      <c r="N69" s="5">
        <v>25</v>
      </c>
      <c r="O69" s="32" t="s">
        <v>362</v>
      </c>
    </row>
    <row r="70" spans="1:15" ht="15.75" x14ac:dyDescent="0.25">
      <c r="A70" s="4">
        <v>67</v>
      </c>
      <c r="B70" s="16" t="s">
        <v>378</v>
      </c>
      <c r="C70" s="16" t="s">
        <v>379</v>
      </c>
      <c r="D70" s="16" t="s">
        <v>387</v>
      </c>
      <c r="E70" s="16" t="s">
        <v>388</v>
      </c>
      <c r="F70" s="16" t="s">
        <v>384</v>
      </c>
      <c r="G70" s="16" t="s">
        <v>389</v>
      </c>
      <c r="H70" s="16" t="s">
        <v>361</v>
      </c>
      <c r="I70" s="85">
        <v>118</v>
      </c>
      <c r="J70" s="89"/>
      <c r="K70" s="84">
        <f t="shared" si="1"/>
        <v>118</v>
      </c>
      <c r="L70" s="16" t="s">
        <v>429</v>
      </c>
      <c r="M70" s="5">
        <v>48101700</v>
      </c>
      <c r="N70" s="5">
        <v>25</v>
      </c>
      <c r="O70" s="33" t="s">
        <v>390</v>
      </c>
    </row>
    <row r="71" spans="1:15" ht="15.75" x14ac:dyDescent="0.3">
      <c r="A71" s="4">
        <v>68</v>
      </c>
      <c r="B71" s="16" t="s">
        <v>378</v>
      </c>
      <c r="C71" s="5" t="s">
        <v>422</v>
      </c>
      <c r="D71" s="16" t="s">
        <v>358</v>
      </c>
      <c r="E71" s="5" t="s">
        <v>423</v>
      </c>
      <c r="F71" s="16" t="s">
        <v>384</v>
      </c>
      <c r="G71" s="16">
        <v>1040803</v>
      </c>
      <c r="H71" s="16" t="s">
        <v>361</v>
      </c>
      <c r="I71" s="86">
        <v>552</v>
      </c>
      <c r="J71" s="90"/>
      <c r="K71" s="84">
        <f t="shared" si="1"/>
        <v>552</v>
      </c>
      <c r="L71" s="16" t="s">
        <v>429</v>
      </c>
      <c r="M71" s="5">
        <v>48101700</v>
      </c>
      <c r="N71" s="5">
        <v>25</v>
      </c>
      <c r="O71" s="33" t="s">
        <v>424</v>
      </c>
    </row>
    <row r="72" spans="1:15" ht="15.75" x14ac:dyDescent="0.3">
      <c r="A72" s="4">
        <v>69</v>
      </c>
      <c r="B72" s="16" t="s">
        <v>378</v>
      </c>
      <c r="C72" s="5" t="s">
        <v>425</v>
      </c>
      <c r="D72" s="16" t="s">
        <v>358</v>
      </c>
      <c r="E72" s="5" t="s">
        <v>423</v>
      </c>
      <c r="F72" s="16" t="s">
        <v>384</v>
      </c>
      <c r="G72" s="16">
        <v>1040811</v>
      </c>
      <c r="H72" s="16" t="s">
        <v>361</v>
      </c>
      <c r="I72" s="86">
        <v>552</v>
      </c>
      <c r="J72" s="90"/>
      <c r="K72" s="84">
        <f t="shared" si="1"/>
        <v>552</v>
      </c>
      <c r="L72" s="16" t="s">
        <v>429</v>
      </c>
      <c r="M72" s="5">
        <v>48101700</v>
      </c>
      <c r="N72" s="5">
        <v>25</v>
      </c>
      <c r="O72" s="33" t="s">
        <v>424</v>
      </c>
    </row>
    <row r="73" spans="1:15" ht="15.75" x14ac:dyDescent="0.3">
      <c r="A73" s="4">
        <v>70</v>
      </c>
      <c r="B73" s="16" t="s">
        <v>378</v>
      </c>
      <c r="C73" s="5" t="s">
        <v>426</v>
      </c>
      <c r="D73" s="16" t="s">
        <v>358</v>
      </c>
      <c r="E73" s="5" t="s">
        <v>423</v>
      </c>
      <c r="F73" s="16" t="s">
        <v>384</v>
      </c>
      <c r="G73" s="16">
        <v>1040952</v>
      </c>
      <c r="H73" s="16" t="s">
        <v>361</v>
      </c>
      <c r="I73" s="87">
        <v>552</v>
      </c>
      <c r="J73" s="91"/>
      <c r="K73" s="84">
        <f t="shared" si="1"/>
        <v>552</v>
      </c>
      <c r="L73" s="16" t="s">
        <v>429</v>
      </c>
      <c r="M73" s="5">
        <v>48101700</v>
      </c>
      <c r="N73" s="5">
        <v>25</v>
      </c>
      <c r="O73" s="33" t="s">
        <v>424</v>
      </c>
    </row>
    <row r="74" spans="1:15" ht="15.75" x14ac:dyDescent="0.3">
      <c r="A74" s="4">
        <v>71</v>
      </c>
      <c r="B74" s="16" t="s">
        <v>378</v>
      </c>
      <c r="C74" s="5" t="s">
        <v>379</v>
      </c>
      <c r="D74" s="16" t="s">
        <v>419</v>
      </c>
      <c r="E74" s="5" t="s">
        <v>427</v>
      </c>
      <c r="F74" s="5" t="s">
        <v>384</v>
      </c>
      <c r="G74" s="16" t="s">
        <v>428</v>
      </c>
      <c r="H74" s="16" t="s">
        <v>361</v>
      </c>
      <c r="I74" s="86">
        <v>140</v>
      </c>
      <c r="J74" s="90"/>
      <c r="K74" s="84">
        <f t="shared" si="1"/>
        <v>140</v>
      </c>
      <c r="L74" s="16" t="s">
        <v>429</v>
      </c>
      <c r="M74" s="5">
        <v>48101700</v>
      </c>
      <c r="N74" s="5">
        <v>25</v>
      </c>
      <c r="O74" s="33" t="s">
        <v>57</v>
      </c>
    </row>
  </sheetData>
  <sheetProtection insertRows="0"/>
  <autoFilter ref="A3:O74" xr:uid="{00000000-0001-0000-0400-000000000000}"/>
  <phoneticPr fontId="25" type="noConversion"/>
  <hyperlinks>
    <hyperlink ref="O4" r:id="rId1" xr:uid="{00000000-0004-0000-0400-000000000000}"/>
    <hyperlink ref="O5" r:id="rId2" xr:uid="{00000000-0004-0000-0400-000001000000}"/>
    <hyperlink ref="O6" r:id="rId3" xr:uid="{00000000-0004-0000-0400-000002000000}"/>
    <hyperlink ref="O7" r:id="rId4" xr:uid="{00000000-0004-0000-0400-000003000000}"/>
    <hyperlink ref="O8" r:id="rId5" xr:uid="{00000000-0004-0000-0400-000004000000}"/>
    <hyperlink ref="O9" r:id="rId6" xr:uid="{00000000-0004-0000-0400-000005000000}"/>
    <hyperlink ref="O10" r:id="rId7" xr:uid="{00000000-0004-0000-0400-000006000000}"/>
    <hyperlink ref="O11" r:id="rId8" xr:uid="{00000000-0004-0000-0400-000007000000}"/>
    <hyperlink ref="O12" r:id="rId9" xr:uid="{00000000-0004-0000-0400-000008000000}"/>
    <hyperlink ref="O13" r:id="rId10" xr:uid="{00000000-0004-0000-0400-000009000000}"/>
    <hyperlink ref="O15" r:id="rId11" xr:uid="{00000000-0004-0000-0400-00000A000000}"/>
    <hyperlink ref="O16" r:id="rId12" xr:uid="{00000000-0004-0000-0400-00000B000000}"/>
    <hyperlink ref="O14" r:id="rId13" xr:uid="{00000000-0004-0000-0400-00000C000000}"/>
    <hyperlink ref="O17" r:id="rId14" xr:uid="{00000000-0004-0000-0400-00000D000000}"/>
    <hyperlink ref="O18" r:id="rId15" xr:uid="{00000000-0004-0000-0400-00000E000000}"/>
    <hyperlink ref="O19" r:id="rId16" xr:uid="{00000000-0004-0000-0400-00000F000000}"/>
    <hyperlink ref="O20" r:id="rId17" xr:uid="{00000000-0004-0000-0400-000010000000}"/>
    <hyperlink ref="O21" r:id="rId18" xr:uid="{00000000-0004-0000-0400-000011000000}"/>
    <hyperlink ref="O22" r:id="rId19" xr:uid="{00000000-0004-0000-0400-000012000000}"/>
    <hyperlink ref="O23" r:id="rId20" xr:uid="{00000000-0004-0000-0400-000013000000}"/>
    <hyperlink ref="O24" r:id="rId21" xr:uid="{00000000-0004-0000-0400-000014000000}"/>
    <hyperlink ref="O25" r:id="rId22" xr:uid="{00000000-0004-0000-0400-000015000000}"/>
    <hyperlink ref="O26" r:id="rId23" xr:uid="{00000000-0004-0000-0400-000016000000}"/>
    <hyperlink ref="O27" r:id="rId24" xr:uid="{00000000-0004-0000-0400-000017000000}"/>
    <hyperlink ref="O28" r:id="rId25" xr:uid="{00000000-0004-0000-0400-000018000000}"/>
    <hyperlink ref="O29" r:id="rId26" xr:uid="{00000000-0004-0000-0400-000019000000}"/>
    <hyperlink ref="O30" r:id="rId27" xr:uid="{00000000-0004-0000-0400-00001A000000}"/>
    <hyperlink ref="O31" r:id="rId28" xr:uid="{00000000-0004-0000-0400-00001B000000}"/>
    <hyperlink ref="O32" r:id="rId29" xr:uid="{00000000-0004-0000-0400-00001C000000}"/>
    <hyperlink ref="O33" r:id="rId30" xr:uid="{00000000-0004-0000-0400-00001D000000}"/>
    <hyperlink ref="O34" r:id="rId31" xr:uid="{00000000-0004-0000-0400-00001E000000}"/>
    <hyperlink ref="O35" r:id="rId32" xr:uid="{00000000-0004-0000-0400-00001F000000}"/>
    <hyperlink ref="O37" r:id="rId33" xr:uid="{00000000-0004-0000-0400-000020000000}"/>
    <hyperlink ref="O36" r:id="rId34" xr:uid="{00000000-0004-0000-0400-000021000000}"/>
    <hyperlink ref="O38" r:id="rId35" xr:uid="{00000000-0004-0000-0400-000022000000}"/>
    <hyperlink ref="O39" r:id="rId36" xr:uid="{00000000-0004-0000-0400-000023000000}"/>
    <hyperlink ref="O43" r:id="rId37" xr:uid="{00000000-0004-0000-0400-000024000000}"/>
    <hyperlink ref="O44:O51" r:id="rId38" display="https://www.creminternational.com/sv/produkter/coffee-queen/?subcat=3 " xr:uid="{00000000-0004-0000-0400-000025000000}"/>
    <hyperlink ref="O52" r:id="rId39" xr:uid="{00000000-0004-0000-0400-000026000000}"/>
    <hyperlink ref="O40" r:id="rId40" xr:uid="{00000000-0004-0000-0400-000027000000}"/>
    <hyperlink ref="O41" r:id="rId41" xr:uid="{00000000-0004-0000-0400-000028000000}"/>
    <hyperlink ref="O42" r:id="rId42" xr:uid="{00000000-0004-0000-0400-000029000000}"/>
    <hyperlink ref="O57" r:id="rId43" xr:uid="{1255E4EA-D826-4C4B-A555-DADA1C88B089}"/>
    <hyperlink ref="O56" r:id="rId44" xr:uid="{A4277645-AB1C-45D8-84F9-E89CCDB1D9CA}"/>
    <hyperlink ref="O53" r:id="rId45" xr:uid="{9869ABE1-9673-40A1-91C0-CA269FB05755}"/>
    <hyperlink ref="O54" r:id="rId46" xr:uid="{D8C87580-FB85-469E-B943-C86B29BE1782}"/>
    <hyperlink ref="O55" r:id="rId47" xr:uid="{894D11B2-2F8A-4A26-AAE6-23B5F32CA244}"/>
    <hyperlink ref="O58" r:id="rId48" xr:uid="{57B23768-9D6B-40BC-84D9-DAD13F9FFFE0}"/>
    <hyperlink ref="O60" r:id="rId49" xr:uid="{6165D8F3-BD69-408C-BBD1-E5E437405184}"/>
    <hyperlink ref="O62" r:id="rId50" xr:uid="{5F095C83-D1DF-4714-8589-9A27E1BA0771}"/>
    <hyperlink ref="O59" r:id="rId51" xr:uid="{7B4D91A3-0C10-4CF6-9441-CDF8291FA083}"/>
    <hyperlink ref="O63" r:id="rId52" xr:uid="{CD3B6A0B-AEA9-4A91-9906-9E937D9C9FC8}"/>
    <hyperlink ref="O64" r:id="rId53" xr:uid="{0895D49A-FE2C-4EEA-BDAF-AF42D9FC89B8}"/>
    <hyperlink ref="O61" r:id="rId54" location="tabs" display="https://se.jura.com/sv/produkter-for-naringsliv-och-gastronomi/tillbehor/MilkCoolerPiccolo-CH-64073/Specifications - tabs" xr:uid="{01E1A8E6-9F48-4AB6-8753-55F49BD3AAA7}"/>
    <hyperlink ref="O67:O69" r:id="rId55" display="https://www.creminternational.com/sv/produkter/coffee-queen/?subcat=3 " xr:uid="{1EA3E6CB-525D-490C-981F-3FDCE5F18614}"/>
    <hyperlink ref="O70" r:id="rId56" xr:uid="{B8FF4293-0A53-4239-8E26-CA5C0E9D047F}"/>
    <hyperlink ref="O67" r:id="rId57" display="https://www.creminternational.com/products/coffee-queen/?subcat=2" xr:uid="{A72A5A48-C3FA-4F2B-ADF5-22FAAC9DF7C5}"/>
    <hyperlink ref="O65" r:id="rId58" xr:uid="{A72A5A48-C3FA-4F2B-ADF5-22FAAC9DF7C5}"/>
    <hyperlink ref="O71" r:id="rId59" xr:uid="{BE5E0748-702A-4243-90D7-BBEE567FB930}"/>
    <hyperlink ref="O72" r:id="rId60" xr:uid="{3064A469-3154-42F9-A24A-AC00B89208EF}"/>
    <hyperlink ref="O73" r:id="rId61" xr:uid="{8159E63E-85DB-44FD-845D-604D9895A991}"/>
  </hyperlinks>
  <pageMargins left="0.70866141732283472" right="0.70866141732283472" top="0.74803149606299213" bottom="0.74803149606299213" header="0.31496062992125984" footer="0.31496062992125984"/>
  <pageSetup paperSize="9" scale="31" orientation="landscape" r:id="rId62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4D0C434003F4AAAE925C337387152" ma:contentTypeVersion="12" ma:contentTypeDescription="Skapa ett nytt dokument." ma:contentTypeScope="" ma:versionID="36054459a31a11344411d8bc54dfd374">
  <xsd:schema xmlns:xsd="http://www.w3.org/2001/XMLSchema" xmlns:xs="http://www.w3.org/2001/XMLSchema" xmlns:p="http://schemas.microsoft.com/office/2006/metadata/properties" xmlns:ns2="e59d29cf-4753-4683-b486-06d3e809a4b4" xmlns:ns3="1eefab30-4d15-4dbc-aae2-d69cc4ae8a18" targetNamespace="http://schemas.microsoft.com/office/2006/metadata/properties" ma:root="true" ma:fieldsID="d4d0726bf44f8b77f902eed56041a90c" ns2:_="" ns3:_="">
    <xsd:import namespace="e59d29cf-4753-4683-b486-06d3e809a4b4"/>
    <xsd:import namespace="1eefab30-4d15-4dbc-aae2-d69cc4ae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d29cf-4753-4683-b486-06d3e809a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fab30-4d15-4dbc-aae2-d69cc4ae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FE997-F187-473F-AFF5-39018B8484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050719-AA82-4F9D-AFBD-3F4D6FD3C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d29cf-4753-4683-b486-06d3e809a4b4"/>
    <ds:schemaRef ds:uri="1eefab30-4d15-4dbc-aae2-d69cc4ae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JeBergh</dc:creator>
  <cp:keywords/>
  <dc:description/>
  <cp:lastModifiedBy>Stefan Persson</cp:lastModifiedBy>
  <cp:revision/>
  <dcterms:created xsi:type="dcterms:W3CDTF">2016-05-19T07:07:08Z</dcterms:created>
  <dcterms:modified xsi:type="dcterms:W3CDTF">2023-01-03T06:52:18Z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0x010100BB84D0C434003F4AAAE925C337387152</vt:lpwstr>
  </property>
</Properties>
</file>