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U:\Kaffe- och vattenautomater 2023\3 Förvaltning\14 Prisjusteringar och sortimentändringar\Prisjustering kaffe\Jobmeal AB\2024-05-06\"/>
    </mc:Choice>
  </mc:AlternateContent>
  <xr:revisionPtr revIDLastSave="0" documentId="13_ncr:1_{A7D81A9F-0DCD-41E4-BF88-59843D7C5E33}" xr6:coauthVersionLast="47" xr6:coauthVersionMax="47" xr10:uidLastSave="{00000000-0000-0000-0000-000000000000}"/>
  <bookViews>
    <workbookView xWindow="6195" yWindow="600" windowWidth="32805" windowHeight="17205" tabRatio="863" firstSheet="2" activeTab="10" xr2:uid="{00000000-000D-0000-FFFF-FFFF00000000}"/>
  </bookViews>
  <sheets>
    <sheet name="Hyra och köp vattenautomater" sheetId="1" r:id="rId1"/>
    <sheet name="Underskåp vattenautomater" sheetId="13" r:id="rId2"/>
    <sheet name="Service vattenautomater" sheetId="2" r:id="rId3"/>
    <sheet name="Övrigt sortiment varor (vatten)" sheetId="3" r:id="rId4"/>
    <sheet name="Övriga automater (vatten)" sheetId="4" r:id="rId5"/>
    <sheet name="Hyra och köp kaffeautomater" sheetId="9" r:id="rId6"/>
    <sheet name="Underskåp kaffeautomater" sheetId="14" r:id="rId7"/>
    <sheet name="Service kaffeautomater" sheetId="5" r:id="rId8"/>
    <sheet name="Varor (kaffe)" sheetId="6" r:id="rId9"/>
    <sheet name="Övrigt sortiment varor (kaffe)" sheetId="7" r:id="rId10"/>
    <sheet name="Övriga automater (kaffe)" sheetId="8" r:id="rId1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6" i="6" l="1"/>
  <c r="J5" i="6"/>
  <c r="J4" i="6"/>
</calcChain>
</file>

<file path=xl/sharedStrings.xml><?xml version="1.0" encoding="utf-8"?>
<sst xmlns="http://schemas.openxmlformats.org/spreadsheetml/2006/main" count="1318" uniqueCount="548">
  <si>
    <t>Hyra och köp vattenautomater</t>
  </si>
  <si>
    <t>Position i varukorg</t>
  </si>
  <si>
    <t>Fristående vattenautomater</t>
  </si>
  <si>
    <t>Kylkapacitet</t>
  </si>
  <si>
    <t>Modellbeteckning</t>
  </si>
  <si>
    <t>Artikelnummer</t>
  </si>
  <si>
    <t>Takpris hyra/månad för hyresperiod om 12 månader</t>
  </si>
  <si>
    <t>Takpris hyra/månad för hyresperiod om 24 månader</t>
  </si>
  <si>
    <t>Takpris hyra/månad  för hyresperiod om 36 månader</t>
  </si>
  <si>
    <t>Takpris hyra/månad för hyresperiod om 48 månader</t>
  </si>
  <si>
    <t>Takpris köp (utvärderas ej)</t>
  </si>
  <si>
    <t>UNSPSC-kod</t>
  </si>
  <si>
    <t>Momssats</t>
  </si>
  <si>
    <t>Fristående vattenautomat</t>
  </si>
  <si>
    <t xml:space="preserve"> Minst 30 liter/h</t>
  </si>
  <si>
    <t xml:space="preserve">ION Model 300 C, A &amp; S Charcoal w/ Titanium 240VAC FiberTek Filter Dual CO2 </t>
  </si>
  <si>
    <t>300-21012302U</t>
  </si>
  <si>
    <t>Eventuellt tillhörande underskåp till vattenautomat på position 1</t>
  </si>
  <si>
    <t>Underskåp till ION</t>
  </si>
  <si>
    <t>880-1001</t>
  </si>
  <si>
    <t xml:space="preserve"> Minst 40 liter/h</t>
  </si>
  <si>
    <t>Blu Soda 45 Fizz</t>
  </si>
  <si>
    <t>900523FS</t>
  </si>
  <si>
    <t>Eventuellt tillhörande underskåp till vattenautomat på position 2</t>
  </si>
  <si>
    <t>Underskåp till Blu Soda</t>
  </si>
  <si>
    <t xml:space="preserve"> Minst 80 liter/h</t>
  </si>
  <si>
    <t>Escowa Orion Pro 2 XXL, inkl. tappkran</t>
  </si>
  <si>
    <t>ES5365-ES2306</t>
  </si>
  <si>
    <t>Eventuellt tillhörande underskåp till vattenautomat på position 3</t>
  </si>
  <si>
    <t>Ej aktuellt</t>
  </si>
  <si>
    <t xml:space="preserve">Inbyggda vattenautomater </t>
  </si>
  <si>
    <t>Inbyggd vattenautomat</t>
  </si>
  <si>
    <t>Escowa Pro 2xl inkl kran 
Lom2 RF</t>
  </si>
  <si>
    <t>ES5580-ES2362</t>
  </si>
  <si>
    <t>Escowa Pro 2xxl inkl kran 
Albatross 2 RF</t>
  </si>
  <si>
    <t>ES5513-ES2301</t>
  </si>
  <si>
    <t xml:space="preserve"> Minst 95 liter/h</t>
  </si>
  <si>
    <t>Blusoda Box 150 Fizz inkl kran 
Albatross 2 Svart</t>
  </si>
  <si>
    <t>900085-ES2306</t>
  </si>
  <si>
    <t>Vattenautomater, bänkmodeller</t>
  </si>
  <si>
    <t>Vattenautomat, bänkmodell</t>
  </si>
  <si>
    <t>ION TS300 Titanium</t>
  </si>
  <si>
    <t>300-22012102</t>
  </si>
  <si>
    <t>Blu Soda Black 45 Fizz</t>
  </si>
  <si>
    <t xml:space="preserve">Blubar "Beer Tap" 80 Fizz </t>
  </si>
  <si>
    <t>Underskåp vattenautomater</t>
  </si>
  <si>
    <t xml:space="preserve">Modellbeteckning </t>
  </si>
  <si>
    <t>Takpris köp</t>
  </si>
  <si>
    <t>JM Underskåp för vattenautomat</t>
  </si>
  <si>
    <t>ION Underskåp för IONTS300</t>
  </si>
  <si>
    <t>Underskåp till Blusoda</t>
  </si>
  <si>
    <t>Underskåp till BluBar Beer tap</t>
  </si>
  <si>
    <t>EU1300</t>
  </si>
  <si>
    <t>Service vattenautomater</t>
  </si>
  <si>
    <t>Benämning</t>
  </si>
  <si>
    <t>Enhet (kvantitet)</t>
  </si>
  <si>
    <t>Offererat takpris</t>
  </si>
  <si>
    <t>Fullservice</t>
  </si>
  <si>
    <t>Takpris per månad per vattenautomat</t>
  </si>
  <si>
    <t>Övrigt sortiment varor (vatten)</t>
  </si>
  <si>
    <t>Vara
(förifyllda beskrivningar nedan i denna kolumn är exempel)</t>
  </si>
  <si>
    <t>Information om vara</t>
  </si>
  <si>
    <t>Eventuell detaljerad information om vara</t>
  </si>
  <si>
    <t>Artikelbenämning</t>
  </si>
  <si>
    <t>Förpackningsstorlek (minsta beställningsbara enhet)</t>
  </si>
  <si>
    <t>Takpris per förpackning i kolumn G (minsta beställningsbara enhet)</t>
  </si>
  <si>
    <t>Offererat takpris per angiven enhet i kolumn J</t>
  </si>
  <si>
    <t>Enhet för lämnat takpris i kolumn I</t>
  </si>
  <si>
    <t>Eventuell certifiering</t>
  </si>
  <si>
    <t>Kolsyreflaska</t>
  </si>
  <si>
    <t>Kolsyreflaska till vattenautomat</t>
  </si>
  <si>
    <t>Kolsyreflaska 10 kg (13,4 liter)</t>
  </si>
  <si>
    <t>1 styck</t>
  </si>
  <si>
    <t>st</t>
  </si>
  <si>
    <t>Kolsyreflaska 3,5 kg (5 liter)</t>
  </si>
  <si>
    <t>Pappersbägare 23 cl</t>
  </si>
  <si>
    <t>Pappersbägare för vatten</t>
  </si>
  <si>
    <t>Pappersbägare 21 cl. utan öra</t>
  </si>
  <si>
    <t>Pappersbägare 21 cl.</t>
  </si>
  <si>
    <t>20x100 st (2000 st)</t>
  </si>
  <si>
    <t>Kart</t>
  </si>
  <si>
    <t>Aromaställ</t>
  </si>
  <si>
    <t>Aromaställ för smakessenser</t>
  </si>
  <si>
    <t>Aromaställ för 3 flaskor smaksättning</t>
  </si>
  <si>
    <t>ES2519</t>
  </si>
  <si>
    <t>1 st</t>
  </si>
  <si>
    <t>Smakessenser</t>
  </si>
  <si>
    <t>Smaksättning för vatten</t>
  </si>
  <si>
    <t xml:space="preserve">Aroma 100 ml refill Lemon/Lime, flaska      </t>
  </si>
  <si>
    <t xml:space="preserve">Aroma 100 ml refill Lemon/Lime       </t>
  </si>
  <si>
    <t xml:space="preserve">100 ml </t>
  </si>
  <si>
    <t>flaska</t>
  </si>
  <si>
    <t xml:space="preserve">Aroma 100 ml refill Granatäpple, flaska      </t>
  </si>
  <si>
    <t xml:space="preserve">Aroma 100 ml refill Granatäpple       </t>
  </si>
  <si>
    <t xml:space="preserve">Aroma 100 ml refill Svartvinbär, flaska       </t>
  </si>
  <si>
    <t xml:space="preserve">Aroma 100 ml refill Svartvinbär         </t>
  </si>
  <si>
    <t>Aroma 100 ml Hallon, flaska</t>
  </si>
  <si>
    <t>Aroma 100 ml Hallon</t>
  </si>
  <si>
    <t>Aroma 100 ml Jordgubb, flaska</t>
  </si>
  <si>
    <t>Aroma 100 ml Jordgubb</t>
  </si>
  <si>
    <t>Övriga automater (vatten)</t>
  </si>
  <si>
    <t>Typ av vattenautomat (fristående/inbyggd/bänkmodell m.m.)</t>
  </si>
  <si>
    <t>Beskrivning av eventuell tillgänglighetsanpassning</t>
  </si>
  <si>
    <t>Takpris hyra per månad för hyresperiod om 12 månader</t>
  </si>
  <si>
    <t>Takpris hyra per månad för hyresperiod om 24 månader</t>
  </si>
  <si>
    <t>Takpris hyra per månad för hyresperiod om 36 månader</t>
  </si>
  <si>
    <t>Takpris hyra per månad för hyresperiod om 48 månader</t>
  </si>
  <si>
    <t xml:space="preserve">Fristående </t>
  </si>
  <si>
    <t>Blubar Floor Standing "Beer tap" 80 Fizz</t>
  </si>
  <si>
    <t>80 L/h</t>
  </si>
  <si>
    <t>Kan kompletteras med punktskrift</t>
  </si>
  <si>
    <t>Inbyggd modell</t>
  </si>
  <si>
    <t>Blusoda Box 30 Fizz Lom2 inkl. kranpelare /borstat stål</t>
  </si>
  <si>
    <t>900424-ES2362</t>
  </si>
  <si>
    <t>30 L/h</t>
  </si>
  <si>
    <t>Blusoda Box 80 Fizz Lom2 inkl. kranpelare/borstat stål</t>
  </si>
  <si>
    <t>900040-ES2362</t>
  </si>
  <si>
    <t>Blusoda Box 150 Fizz Lom2 inkl. kranpelare/borstat stål</t>
  </si>
  <si>
    <t>900085-ES2362</t>
  </si>
  <si>
    <t>150 L/h</t>
  </si>
  <si>
    <t>Bänkmodell</t>
  </si>
  <si>
    <t>Blusoda 30 Fizz/rostfritt stål</t>
  </si>
  <si>
    <t>Blusoda 45 Fizz/rostfritt stål</t>
  </si>
  <si>
    <t>900523TT</t>
  </si>
  <si>
    <t>45 L/h</t>
  </si>
  <si>
    <t>Blubar I.T.80/rostfria  delar</t>
  </si>
  <si>
    <t>Hyra och köp kaffeautomater</t>
  </si>
  <si>
    <t>Kaffeautomat. Liten modell 
80-160 koppar/fyllning</t>
  </si>
  <si>
    <t>Modellbetckning</t>
  </si>
  <si>
    <t>Energiförbrukning Kaffeautomat (anges i enhet Wh/h, Stand By/Idle phase)*</t>
  </si>
  <si>
    <t>Modell 1A - hela bönor</t>
  </si>
  <si>
    <t xml:space="preserve">Spengler JM PSL50 BTC10 </t>
  </si>
  <si>
    <t>Modell 1B - automatmalet</t>
  </si>
  <si>
    <t>Spengler JM PSL50 FB01</t>
  </si>
  <si>
    <t>Modell 1 C - espressobönor</t>
  </si>
  <si>
    <t>Spengler JM PSL50 ES10</t>
  </si>
  <si>
    <t xml:space="preserve">Kaffeautomat, Mellan modell
161 - 300 koppar/fyllning </t>
  </si>
  <si>
    <t xml:space="preserve">Modell 2A - hela bönor </t>
  </si>
  <si>
    <t xml:space="preserve">Spengler JM PSL50 BTC </t>
  </si>
  <si>
    <t>Modell 2B - espressobönor</t>
  </si>
  <si>
    <t>Spengler JM PSL50 ES12</t>
  </si>
  <si>
    <t>Modell 2C - hela bönor och espressobönor</t>
  </si>
  <si>
    <t xml:space="preserve">Jetinno JM ESBTC </t>
  </si>
  <si>
    <t>JL50ESBTC4C</t>
  </si>
  <si>
    <t xml:space="preserve">Modell 2D - automatmalet </t>
  </si>
  <si>
    <t>Spengler JM PSL50 FB</t>
  </si>
  <si>
    <t>Modell 2E - instant</t>
  </si>
  <si>
    <t>Spengler JM PSL50 IN</t>
  </si>
  <si>
    <t xml:space="preserve"> 10032917-2</t>
  </si>
  <si>
    <t xml:space="preserve">Kaffeautomat, Stor modell 
&gt; 300 koppar/fyllning </t>
  </si>
  <si>
    <t>Modell 3A - espressobönor</t>
  </si>
  <si>
    <t>Spengler JM PSL50 ES12 maxi</t>
  </si>
  <si>
    <t xml:space="preserve"> 10039625M</t>
  </si>
  <si>
    <t>Modell 3B - hela bönor och espressobönor</t>
  </si>
  <si>
    <t>Wittenborg JM W9100 2B2C</t>
  </si>
  <si>
    <t>Underskåp kaffeautomater</t>
  </si>
  <si>
    <t>Underskåp (Jetinno &amp; Spengler och övriga JM)</t>
  </si>
  <si>
    <t>Underskåp (Wittenborg)</t>
  </si>
  <si>
    <t>Service kaffeautomater</t>
  </si>
  <si>
    <t>Hygienisk service</t>
  </si>
  <si>
    <t>Takpris per månad i SEK för hygienisk service per kaffeautomat</t>
  </si>
  <si>
    <t>Takpris per månad i SEK för fullservice per kaffeautomat</t>
  </si>
  <si>
    <t>Varor (kaffe)</t>
  </si>
  <si>
    <t>Vara</t>
  </si>
  <si>
    <t>Detaljerad information om vara</t>
  </si>
  <si>
    <t>Krav gällande förpackning</t>
  </si>
  <si>
    <t>Kg</t>
  </si>
  <si>
    <t>Kaffe</t>
  </si>
  <si>
    <t>Hela bönor</t>
  </si>
  <si>
    <t>Mörkrost</t>
  </si>
  <si>
    <t>Löfbergs CFL Hela Bönor Mörkrost Rainforest Alliance, EU-ekologisk</t>
  </si>
  <si>
    <t>6 x 1000 gram</t>
  </si>
  <si>
    <t>Pris/kg ska anges</t>
  </si>
  <si>
    <t>Rainforest Alliance/EU-ekologisk</t>
  </si>
  <si>
    <t>Gevalia Prof Hela Bönor Mörkrost Rainforest Alliance, EU-ekologisk, KRAV</t>
  </si>
  <si>
    <t>8 x 1000 gram</t>
  </si>
  <si>
    <t>Rainforest Alliance/EU-ekologisk/KRAV</t>
  </si>
  <si>
    <t>Mellanrost</t>
  </si>
  <si>
    <t>Löfbergs CFL Hela Bönor Mellanrost Rainforest Alliance, EU-ekologisk</t>
  </si>
  <si>
    <t>Gevalia Prof Hela Bönor Mellanrost Rainforest Alliance, EU-ekologisk, KRAV</t>
  </si>
  <si>
    <t>Espresso</t>
  </si>
  <si>
    <t>Löfbergs Coppomo Hela Bönor Espresso Rainforrest Alliance, EU-ekologisk</t>
  </si>
  <si>
    <t>8 x 500 gram</t>
  </si>
  <si>
    <t>Gevalia Prof Aroma Oro Hela Bönor Espresso Rainforest Alliance, EU-ekologisk, KRAV</t>
  </si>
  <si>
    <t>Malda bönor</t>
  </si>
  <si>
    <t>Gevalia Prof Automatmalet Mörkrost Rainforest Alliance, EU-ekologisk, KRAV</t>
  </si>
  <si>
    <t>Löfbergs Prof Automatmalet Mörkrost Rainforest Alliance, EU-ekologisk</t>
  </si>
  <si>
    <t>Gevalia Prof Automatmalet Mellanrost Rainforest Alliance, EU-ekologisk, KRAV</t>
  </si>
  <si>
    <t>BKI Automatmalet Mellanrost Rainforest Alliance, EU-ekologisk</t>
  </si>
  <si>
    <t>Instant</t>
  </si>
  <si>
    <t>Arvid Nordquist Instant Mörkrost Fairtrade, EU-ekologisk, KRAV</t>
  </si>
  <si>
    <t>12 x 250 gram</t>
  </si>
  <si>
    <t>Fairtrade/EU-ekologisk/KRAV</t>
  </si>
  <si>
    <t>BKI Instant Mellanrost Fairtrade, EU-ekologisk, KRAV</t>
  </si>
  <si>
    <t>10 x 250 gram</t>
  </si>
  <si>
    <t>Löfbergs Aria Instant Espresso Fairtrade, EU-ekologisk</t>
  </si>
  <si>
    <t xml:space="preserve">Fairtrade/EU-ekologisk </t>
  </si>
  <si>
    <t>Te</t>
  </si>
  <si>
    <t>Klassisk smak såsom Earl Grey, English breakfast tea eller likvärdig.</t>
  </si>
  <si>
    <t>Svart</t>
  </si>
  <si>
    <t>Maximalt 25 tepåsar per förpackning.</t>
  </si>
  <si>
    <t>Follis Classic Earl Grey Fairtrade, EU-ekologisk 1,8 gram/påse</t>
  </si>
  <si>
    <t>20 x 1,8 gram</t>
  </si>
  <si>
    <t>Klassisk smak, såsom Earl Grey, English breakfast tea eller likvärdig.</t>
  </si>
  <si>
    <t>Follis Classic English Breakfast Fairtrade, Eu-ekologisk 1,8 gram/påse</t>
  </si>
  <si>
    <t>Smaksatt</t>
  </si>
  <si>
    <t>Follis Classic Citron Fairtrade, EU-ekologisk 1,8 gram/påse</t>
  </si>
  <si>
    <t>Green Bird Tea Vanilj Fairtrade EU-ekologisk 2 gram/påse</t>
  </si>
  <si>
    <t>20 x 2 gram</t>
  </si>
  <si>
    <t>Follis Classic Svart vinbär Fairtrade, EU-ekologisk 1,8 gram/påse</t>
  </si>
  <si>
    <t>Follis Classic Forest Fruit Fairtrade, EU-ekologisk 1,8 gram/påse</t>
  </si>
  <si>
    <t>Rött</t>
  </si>
  <si>
    <t>Follis Classic Rooibos Fairtrade, EU-ekologisk 1,8 gram/påse</t>
  </si>
  <si>
    <t>Grönt</t>
  </si>
  <si>
    <t>Follis Classic Grönt te Fairtrade, EU-ekologisk 1,8 gram/påse</t>
  </si>
  <si>
    <t>Follis Classic Grönt te Citron Fairtrade, EU-ekologisk 1,8 gram/påse</t>
  </si>
  <si>
    <t>Ört</t>
  </si>
  <si>
    <t>Four O´clock Granatäpple Echinacea Fairtrade, EU-ekologisk 1,8 gram/påse</t>
  </si>
  <si>
    <t>16 x 1,8 gram</t>
  </si>
  <si>
    <t>Choklad</t>
  </si>
  <si>
    <t>Van Houten Kakaopulver 16,5% Fairtrade, EU-ekologisk</t>
  </si>
  <si>
    <t>VM-75978-V17</t>
  </si>
  <si>
    <t>10 x 1000 gram</t>
  </si>
  <si>
    <t>BKI Chokladdryck 13,5% Fairtrade, EU-ekologisk</t>
  </si>
  <si>
    <t>Styck</t>
  </si>
  <si>
    <t>Mjölkdryck</t>
  </si>
  <si>
    <t>Ekologisk</t>
  </si>
  <si>
    <t>Tetra</t>
  </si>
  <si>
    <t>Portionsförpackning på cirka 1,6-2 cl.</t>
  </si>
  <si>
    <t>Arla Mellanmjölk 1,5% EU-ekologisk</t>
  </si>
  <si>
    <t>100 st x 2 cl</t>
  </si>
  <si>
    <t>Pris per liter ska anges</t>
  </si>
  <si>
    <t>EU-ekologisk</t>
  </si>
  <si>
    <t>Laktosfri</t>
  </si>
  <si>
    <t>Arla Laktosfri Mellanmjölkdryck 1,5%</t>
  </si>
  <si>
    <t>Mjölkpulver</t>
  </si>
  <si>
    <t>Högsta accepterade vikt per förpackning är ett (1) kg. Ett emballage får innehålla maximalt 12 kg.</t>
  </si>
  <si>
    <t>Le Royal Skummjölkspulver 100 % mjölkpulver</t>
  </si>
  <si>
    <t>VM-50001-V39</t>
  </si>
  <si>
    <t>10 x 500 gram</t>
  </si>
  <si>
    <t>Socker</t>
  </si>
  <si>
    <t>Strösocker</t>
  </si>
  <si>
    <t>Strösocker, ekologisk produktion</t>
  </si>
  <si>
    <t>Maximal vikt per förpackning är två (2) kg. Ett emballage får maximalt innehålla 12 kg.</t>
  </si>
  <si>
    <t>DanSukker 1 kg EU-ekologisk, KRAV</t>
  </si>
  <si>
    <t>1 x 1000 gram</t>
  </si>
  <si>
    <t>EU-ekologisk/KRAV</t>
  </si>
  <si>
    <t>Portionsförpackat, exempelvis inslagna sockerbitar eller lössocker i rör eller påse.</t>
  </si>
  <si>
    <t>Strö/bit</t>
  </si>
  <si>
    <t>Gevalia strösockersticks</t>
  </si>
  <si>
    <t>500 x 4 gram</t>
  </si>
  <si>
    <t>Honung</t>
  </si>
  <si>
    <t>Flytande</t>
  </si>
  <si>
    <t>Maximal vikt per förpackning är 500 g. Ett emballage får innehålla maximalt ett (1) kg.</t>
  </si>
  <si>
    <t>Martin&amp;Servera Blomsterhonung EU-ekologisk</t>
  </si>
  <si>
    <t>1 x 350 gram</t>
  </si>
  <si>
    <t>g</t>
  </si>
  <si>
    <t>Sötningsmedel</t>
  </si>
  <si>
    <t>Portionsförpackat</t>
  </si>
  <si>
    <t>Maximalt antal portionsförpackningar per offererad förpackning ska vara 600 stycken.</t>
  </si>
  <si>
    <t>Hermesetas Portion 2 st</t>
  </si>
  <si>
    <t>1 x 12,5 gram</t>
  </si>
  <si>
    <t>Pris per 50 gr ska anges</t>
  </si>
  <si>
    <t>Förpackning</t>
  </si>
  <si>
    <t>Pappmugg</t>
  </si>
  <si>
    <t>ca 20-30 cl</t>
  </si>
  <si>
    <t>Pappersmugg 23 cl</t>
  </si>
  <si>
    <t>1000 st/kart</t>
  </si>
  <si>
    <t>Pris per 1 000 styck ska anges</t>
  </si>
  <si>
    <t>ca 10-12 cl</t>
  </si>
  <si>
    <t>Pappersmugg 12 cl</t>
  </si>
  <si>
    <t>1440 st/kart</t>
  </si>
  <si>
    <t>Rörpinne/sked</t>
  </si>
  <si>
    <t>Ska passa offererad mugg 20-30 cl</t>
  </si>
  <si>
    <t>Träomrörare 1000 st</t>
  </si>
  <si>
    <t>Övrigt sortiment varor (kaffe)</t>
  </si>
  <si>
    <t>Kaffe (övriga varumärken)</t>
  </si>
  <si>
    <t>Hela bönor automat</t>
  </si>
  <si>
    <t>Arvid Nordquist Ethic Harvest Hela Bönor Mörkrost Fairtrade, EU-ekologisk, KRAV</t>
  </si>
  <si>
    <t>kg</t>
  </si>
  <si>
    <t xml:space="preserve">Arvid Nordquist Higland Nature Hela Bönor Mellanrost Fairtrade, EU-ekologisk, KRAV                                            </t>
  </si>
  <si>
    <t>Arvid Nordquist Chef´s Blend Hela Bönor Mellanmörk Rainforest Alliance, EU-ekologisk</t>
  </si>
  <si>
    <t>Löfbergs Prof Exclusive Hela Bönor Extra Mörkrost Fairtrade EU-ekologisk</t>
  </si>
  <si>
    <t>Löfbergs Prof Exclusive Hela Bönor Extra Mörkrost Rainforest Alliance, EU-ekologisk</t>
  </si>
  <si>
    <t>Löfbergs Prof Hela Bönor Extra Mörkrost Fairtrade, EU-ekologisk</t>
  </si>
  <si>
    <t xml:space="preserve">Gevalia Hela Bönor Mörkrost Fairtrade, EU-ekologisk                                      </t>
  </si>
  <si>
    <t>12 x 500 gram</t>
  </si>
  <si>
    <t>Zoégas Cultivo Hela Bönor Mörkrost Fairtrade, EU-ekologisk, KRAV</t>
  </si>
  <si>
    <t>8 x 750 gram</t>
  </si>
  <si>
    <t>Malda bönor automat</t>
  </si>
  <si>
    <t>Arvid Nordquist Higland Nature Automatmalet Mellanrost Fairtrade, EU-ekologisk, KRAV</t>
  </si>
  <si>
    <t>Arvid Nordquist Ethic Harvest Automatmalet Mörkrost Fairtrade, EU-ekologisk, KRAV</t>
  </si>
  <si>
    <t>Löfbergs Prof Automatmalet Mörkrost Fairtrade, EU-ekologisk</t>
  </si>
  <si>
    <t>Gevalia Automatmalet Mörkrost Fairtrade, EU-ekologisk</t>
  </si>
  <si>
    <t>Zoégas Cultivo Automatmalet Mörkrost Fairtrade, EU-ekologisk, KRAV</t>
  </si>
  <si>
    <t>Hela bönor Espresso</t>
  </si>
  <si>
    <t>Kryddig nötig</t>
  </si>
  <si>
    <t xml:space="preserve">Arvid Nordquist  Sincero Hela Bönor Espresso Fairtrade, EU-ekologisk, KRAV                                                      </t>
  </si>
  <si>
    <t>Svagt kryddig syrlig</t>
  </si>
  <si>
    <t xml:space="preserve">Zoégas Certo Hela Bönor Espresso Fairtrade, EU-ekologisk, KRAV </t>
  </si>
  <si>
    <t xml:space="preserve">8 x 500 gram </t>
  </si>
  <si>
    <t xml:space="preserve">60 x 100 gram </t>
  </si>
  <si>
    <t>Löfbergs Prof Exclusive Automatmalet Mörkrost Fairtrade, EU-ekologisk</t>
  </si>
  <si>
    <t xml:space="preserve">Gevalia Prof Automatmalet Mellanrost Rainforest Alliance, EU-ekologisk, KRAV                                             </t>
  </si>
  <si>
    <t xml:space="preserve">48 x 100 gram </t>
  </si>
  <si>
    <t xml:space="preserve">Gevalia Prof Automatmalet Mörkrost Rainforest Alliance, EU-ekologisk, KRAV                                           </t>
  </si>
  <si>
    <t>48 x 90 gram</t>
  </si>
  <si>
    <t xml:space="preserve">Gevalia Prof Automatmalet Mörkrost Rainforest Alliance, EU-ekologisk, KRAV                                                 </t>
  </si>
  <si>
    <t>18 x 240 gram</t>
  </si>
  <si>
    <t xml:space="preserve">Instant frystorkat </t>
  </si>
  <si>
    <t>Friskt balanserat snabbkaffe</t>
  </si>
  <si>
    <t xml:space="preserve">Nescafé Gold Instant kaffesticks Fairtrade, EU-ekologisk                                               </t>
  </si>
  <si>
    <t xml:space="preserve">300 x 2 gram </t>
  </si>
  <si>
    <t>Fylligt snabbkaffe</t>
  </si>
  <si>
    <t>Löfbergs Melodi Instant Fairtrade, EU-ekologisk</t>
  </si>
  <si>
    <t xml:space="preserve">10 x 250 gram </t>
  </si>
  <si>
    <t xml:space="preserve">Kaffe Cafitesse </t>
  </si>
  <si>
    <t>Flytande bryggkaffe Mellanrost förvaras i frys</t>
  </si>
  <si>
    <t xml:space="preserve">Gevalia Ecologico Cafitesse UTZ, EU-ekologisk, KRAV                                                </t>
  </si>
  <si>
    <t>2 x 1,25 liter</t>
  </si>
  <si>
    <t>Liter</t>
  </si>
  <si>
    <t>UTZ/EU-ekologisk/KRAV</t>
  </si>
  <si>
    <t xml:space="preserve">Gevalia Ecologico Cafitesse UTZ, EU-ekologisk, KRAV                                                                </t>
  </si>
  <si>
    <t>2 x 2 liter</t>
  </si>
  <si>
    <t>Mjölk</t>
  </si>
  <si>
    <t>Mjölk till Cafitesse</t>
  </si>
  <si>
    <t>Flytande kaffemjölk för Cafitessemaskiner</t>
  </si>
  <si>
    <t xml:space="preserve">Jacobs Douwe Egberts Cafitesse Kaffemjölk                                                                      </t>
  </si>
  <si>
    <t>6 x 0,75 liter</t>
  </si>
  <si>
    <t>4 x 2 liter</t>
  </si>
  <si>
    <t>Chokladdryck</t>
  </si>
  <si>
    <t>Flytande drickchoklad</t>
  </si>
  <si>
    <t xml:space="preserve">Jacobs Douwe Egberts Cacao Fantasy Chokladdryck                                                         </t>
  </si>
  <si>
    <t>Skumjölkspulver</t>
  </si>
  <si>
    <t>100% mjölkpulver</t>
  </si>
  <si>
    <t>Barry Callebaut Caprimo Skummjölkspulver EU-ekologisk</t>
  </si>
  <si>
    <t>VM-50004-V39</t>
  </si>
  <si>
    <t>Lång hållbarhetsmjölk, UHT behandlad</t>
  </si>
  <si>
    <t>Portionsförpackad 2,0 cl</t>
  </si>
  <si>
    <t>Arla Kaffemjölk 1,5% trekant</t>
  </si>
  <si>
    <t xml:space="preserve">100 x 2 cl </t>
  </si>
  <si>
    <t>Portionsförpackad 1,6 cl</t>
  </si>
  <si>
    <t>Skånemejerier Kaffemjölk 1,5% Laktosfri kapsel EU-ekologisk</t>
  </si>
  <si>
    <t xml:space="preserve">100 x 16 ml </t>
  </si>
  <si>
    <t>Havredryck</t>
  </si>
  <si>
    <t>Havredryck med lång hållbarhet</t>
  </si>
  <si>
    <t>Planti Havredryck 2cl trekant</t>
  </si>
  <si>
    <t>100 x 2 cl</t>
  </si>
  <si>
    <t>Laktosfri mellanmjölk UHT behand. Lång hållbarhet.</t>
  </si>
  <si>
    <t>Tetrapack 1 liter</t>
  </si>
  <si>
    <t>Arla Laktosfri Mellanmjölk 1,5%.</t>
  </si>
  <si>
    <t>10 x 1 liter</t>
  </si>
  <si>
    <t>Mellanmjölk UHT behand. Lång hållbarhet.</t>
  </si>
  <si>
    <t>Arla Mellanmjölk 1,5%</t>
  </si>
  <si>
    <t>Oatly Havredryck iKAFFE</t>
  </si>
  <si>
    <t>6 x 1 liter</t>
  </si>
  <si>
    <t>Sockersticks strösocker</t>
  </si>
  <si>
    <t>Vitt strösocker portionsförpackat</t>
  </si>
  <si>
    <t>Sockersticks Strösocker 1000 x 3 gr Fairtrade</t>
  </si>
  <si>
    <t>PLA133-1</t>
  </si>
  <si>
    <t>1 000 x 3 gram</t>
  </si>
  <si>
    <t>Fairtrade</t>
  </si>
  <si>
    <t>Brunt strösocker portionsförpackat</t>
  </si>
  <si>
    <t>Sockersticks Brunt Strösocker 1000 x 3 gr Fairtrade</t>
  </si>
  <si>
    <t>PLA134-1</t>
  </si>
  <si>
    <t>Bitsocker vitt, displaybox</t>
  </si>
  <si>
    <t>Portionsförpackat, 2 bitar</t>
  </si>
  <si>
    <t xml:space="preserve">DanSukker Snabbitsocker Displaybox </t>
  </si>
  <si>
    <t>1000 gram</t>
  </si>
  <si>
    <t>Sockersticks brunt, displaybox</t>
  </si>
  <si>
    <t>DanSukker Rörsockersticks Display brunt/råsocker 225x4g Fairtrade</t>
  </si>
  <si>
    <t>51168(52707)</t>
  </si>
  <si>
    <t>900 gram</t>
  </si>
  <si>
    <t>Sockersticks vitt, displaybox</t>
  </si>
  <si>
    <t xml:space="preserve">DanSukker Strösockersticks Displaybox 225 x 4g </t>
  </si>
  <si>
    <t>51169(52708)</t>
  </si>
  <si>
    <t>Klassisk smak</t>
  </si>
  <si>
    <t>Svart te</t>
  </si>
  <si>
    <t>Four O´Clock Earl Grey Fairtrade, EU-ekologisk</t>
  </si>
  <si>
    <t>6 x 16 st/förp</t>
  </si>
  <si>
    <t>st/påse</t>
  </si>
  <si>
    <t>Four O´Clock Hallon Grädde Fairtrade, EU-ekologisk</t>
  </si>
  <si>
    <t xml:space="preserve">Four O´Clock Rabarber Vanilj Fairtrade, EU-ekologisk                                                                     </t>
  </si>
  <si>
    <t>Four O´Clock English Breakfast Fairtrade, EU-ekologisk</t>
  </si>
  <si>
    <t>Grönt te</t>
  </si>
  <si>
    <t>Four O´Clock Grönt Neutralt Fairtrade, EU-ekologisk</t>
  </si>
  <si>
    <t xml:space="preserve">Four O´Clock Grön Mint Fairtrade, EU-ekologisk                                                                                 </t>
  </si>
  <si>
    <t>Four O´ClockGreen Tea &amp; Rooibos  vanilj päron Fairtrade, EU-ekologisk</t>
  </si>
  <si>
    <t>Four O´ClockGreen tea Ingefära/kokos Fairtrade, EU-ekologisk</t>
  </si>
  <si>
    <t>Rött te</t>
  </si>
  <si>
    <t>Four O´Clock Wildberry Rooibos Fairtrade, EU-ekologisk</t>
  </si>
  <si>
    <t>Four O´Clock Rooibos Chai Fairtrade, EU-ekologisk</t>
  </si>
  <si>
    <t>Four O´Clock Svart Chai Fairtrade, EU-ekologisk</t>
  </si>
  <si>
    <t xml:space="preserve">Four O´Clock Grönt Chai Decaf Fairtrade, EU-ekologisk                                                               </t>
  </si>
  <si>
    <t>Ört te</t>
  </si>
  <si>
    <t>Four O´Clock Chocoa Spice Fairtrade, EU-ekologisk</t>
  </si>
  <si>
    <t xml:space="preserve">Four O´Clock Citron Ingefära Fairtrade, EU-ekologisk                                                                  </t>
  </si>
  <si>
    <t xml:space="preserve">Four O´Clock Lakrits Fairtrade, Eu-ekologisk                                                                                      </t>
  </si>
  <si>
    <t>Four O´Clock Peaceful dreams Fairtrade, EU-ekologisk</t>
  </si>
  <si>
    <t>Vitt te</t>
  </si>
  <si>
    <t>Four O´Clock Vitt Chai Fairtrade, EU-ekologisk</t>
  </si>
  <si>
    <t>Sortimentsbox 8 smaker</t>
  </si>
  <si>
    <t>Four O´Clock Sortimentslåda 8 smaker Fairtrade, EU-ekologisk</t>
  </si>
  <si>
    <t>1 x 160 st/förp</t>
  </si>
  <si>
    <t>Grönt te smaksatt</t>
  </si>
  <si>
    <t xml:space="preserve">Grönt blandat med Rooibos. Päron vanilj </t>
  </si>
  <si>
    <t>Life By Follis Päron vanilj Fairtrade, EU-ekologisk</t>
  </si>
  <si>
    <t>8502</t>
  </si>
  <si>
    <t xml:space="preserve">Grönt chai </t>
  </si>
  <si>
    <t>Life By Follis  Grönt chai Fairtrade, Eu-ekologisk</t>
  </si>
  <si>
    <t>8510</t>
  </si>
  <si>
    <t>Rött te smaksatt</t>
  </si>
  <si>
    <t xml:space="preserve">Rooibos med Acai och granatäpple </t>
  </si>
  <si>
    <t>Life By Follis Acai granatäpple Fairtrade, EU-ekologisk</t>
  </si>
  <si>
    <t>8511</t>
  </si>
  <si>
    <t>Rooibos med tranbär och apelsin</t>
  </si>
  <si>
    <t>Life By Follis Tranbär blodapelsin Fairtrade, EU-ekologisk</t>
  </si>
  <si>
    <t>8542</t>
  </si>
  <si>
    <t xml:space="preserve">Rooibos smaksatt med chai </t>
  </si>
  <si>
    <t>Life By Follis Rooibos chai Fairtrade, EU-ekologisk</t>
  </si>
  <si>
    <t>8543</t>
  </si>
  <si>
    <t>Svart te med bergamottsmak</t>
  </si>
  <si>
    <t>Life By Follis Earl Grey Fairtrade, EU-ekologisk</t>
  </si>
  <si>
    <t>8546</t>
  </si>
  <si>
    <t>Grönt te med pepparmynta och spearmint</t>
  </si>
  <si>
    <t>Life By Follis Mint Fairtrade, EU-ekologisk</t>
  </si>
  <si>
    <t>8565</t>
  </si>
  <si>
    <t>Grönt neutralt te</t>
  </si>
  <si>
    <t>Life By Follis  Grönt te, neutralt Fairtrade, EU-ekologisk</t>
  </si>
  <si>
    <t>8575</t>
  </si>
  <si>
    <t>Svart te smaksatt</t>
  </si>
  <si>
    <t>Svart te smaksatt med rabarber och  vanilj</t>
  </si>
  <si>
    <t>Life By Follis Rabarber vanilj Fairtrade, EU-ekologisk</t>
  </si>
  <si>
    <t>8574</t>
  </si>
  <si>
    <t>Follis Sortimentask</t>
  </si>
  <si>
    <t>8 smaker</t>
  </si>
  <si>
    <t>Follis Sortimentask 8x20 påsar Fairtrade, EU-ekologisk</t>
  </si>
  <si>
    <t>Bägare</t>
  </si>
  <si>
    <t>Bägare för kaffe</t>
  </si>
  <si>
    <t>Bägare Kaffe Cappuccino 23 cl</t>
  </si>
  <si>
    <t>40 x 25 st</t>
  </si>
  <si>
    <t>100% Förnyelsebar bägare för kaffe</t>
  </si>
  <si>
    <t xml:space="preserve">Bagassemugg Future 23 cl                                           </t>
  </si>
  <si>
    <t>20 x 45 st</t>
  </si>
  <si>
    <t xml:space="preserve">Bagassemugg Future 36 cl                                           </t>
  </si>
  <si>
    <t>16 x 40 st</t>
  </si>
  <si>
    <t>Bägare för espressokaffe</t>
  </si>
  <si>
    <t xml:space="preserve">Pappersmugg vit 12 cl  </t>
  </si>
  <si>
    <t>36 x 40 st</t>
  </si>
  <si>
    <t>Syrup</t>
  </si>
  <si>
    <t>Smakessens syrup</t>
  </si>
  <si>
    <t>Syrup smaksatt med salted caramel</t>
  </si>
  <si>
    <t>Monin Salted Caramel Syrup 70 cl</t>
  </si>
  <si>
    <t>1 x 70 cl</t>
  </si>
  <si>
    <t>Flaska</t>
  </si>
  <si>
    <t>Syrup smaksatt med hasselnöt</t>
  </si>
  <si>
    <t>Monin Hazelnut Syrup 70 cl</t>
  </si>
  <si>
    <t>Syrup smaksatt med caramel</t>
  </si>
  <si>
    <t>Monin Caramel Syrup 70 cl</t>
  </si>
  <si>
    <t>Syrup smaksatt med vanilj</t>
  </si>
  <si>
    <t xml:space="preserve">Monin Vanilla Syrup 70 cl </t>
  </si>
  <si>
    <t>Syrup smaksatt med choklad</t>
  </si>
  <si>
    <t>Monin Chocolate Syrup 70 cl</t>
  </si>
  <si>
    <t>Pump</t>
  </si>
  <si>
    <t>Pump för smakessenser</t>
  </si>
  <si>
    <t>Monin Pump 10 ml</t>
  </si>
  <si>
    <t>Övriga automater (kaffe)</t>
  </si>
  <si>
    <t>Tillgänglighetsanpassade kaffeautomater</t>
  </si>
  <si>
    <t>Liten modell 80-160 koppar/fyllning</t>
  </si>
  <si>
    <t>Kort beskrivning av tillgänglighetsanpassning</t>
  </si>
  <si>
    <t>Takpris hyra/månad för hyresperiod om 24  månader</t>
  </si>
  <si>
    <t>Takpris hyra/månad för hyresperiod om 36 månader</t>
  </si>
  <si>
    <t>Spengler JM PSL50 ES 2.0  3 CAN</t>
  </si>
  <si>
    <t>IR Key med punktskrift programmerad med namn på de olika dryckerna som gör det möjligt för synnedsatta att välja rätt dryck i maskinen.</t>
  </si>
  <si>
    <t>Mellan modell 161 - 300 koppar/fyllning</t>
  </si>
  <si>
    <t>Spengler JM BTC12</t>
  </si>
  <si>
    <t>Stor modell &gt; 300 koppar/fyllning</t>
  </si>
  <si>
    <t>Spengler JM PSL50 BTC 2.0 3 Can inkl Maxikit</t>
  </si>
  <si>
    <t>10036838-10032675</t>
  </si>
  <si>
    <t>Tabell 2 - Övriga kaffeautomater</t>
  </si>
  <si>
    <r>
      <t xml:space="preserve">Kort beskrivning av kaffeautomat 
</t>
    </r>
    <r>
      <rPr>
        <b/>
        <sz val="9"/>
        <rFont val="Arial"/>
        <family val="2"/>
      </rPr>
      <t>(förifyllda beskrivningar nedan i denna kolumn är exempel)</t>
    </r>
  </si>
  <si>
    <t xml:space="preserve">Wittenborg JM W95 R&amp;G </t>
  </si>
  <si>
    <t>Liten modell, malda bönor 80-160 koppar</t>
  </si>
  <si>
    <t xml:space="preserve">Wittenborg JM W95 R&amp;G +IN </t>
  </si>
  <si>
    <t xml:space="preserve">Wittenborg JM W95 B2C </t>
  </si>
  <si>
    <t>Liten modell, hela bönor 80-160 koppar</t>
  </si>
  <si>
    <t xml:space="preserve">Wittenborg JM W95 B2C + IN </t>
  </si>
  <si>
    <t>Franke JM A300 NM 1G 2P H1 W4 inkl mjölkkyl</t>
  </si>
  <si>
    <t>A300 MS EC 1G H1 W4</t>
  </si>
  <si>
    <t xml:space="preserve">Spengler JM Custom Line 2.0 </t>
  </si>
  <si>
    <t>Mellanmodell, hela bönor 161-300 koppar</t>
  </si>
  <si>
    <t>Spengler JM Custom Line 2.0 inkl. ismaskin för Chilled &amp; Flavoured</t>
  </si>
  <si>
    <t>10036842-81011706</t>
  </si>
  <si>
    <t xml:space="preserve">Mellanmodell, hela bönor 161-300 koppar inkl. isfunktion </t>
  </si>
  <si>
    <t>Franke JM A400 MS EC 1G H1 inkl mjölkkyl</t>
  </si>
  <si>
    <t>A400 FM CM 1G H11)</t>
  </si>
  <si>
    <t>Franke JM A600 MS EC 1G H1 inkl mjölkkyl</t>
  </si>
  <si>
    <t>A600 FM CM 1G H1</t>
  </si>
  <si>
    <t xml:space="preserve">Spengler JM PSL50 FB Maxi </t>
  </si>
  <si>
    <t>10037214-10032675</t>
  </si>
  <si>
    <t>Stor modell, malda bönor &gt;300 koppar</t>
  </si>
  <si>
    <t xml:space="preserve">Spengler JM PSL50 BTC Maxi </t>
  </si>
  <si>
    <t>10037215-10032675</t>
  </si>
  <si>
    <t xml:space="preserve">Stor modell, hela bönor &gt;300 koppar </t>
  </si>
  <si>
    <t xml:space="preserve">Spengler JM PSL50 ES 2.0 Maxi </t>
  </si>
  <si>
    <t>10036840-10032675</t>
  </si>
  <si>
    <t>Stor modell, hela bönor &gt;300 koppar</t>
  </si>
  <si>
    <t xml:space="preserve">Spengler JM PSL50 IN Maxi </t>
  </si>
  <si>
    <t>10032917-10032675</t>
  </si>
  <si>
    <t>Stor modell, instant &gt;300 koppar</t>
  </si>
  <si>
    <t>Spengler JM Custom Line 2.0 Large</t>
  </si>
  <si>
    <t xml:space="preserve">Wittenborg JM W9100 IN </t>
  </si>
  <si>
    <t>979100in</t>
  </si>
  <si>
    <t xml:space="preserve">Wittenborg JM W9100 R&amp;G </t>
  </si>
  <si>
    <t xml:space="preserve">Wittenborg JM W9100 B2C+R&amp;G </t>
  </si>
  <si>
    <t xml:space="preserve">Wittenborg JM W9100 1xB2C </t>
  </si>
  <si>
    <t>Coffee Queen QC M-2</t>
  </si>
  <si>
    <t xml:space="preserve">Kaffebryggare </t>
  </si>
  <si>
    <t>Coffee Queen QC DM-4</t>
  </si>
  <si>
    <t>JDE Cafitesse Excellence Compact Touch</t>
  </si>
  <si>
    <t>Cafitesse kaffemaskin</t>
  </si>
  <si>
    <t xml:space="preserve">JDE Cafitesse Quantum 110 </t>
  </si>
  <si>
    <t xml:space="preserve">JDE Cafitesse Quantum 300 </t>
  </si>
  <si>
    <t>JDE Cafitesse Excellence Touch Experience</t>
  </si>
  <si>
    <t xml:space="preserve">JDE Cafitesse Excellence Touch  Experience Hot &amp; Cold </t>
  </si>
  <si>
    <t>Cafitesse kaffemaskin med kylaggregat</t>
  </si>
  <si>
    <t>Bonamat Urnbryggare B5 HW</t>
  </si>
  <si>
    <t>4.102.646.110</t>
  </si>
  <si>
    <t>Urnbryggare</t>
  </si>
  <si>
    <t>Bonamat Urnbryggare B5 HW L/R</t>
  </si>
  <si>
    <t>4.104.246.110</t>
  </si>
  <si>
    <t>Tidigare Takpris per förpackning i kolumn I (minsta beställningsbara enhet)</t>
  </si>
  <si>
    <t>Tidigare offererat takpris per angiven enhet i kolumn O</t>
  </si>
  <si>
    <t>TidigareTakpris per förpackning i kolumn G (minsta beställningsbara enhet)</t>
  </si>
  <si>
    <t>Tidigare offererat takpris per angiven enhet i kolumn M</t>
  </si>
  <si>
    <t>6 x 20 st/förp</t>
  </si>
  <si>
    <t>7,48kr/kg</t>
  </si>
  <si>
    <t>6kr/kg</t>
  </si>
  <si>
    <t>2kr/kg</t>
  </si>
  <si>
    <t>5kr/kg</t>
  </si>
  <si>
    <t>Prisjustering fr.o.m. 2024-05-06</t>
  </si>
  <si>
    <t>Takpris per förpackning i kolumn I (minsta beställningsbara enhet) fr.o.m. 2024-05-06</t>
  </si>
  <si>
    <t>Offererat takpris per angiven enhet i kolumn O fr.o.m. 2024-05-06</t>
  </si>
  <si>
    <t>Krav gällande enhet för lämnat takpris i kolumn N</t>
  </si>
  <si>
    <t>Enhet för lämnat takpris i kolumn L</t>
  </si>
  <si>
    <t>Takpris per förpackning i kolumn G (minsta beställningsbara enhet) fr.o.m. 2024-05-06</t>
  </si>
  <si>
    <t>Offererat takpris per angiven enhet i kolumn M fr.o.m. 2024-05-06</t>
  </si>
  <si>
    <t>Prisbilaga delområde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</si>
</sst>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[$SEK]"/>
    <numFmt numFmtId="165" formatCode="#,##0.00\ &quot;kr&quot;"/>
  </numFmts>
  <fonts count="27" x14ac:knownFonts="1">
    <font>
      <sz val="11"/>
      <color theme="1"/>
      <name val="Calibri"/>
      <family val="2"/>
      <scheme val="minor"/>
    </font>
    <font>
      <b/>
      <sz val="9"/>
      <name val="Arial"/>
      <family val="2"/>
    </font>
    <font>
      <b/>
      <sz val="14"/>
      <color theme="1"/>
      <name val="Arial"/>
      <family val="2"/>
    </font>
    <font>
      <i/>
      <sz val="14"/>
      <color theme="1"/>
      <name val="Arial"/>
      <family val="2"/>
    </font>
    <font>
      <b/>
      <sz val="16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i/>
      <sz val="14"/>
      <name val="Arial"/>
      <family val="2"/>
    </font>
    <font>
      <sz val="11"/>
      <name val="Arial"/>
      <family val="2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i/>
      <sz val="12"/>
      <name val="Calibri"/>
      <family val="2"/>
      <scheme val="minor"/>
    </font>
    <font>
      <sz val="11"/>
      <color theme="1"/>
      <name val="Franklin Gothic Book"/>
      <family val="2"/>
    </font>
    <font>
      <i/>
      <sz val="14"/>
      <color theme="1"/>
      <name val="Franklin Gothic Book"/>
      <family val="2"/>
    </font>
    <font>
      <sz val="10"/>
      <name val="Franklin Gothic Book"/>
      <family val="2"/>
    </font>
    <font>
      <sz val="10"/>
      <color rgb="FFFF0000"/>
      <name val="Franklin Gothic Book"/>
      <family val="2"/>
    </font>
    <font>
      <sz val="10"/>
      <color theme="1"/>
      <name val="Arial"/>
      <family val="2"/>
    </font>
    <font>
      <b/>
      <sz val="18"/>
      <color theme="1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0" tint="-0.34998626667073579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9" fontId="24" fillId="0" borderId="0" applyFont="0" applyFill="0" applyBorder="0" applyAlignment="0" applyProtection="0"/>
  </cellStyleXfs>
  <cellXfs count="122">
    <xf numFmtId="0" fontId="0" fillId="0" borderId="0" xfId="0"/>
    <xf numFmtId="0" fontId="2" fillId="0" borderId="0" xfId="0" applyFont="1"/>
    <xf numFmtId="0" fontId="20" fillId="2" borderId="1" xfId="0" applyFont="1" applyFill="1" applyBorder="1" applyAlignment="1">
      <alignment horizontal="center" vertical="center" wrapText="1"/>
    </xf>
    <xf numFmtId="0" fontId="18" fillId="3" borderId="1" xfId="0" applyFont="1" applyFill="1" applyBorder="1" applyAlignment="1" applyProtection="1">
      <alignment horizontal="center" vertical="center" wrapText="1"/>
      <protection locked="0"/>
    </xf>
    <xf numFmtId="0" fontId="18" fillId="4" borderId="1" xfId="0" applyFont="1" applyFill="1" applyBorder="1" applyAlignment="1" applyProtection="1">
      <alignment horizontal="left" vertical="center" wrapText="1"/>
      <protection locked="0"/>
    </xf>
    <xf numFmtId="165" fontId="18" fillId="4" borderId="1" xfId="0" applyNumberFormat="1" applyFont="1" applyFill="1" applyBorder="1" applyAlignment="1" applyProtection="1">
      <alignment horizontal="right" vertical="center" wrapText="1"/>
      <protection locked="0"/>
    </xf>
    <xf numFmtId="0" fontId="18" fillId="3" borderId="2" xfId="0" applyFont="1" applyFill="1" applyBorder="1" applyAlignment="1" applyProtection="1">
      <alignment horizontal="center" vertical="center" wrapText="1"/>
      <protection locked="0"/>
    </xf>
    <xf numFmtId="0" fontId="18" fillId="3" borderId="1" xfId="0" applyFont="1" applyFill="1" applyBorder="1" applyAlignment="1" applyProtection="1">
      <alignment horizontal="center" vertical="top" wrapText="1"/>
      <protection locked="0"/>
    </xf>
    <xf numFmtId="0" fontId="18" fillId="4" borderId="1" xfId="0" applyFont="1" applyFill="1" applyBorder="1" applyAlignment="1" applyProtection="1">
      <alignment horizontal="left" vertical="top" wrapText="1"/>
      <protection locked="0"/>
    </xf>
    <xf numFmtId="165" fontId="18" fillId="4" borderId="1" xfId="0" applyNumberFormat="1" applyFont="1" applyFill="1" applyBorder="1" applyAlignment="1" applyProtection="1">
      <alignment horizontal="right" vertical="top" wrapText="1"/>
      <protection locked="0"/>
    </xf>
    <xf numFmtId="165" fontId="18" fillId="4" borderId="1" xfId="0" applyNumberFormat="1" applyFont="1" applyFill="1" applyBorder="1" applyAlignment="1" applyProtection="1">
      <alignment vertical="center"/>
      <protection locked="0"/>
    </xf>
    <xf numFmtId="0" fontId="18" fillId="4" borderId="1" xfId="0" applyFont="1" applyFill="1" applyBorder="1" applyAlignment="1" applyProtection="1">
      <alignment vertical="center" wrapText="1"/>
      <protection locked="0"/>
    </xf>
    <xf numFmtId="165" fontId="18" fillId="4" borderId="1" xfId="0" applyNumberFormat="1" applyFont="1" applyFill="1" applyBorder="1" applyAlignment="1" applyProtection="1">
      <alignment vertical="center" wrapText="1"/>
      <protection locked="0"/>
    </xf>
    <xf numFmtId="0" fontId="18" fillId="3" borderId="1" xfId="0" applyFont="1" applyFill="1" applyBorder="1" applyAlignment="1" applyProtection="1">
      <alignment horizontal="center" vertical="center"/>
      <protection locked="0"/>
    </xf>
    <xf numFmtId="165" fontId="18" fillId="4" borderId="1" xfId="0" applyNumberFormat="1" applyFont="1" applyFill="1" applyBorder="1" applyProtection="1">
      <protection locked="0"/>
    </xf>
    <xf numFmtId="0" fontId="19" fillId="0" borderId="0" xfId="0" applyFont="1"/>
    <xf numFmtId="0" fontId="4" fillId="0" borderId="0" xfId="0" applyFont="1"/>
    <xf numFmtId="0" fontId="20" fillId="2" borderId="7" xfId="0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left" vertical="center" wrapText="1"/>
    </xf>
    <xf numFmtId="0" fontId="18" fillId="3" borderId="6" xfId="0" applyFont="1" applyFill="1" applyBorder="1" applyAlignment="1">
      <alignment horizontal="left" vertical="center" wrapText="1"/>
    </xf>
    <xf numFmtId="0" fontId="20" fillId="2" borderId="1" xfId="0" applyFont="1" applyFill="1" applyBorder="1" applyAlignment="1">
      <alignment horizontal="left" vertical="center" wrapText="1"/>
    </xf>
    <xf numFmtId="0" fontId="18" fillId="3" borderId="1" xfId="0" applyFont="1" applyFill="1" applyBorder="1" applyAlignment="1">
      <alignment horizontal="center" vertical="center"/>
    </xf>
    <xf numFmtId="0" fontId="18" fillId="3" borderId="1" xfId="0" applyFont="1" applyFill="1" applyBorder="1" applyAlignment="1">
      <alignment horizontal="left" vertical="center"/>
    </xf>
    <xf numFmtId="164" fontId="0" fillId="0" borderId="0" xfId="0" applyNumberFormat="1"/>
    <xf numFmtId="0" fontId="9" fillId="0" borderId="0" xfId="0" applyFont="1" applyAlignment="1">
      <alignment wrapText="1"/>
    </xf>
    <xf numFmtId="0" fontId="10" fillId="0" borderId="0" xfId="0" applyFont="1" applyAlignment="1">
      <alignment wrapText="1"/>
    </xf>
    <xf numFmtId="165" fontId="18" fillId="0" borderId="6" xfId="0" applyNumberFormat="1" applyFont="1" applyBorder="1" applyAlignment="1" applyProtection="1">
      <alignment vertical="center"/>
      <protection locked="0"/>
    </xf>
    <xf numFmtId="0" fontId="18" fillId="0" borderId="6" xfId="0" applyFont="1" applyBorder="1" applyAlignment="1" applyProtection="1">
      <alignment vertical="center"/>
      <protection locked="0"/>
    </xf>
    <xf numFmtId="165" fontId="18" fillId="4" borderId="3" xfId="0" applyNumberFormat="1" applyFont="1" applyFill="1" applyBorder="1" applyAlignment="1" applyProtection="1">
      <alignment vertical="center"/>
      <protection locked="0"/>
    </xf>
    <xf numFmtId="0" fontId="3" fillId="0" borderId="5" xfId="0" applyFont="1" applyBorder="1" applyAlignment="1">
      <alignment vertical="top" wrapText="1"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21" fillId="2" borderId="1" xfId="0" applyFont="1" applyFill="1" applyBorder="1" applyAlignment="1">
      <alignment vertical="center"/>
    </xf>
    <xf numFmtId="0" fontId="21" fillId="2" borderId="2" xfId="0" applyFont="1" applyFill="1" applyBorder="1" applyAlignment="1">
      <alignment horizontal="center" vertical="center" wrapText="1"/>
    </xf>
    <xf numFmtId="0" fontId="18" fillId="3" borderId="6" xfId="0" applyFont="1" applyFill="1" applyBorder="1" applyAlignment="1">
      <alignment vertical="center" wrapText="1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4" fillId="0" borderId="0" xfId="0" applyFont="1"/>
    <xf numFmtId="0" fontId="16" fillId="0" borderId="0" xfId="0" applyFont="1" applyAlignment="1">
      <alignment horizontal="left" vertical="top"/>
    </xf>
    <xf numFmtId="0" fontId="18" fillId="3" borderId="7" xfId="0" applyFont="1" applyFill="1" applyBorder="1" applyAlignment="1">
      <alignment vertical="center" wrapText="1"/>
    </xf>
    <xf numFmtId="0" fontId="18" fillId="3" borderId="7" xfId="0" applyFont="1" applyFill="1" applyBorder="1" applyAlignment="1">
      <alignment vertical="center"/>
    </xf>
    <xf numFmtId="0" fontId="18" fillId="3" borderId="6" xfId="0" applyFont="1" applyFill="1" applyBorder="1" applyAlignment="1">
      <alignment vertical="center"/>
    </xf>
    <xf numFmtId="0" fontId="22" fillId="3" borderId="1" xfId="0" applyFont="1" applyFill="1" applyBorder="1" applyAlignment="1">
      <alignment horizontal="left" vertical="center" wrapText="1"/>
    </xf>
    <xf numFmtId="0" fontId="17" fillId="0" borderId="0" xfId="0" applyFont="1"/>
    <xf numFmtId="0" fontId="18" fillId="3" borderId="0" xfId="0" applyFont="1" applyFill="1" applyAlignment="1">
      <alignment horizontal="left" vertical="center"/>
    </xf>
    <xf numFmtId="0" fontId="23" fillId="3" borderId="1" xfId="0" applyFont="1" applyFill="1" applyBorder="1" applyAlignment="1">
      <alignment horizontal="left" vertical="center" wrapText="1"/>
    </xf>
    <xf numFmtId="0" fontId="18" fillId="5" borderId="1" xfId="0" applyFont="1" applyFill="1" applyBorder="1" applyAlignment="1">
      <alignment horizontal="left" vertical="center" wrapText="1"/>
    </xf>
    <xf numFmtId="10" fontId="23" fillId="3" borderId="1" xfId="0" applyNumberFormat="1" applyFont="1" applyFill="1" applyBorder="1" applyAlignment="1">
      <alignment horizontal="left" vertical="center" wrapText="1"/>
    </xf>
    <xf numFmtId="3" fontId="0" fillId="0" borderId="0" xfId="0" applyNumberForma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0" fillId="0" borderId="0" xfId="0" applyAlignment="1">
      <alignment horizontal="center" vertical="top" wrapText="1"/>
    </xf>
    <xf numFmtId="165" fontId="5" fillId="0" borderId="0" xfId="0" applyNumberFormat="1" applyFont="1"/>
    <xf numFmtId="0" fontId="13" fillId="0" borderId="0" xfId="0" applyFont="1"/>
    <xf numFmtId="0" fontId="12" fillId="0" borderId="0" xfId="0" applyFont="1"/>
    <xf numFmtId="0" fontId="11" fillId="0" borderId="0" xfId="0" applyFont="1"/>
    <xf numFmtId="0" fontId="7" fillId="0" borderId="0" xfId="0" applyFont="1"/>
    <xf numFmtId="0" fontId="20" fillId="2" borderId="3" xfId="0" applyFont="1" applyFill="1" applyBorder="1" applyAlignment="1">
      <alignment horizontal="center" vertical="center" wrapText="1"/>
    </xf>
    <xf numFmtId="0" fontId="20" fillId="2" borderId="6" xfId="0" applyFont="1" applyFill="1" applyBorder="1" applyAlignment="1">
      <alignment horizontal="left" vertical="center" wrapText="1"/>
    </xf>
    <xf numFmtId="0" fontId="18" fillId="4" borderId="0" xfId="0" applyFont="1" applyFill="1" applyAlignment="1" applyProtection="1">
      <alignment horizontal="left" wrapText="1"/>
      <protection locked="0"/>
    </xf>
    <xf numFmtId="0" fontId="0" fillId="4" borderId="0" xfId="0" applyFill="1" applyAlignment="1" applyProtection="1">
      <alignment horizontal="right" vertical="center" wrapText="1"/>
      <protection locked="0"/>
    </xf>
    <xf numFmtId="0" fontId="0" fillId="4" borderId="0" xfId="0" applyFill="1"/>
    <xf numFmtId="165" fontId="18" fillId="4" borderId="1" xfId="0" applyNumberFormat="1" applyFont="1" applyFill="1" applyBorder="1" applyAlignment="1" applyProtection="1">
      <alignment horizontal="center" vertical="center" wrapText="1"/>
      <protection locked="0"/>
    </xf>
    <xf numFmtId="165" fontId="5" fillId="0" borderId="0" xfId="0" applyNumberFormat="1" applyFont="1" applyAlignment="1">
      <alignment horizontal="center"/>
    </xf>
    <xf numFmtId="0" fontId="18" fillId="0" borderId="1" xfId="0" applyFont="1" applyFill="1" applyBorder="1" applyAlignment="1" applyProtection="1">
      <alignment horizontal="left" wrapText="1"/>
      <protection locked="0"/>
    </xf>
    <xf numFmtId="0" fontId="0" fillId="0" borderId="1" xfId="0" applyFill="1" applyBorder="1"/>
    <xf numFmtId="0" fontId="18" fillId="0" borderId="6" xfId="0" applyFont="1" applyFill="1" applyBorder="1" applyAlignment="1" applyProtection="1">
      <alignment horizontal="left" wrapText="1"/>
      <protection locked="0"/>
    </xf>
    <xf numFmtId="0" fontId="25" fillId="0" borderId="1" xfId="0" applyFont="1" applyFill="1" applyBorder="1"/>
    <xf numFmtId="0" fontId="18" fillId="0" borderId="6" xfId="0" applyFont="1" applyFill="1" applyBorder="1" applyAlignment="1" applyProtection="1">
      <alignment horizontal="right" wrapText="1"/>
      <protection locked="0"/>
    </xf>
    <xf numFmtId="2" fontId="18" fillId="0" borderId="6" xfId="0" applyNumberFormat="1" applyFont="1" applyFill="1" applyBorder="1" applyAlignment="1" applyProtection="1">
      <alignment horizontal="left" vertical="top" wrapText="1"/>
      <protection locked="0"/>
    </xf>
    <xf numFmtId="10" fontId="18" fillId="0" borderId="6" xfId="0" applyNumberFormat="1" applyFont="1" applyFill="1" applyBorder="1" applyAlignment="1" applyProtection="1">
      <alignment horizontal="left" vertical="top" wrapText="1"/>
      <protection locked="0"/>
    </xf>
    <xf numFmtId="0" fontId="18" fillId="0" borderId="1" xfId="0" applyFont="1" applyFill="1" applyBorder="1" applyAlignment="1" applyProtection="1">
      <alignment horizontal="right" wrapText="1"/>
      <protection locked="0"/>
    </xf>
    <xf numFmtId="165" fontId="18" fillId="6" borderId="1" xfId="0" applyNumberFormat="1" applyFont="1" applyFill="1" applyBorder="1" applyAlignment="1" applyProtection="1">
      <alignment horizontal="center" vertical="center" wrapText="1"/>
      <protection locked="0"/>
    </xf>
    <xf numFmtId="165" fontId="18" fillId="6" borderId="1" xfId="0" applyNumberFormat="1" applyFont="1" applyFill="1" applyBorder="1" applyAlignment="1" applyProtection="1">
      <alignment vertical="center" wrapText="1"/>
      <protection locked="0"/>
    </xf>
    <xf numFmtId="165" fontId="22" fillId="6" borderId="1" xfId="0" applyNumberFormat="1" applyFont="1" applyFill="1" applyBorder="1" applyAlignment="1">
      <alignment horizontal="right" wrapText="1"/>
    </xf>
    <xf numFmtId="0" fontId="20" fillId="7" borderId="1" xfId="0" applyFont="1" applyFill="1" applyBorder="1" applyAlignment="1">
      <alignment horizontal="center" vertical="center" wrapText="1"/>
    </xf>
    <xf numFmtId="0" fontId="20" fillId="7" borderId="1" xfId="0" applyFont="1" applyFill="1" applyBorder="1" applyAlignment="1">
      <alignment horizontal="left" vertical="center" wrapText="1"/>
    </xf>
    <xf numFmtId="0" fontId="18" fillId="4" borderId="1" xfId="0" applyFont="1" applyFill="1" applyBorder="1" applyAlignment="1">
      <alignment vertical="center"/>
    </xf>
    <xf numFmtId="0" fontId="18" fillId="4" borderId="1" xfId="0" applyFont="1" applyFill="1" applyBorder="1" applyAlignment="1" applyProtection="1">
      <alignment horizontal="left" wrapText="1"/>
      <protection locked="0"/>
    </xf>
    <xf numFmtId="0" fontId="0" fillId="4" borderId="1" xfId="0" applyFill="1" applyBorder="1"/>
    <xf numFmtId="0" fontId="18" fillId="4" borderId="6" xfId="0" applyFont="1" applyFill="1" applyBorder="1" applyAlignment="1" applyProtection="1">
      <alignment horizontal="left" wrapText="1"/>
      <protection locked="0"/>
    </xf>
    <xf numFmtId="0" fontId="25" fillId="4" borderId="1" xfId="0" applyFont="1" applyFill="1" applyBorder="1"/>
    <xf numFmtId="165" fontId="18" fillId="8" borderId="1" xfId="0" applyNumberFormat="1" applyFont="1" applyFill="1" applyBorder="1" applyAlignment="1" applyProtection="1">
      <alignment horizontal="center" vertical="center" wrapText="1"/>
      <protection locked="0"/>
    </xf>
    <xf numFmtId="165" fontId="18" fillId="8" borderId="1" xfId="0" applyNumberFormat="1" applyFont="1" applyFill="1" applyBorder="1" applyAlignment="1" applyProtection="1">
      <alignment vertical="center" wrapText="1"/>
      <protection locked="0"/>
    </xf>
    <xf numFmtId="165" fontId="18" fillId="8" borderId="7" xfId="0" applyNumberFormat="1" applyFont="1" applyFill="1" applyBorder="1" applyAlignment="1" applyProtection="1">
      <alignment vertical="center" wrapText="1"/>
      <protection locked="0"/>
    </xf>
    <xf numFmtId="0" fontId="18" fillId="3" borderId="7" xfId="0" applyFont="1" applyFill="1" applyBorder="1" applyAlignment="1">
      <alignment vertical="center"/>
    </xf>
    <xf numFmtId="0" fontId="18" fillId="3" borderId="6" xfId="0" applyFont="1" applyFill="1" applyBorder="1" applyAlignment="1">
      <alignment vertical="center"/>
    </xf>
    <xf numFmtId="0" fontId="15" fillId="0" borderId="0" xfId="0" applyFont="1" applyAlignment="1">
      <alignment vertical="center" wrapText="1"/>
    </xf>
    <xf numFmtId="0" fontId="18" fillId="3" borderId="7" xfId="0" applyFont="1" applyFill="1" applyBorder="1" applyAlignment="1">
      <alignment vertical="center" wrapText="1"/>
    </xf>
    <xf numFmtId="0" fontId="18" fillId="3" borderId="6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wrapText="1"/>
    </xf>
    <xf numFmtId="0" fontId="0" fillId="0" borderId="3" xfId="0" applyBorder="1" applyAlignment="1">
      <alignment wrapText="1"/>
    </xf>
    <xf numFmtId="0" fontId="20" fillId="2" borderId="4" xfId="0" applyFont="1" applyFill="1" applyBorder="1" applyAlignment="1">
      <alignment horizontal="left" vertical="center" wrapText="1"/>
    </xf>
    <xf numFmtId="0" fontId="18" fillId="2" borderId="8" xfId="0" applyFont="1" applyFill="1" applyBorder="1" applyAlignment="1">
      <alignment horizontal="left" vertical="center" wrapText="1"/>
    </xf>
    <xf numFmtId="0" fontId="0" fillId="0" borderId="8" xfId="0" applyBorder="1"/>
    <xf numFmtId="0" fontId="20" fillId="2" borderId="5" xfId="0" applyFont="1" applyFill="1" applyBorder="1" applyAlignment="1">
      <alignment horizontal="left" vertical="center" wrapText="1"/>
    </xf>
    <xf numFmtId="0" fontId="18" fillId="2" borderId="0" xfId="0" applyFont="1" applyFill="1" applyAlignment="1">
      <alignment horizontal="left" vertical="center" wrapText="1"/>
    </xf>
    <xf numFmtId="0" fontId="0" fillId="0" borderId="0" xfId="0"/>
    <xf numFmtId="0" fontId="20" fillId="2" borderId="1" xfId="0" applyFont="1" applyFill="1" applyBorder="1" applyAlignment="1">
      <alignment horizontal="left" vertical="center" wrapText="1"/>
    </xf>
    <xf numFmtId="0" fontId="18" fillId="2" borderId="1" xfId="0" applyFont="1" applyFill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0" fillId="0" borderId="3" xfId="0" applyBorder="1"/>
    <xf numFmtId="165" fontId="26" fillId="4" borderId="7" xfId="0" applyNumberFormat="1" applyFont="1" applyFill="1" applyBorder="1" applyAlignment="1" applyProtection="1">
      <alignment vertical="center" wrapText="1"/>
      <protection locked="0"/>
    </xf>
    <xf numFmtId="165" fontId="26" fillId="4" borderId="1" xfId="0" applyNumberFormat="1" applyFont="1" applyFill="1" applyBorder="1" applyAlignment="1" applyProtection="1">
      <alignment vertical="center" wrapText="1"/>
      <protection locked="0"/>
    </xf>
    <xf numFmtId="0" fontId="0" fillId="0" borderId="1" xfId="0" applyFill="1" applyBorder="1" applyAlignment="1" applyProtection="1">
      <alignment horizontal="right" vertical="center" wrapText="1"/>
      <protection locked="0"/>
    </xf>
    <xf numFmtId="0" fontId="0" fillId="0" borderId="1" xfId="0" applyFill="1" applyBorder="1" applyAlignment="1">
      <alignment vertical="center"/>
    </xf>
    <xf numFmtId="0" fontId="18" fillId="0" borderId="1" xfId="0" applyFont="1" applyFill="1" applyBorder="1" applyAlignment="1" applyProtection="1">
      <alignment horizontal="left" vertical="top" wrapText="1"/>
      <protection locked="0"/>
    </xf>
    <xf numFmtId="0" fontId="0" fillId="0" borderId="1" xfId="0" applyFill="1" applyBorder="1" applyAlignment="1" applyProtection="1">
      <alignment horizontal="right" wrapText="1"/>
      <protection locked="0"/>
    </xf>
    <xf numFmtId="9" fontId="0" fillId="0" borderId="3" xfId="1" applyFont="1" applyFill="1" applyBorder="1" applyAlignment="1" applyProtection="1">
      <alignment horizontal="right" wrapText="1"/>
      <protection locked="0"/>
    </xf>
    <xf numFmtId="0" fontId="18" fillId="0" borderId="6" xfId="0" applyFont="1" applyFill="1" applyBorder="1" applyAlignment="1" applyProtection="1">
      <alignment horizontal="left" vertical="top" wrapText="1"/>
      <protection locked="0"/>
    </xf>
    <xf numFmtId="9" fontId="0" fillId="0" borderId="3" xfId="1" applyFont="1" applyFill="1" applyBorder="1" applyAlignment="1" applyProtection="1">
      <alignment horizontal="right" vertical="top" wrapText="1"/>
      <protection locked="0"/>
    </xf>
    <xf numFmtId="0" fontId="18" fillId="3" borderId="1" xfId="0" applyFont="1" applyFill="1" applyBorder="1" applyAlignment="1" applyProtection="1">
      <alignment horizontal="left" vertical="top" wrapText="1"/>
      <protection locked="0"/>
    </xf>
    <xf numFmtId="0" fontId="18" fillId="3" borderId="1" xfId="0" applyFont="1" applyFill="1" applyBorder="1" applyAlignment="1" applyProtection="1">
      <alignment vertical="center" wrapText="1"/>
      <protection locked="0"/>
    </xf>
    <xf numFmtId="0" fontId="18" fillId="3" borderId="1" xfId="0" applyFont="1" applyFill="1" applyBorder="1" applyAlignment="1" applyProtection="1">
      <alignment wrapText="1"/>
      <protection locked="0"/>
    </xf>
    <xf numFmtId="0" fontId="18" fillId="3" borderId="6" xfId="0" applyFont="1" applyFill="1" applyBorder="1" applyAlignment="1" applyProtection="1">
      <alignment horizontal="left" vertical="center" wrapText="1"/>
      <protection locked="0"/>
    </xf>
    <xf numFmtId="0" fontId="18" fillId="3" borderId="1" xfId="0" applyFont="1" applyFill="1" applyBorder="1" applyAlignment="1" applyProtection="1">
      <alignment horizontal="left" vertical="center" wrapText="1"/>
      <protection locked="0"/>
    </xf>
    <xf numFmtId="0" fontId="18" fillId="3" borderId="6" xfId="0" applyFont="1" applyFill="1" applyBorder="1" applyAlignment="1" applyProtection="1">
      <alignment vertical="center" wrapText="1"/>
      <protection locked="0"/>
    </xf>
    <xf numFmtId="0" fontId="18" fillId="3" borderId="6" xfId="0" applyFont="1" applyFill="1" applyBorder="1" applyAlignment="1" applyProtection="1">
      <alignment horizontal="right" vertical="center" wrapText="1"/>
      <protection locked="0"/>
    </xf>
    <xf numFmtId="0" fontId="18" fillId="3" borderId="7" xfId="0" applyFont="1" applyFill="1" applyBorder="1" applyAlignment="1" applyProtection="1">
      <alignment horizontal="left" vertical="center" wrapText="1"/>
      <protection locked="0"/>
    </xf>
    <xf numFmtId="0" fontId="22" fillId="3" borderId="1" xfId="0" applyFont="1" applyFill="1" applyBorder="1" applyAlignment="1" applyProtection="1">
      <alignment horizontal="left" vertical="center" wrapText="1"/>
      <protection locked="0"/>
    </xf>
    <xf numFmtId="0" fontId="22" fillId="3" borderId="1" xfId="0" applyFont="1" applyFill="1" applyBorder="1" applyAlignment="1">
      <alignment horizontal="left" vertical="top" wrapText="1"/>
    </xf>
  </cellXfs>
  <cellStyles count="2">
    <cellStyle name="Normal" xfId="0" builtinId="0"/>
    <cellStyle name="Pro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/>
    <pageSetUpPr fitToPage="1"/>
  </sheetPr>
  <dimension ref="A1:L17"/>
  <sheetViews>
    <sheetView showGridLines="0" zoomScale="77" zoomScaleNormal="77" workbookViewId="0">
      <selection activeCell="O14" sqref="O14"/>
    </sheetView>
  </sheetViews>
  <sheetFormatPr defaultRowHeight="15" x14ac:dyDescent="0.25"/>
  <cols>
    <col min="1" max="1" width="34.42578125" customWidth="1"/>
    <col min="2" max="2" width="35" customWidth="1"/>
    <col min="3" max="3" width="15.85546875" bestFit="1" customWidth="1"/>
    <col min="4" max="5" width="32.42578125" customWidth="1"/>
    <col min="6" max="10" width="20.5703125" customWidth="1"/>
    <col min="11" max="11" width="18" customWidth="1"/>
    <col min="12" max="12" width="17.140625" customWidth="1"/>
  </cols>
  <sheetData>
    <row r="1" spans="1:12" ht="23.25" x14ac:dyDescent="0.35">
      <c r="A1" s="15" t="s">
        <v>547</v>
      </c>
    </row>
    <row r="2" spans="1:12" ht="20.25" x14ac:dyDescent="0.3">
      <c r="A2" s="16" t="s">
        <v>0</v>
      </c>
    </row>
    <row r="3" spans="1:12" ht="63" customHeight="1" x14ac:dyDescent="0.25">
      <c r="A3" s="2" t="s">
        <v>1</v>
      </c>
      <c r="B3" s="2" t="s">
        <v>2</v>
      </c>
      <c r="C3" s="2" t="s">
        <v>3</v>
      </c>
      <c r="D3" s="17" t="s">
        <v>4</v>
      </c>
      <c r="E3" s="17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</row>
    <row r="4" spans="1:12" ht="38.25" x14ac:dyDescent="0.25">
      <c r="A4" s="18">
        <v>1</v>
      </c>
      <c r="B4" s="19" t="s">
        <v>13</v>
      </c>
      <c r="C4" s="20" t="s">
        <v>14</v>
      </c>
      <c r="D4" s="11" t="s">
        <v>15</v>
      </c>
      <c r="E4" s="11" t="s">
        <v>16</v>
      </c>
      <c r="F4" s="10">
        <v>795</v>
      </c>
      <c r="G4" s="10">
        <v>795</v>
      </c>
      <c r="H4" s="10">
        <v>795</v>
      </c>
      <c r="I4" s="10">
        <v>795</v>
      </c>
      <c r="J4" s="10">
        <v>26000</v>
      </c>
      <c r="K4" s="108">
        <v>48101700</v>
      </c>
      <c r="L4" s="109">
        <v>0.25</v>
      </c>
    </row>
    <row r="5" spans="1:12" ht="25.5" x14ac:dyDescent="0.25">
      <c r="A5" s="18"/>
      <c r="B5" s="19" t="s">
        <v>17</v>
      </c>
      <c r="C5" s="20"/>
      <c r="D5" s="11" t="s">
        <v>18</v>
      </c>
      <c r="E5" s="11" t="s">
        <v>19</v>
      </c>
      <c r="F5" s="20"/>
      <c r="G5" s="20"/>
      <c r="H5" s="20"/>
      <c r="I5" s="20"/>
      <c r="J5" s="20"/>
      <c r="K5" s="108">
        <v>48101700</v>
      </c>
      <c r="L5" s="109">
        <v>0.25</v>
      </c>
    </row>
    <row r="6" spans="1:12" x14ac:dyDescent="0.25">
      <c r="A6" s="18">
        <v>2</v>
      </c>
      <c r="B6" s="19" t="s">
        <v>13</v>
      </c>
      <c r="C6" s="19" t="s">
        <v>20</v>
      </c>
      <c r="D6" s="11" t="s">
        <v>21</v>
      </c>
      <c r="E6" s="11" t="s">
        <v>22</v>
      </c>
      <c r="F6" s="10">
        <v>850</v>
      </c>
      <c r="G6" s="10">
        <v>850</v>
      </c>
      <c r="H6" s="10">
        <v>850</v>
      </c>
      <c r="I6" s="10">
        <v>850</v>
      </c>
      <c r="J6" s="10">
        <v>28000</v>
      </c>
      <c r="K6" s="108">
        <v>48101700</v>
      </c>
      <c r="L6" s="109">
        <v>0.25</v>
      </c>
    </row>
    <row r="7" spans="1:12" ht="25.5" x14ac:dyDescent="0.25">
      <c r="A7" s="18"/>
      <c r="B7" s="19" t="s">
        <v>23</v>
      </c>
      <c r="C7" s="19"/>
      <c r="D7" s="11" t="s">
        <v>24</v>
      </c>
      <c r="E7" s="11">
        <v>900510</v>
      </c>
      <c r="F7" s="20"/>
      <c r="G7" s="20"/>
      <c r="H7" s="20"/>
      <c r="I7" s="20"/>
      <c r="J7" s="20"/>
      <c r="K7" s="108">
        <v>48101700</v>
      </c>
      <c r="L7" s="109">
        <v>0.25</v>
      </c>
    </row>
    <row r="8" spans="1:12" ht="25.5" x14ac:dyDescent="0.25">
      <c r="A8" s="18">
        <v>3</v>
      </c>
      <c r="B8" s="19" t="s">
        <v>13</v>
      </c>
      <c r="C8" s="19" t="s">
        <v>25</v>
      </c>
      <c r="D8" s="11" t="s">
        <v>26</v>
      </c>
      <c r="E8" s="11" t="s">
        <v>27</v>
      </c>
      <c r="F8" s="10">
        <v>895</v>
      </c>
      <c r="G8" s="10">
        <v>895</v>
      </c>
      <c r="H8" s="10">
        <v>895</v>
      </c>
      <c r="I8" s="10">
        <v>895</v>
      </c>
      <c r="J8" s="10">
        <v>40000</v>
      </c>
      <c r="K8" s="108">
        <v>48101700</v>
      </c>
      <c r="L8" s="109">
        <v>0.25</v>
      </c>
    </row>
    <row r="9" spans="1:12" ht="25.5" x14ac:dyDescent="0.25">
      <c r="A9" s="18"/>
      <c r="B9" s="19" t="s">
        <v>28</v>
      </c>
      <c r="C9" s="19"/>
      <c r="D9" s="11" t="s">
        <v>29</v>
      </c>
      <c r="E9" s="11" t="s">
        <v>29</v>
      </c>
      <c r="F9" s="20"/>
      <c r="G9" s="20"/>
      <c r="H9" s="20"/>
      <c r="I9" s="20"/>
      <c r="J9" s="20"/>
      <c r="K9" s="108">
        <v>48101700</v>
      </c>
      <c r="L9" s="109">
        <v>0.25</v>
      </c>
    </row>
    <row r="10" spans="1:12" ht="60" x14ac:dyDescent="0.25">
      <c r="A10" s="2" t="s">
        <v>1</v>
      </c>
      <c r="B10" s="2" t="s">
        <v>30</v>
      </c>
      <c r="C10" s="2" t="s">
        <v>3</v>
      </c>
      <c r="D10" s="17" t="s">
        <v>4</v>
      </c>
      <c r="E10" s="17" t="s">
        <v>5</v>
      </c>
      <c r="F10" s="2" t="s">
        <v>6</v>
      </c>
      <c r="G10" s="2" t="s">
        <v>7</v>
      </c>
      <c r="H10" s="2" t="s">
        <v>8</v>
      </c>
      <c r="I10" s="2" t="s">
        <v>9</v>
      </c>
      <c r="J10" s="2" t="s">
        <v>10</v>
      </c>
      <c r="K10" s="2" t="s">
        <v>11</v>
      </c>
      <c r="L10" s="2" t="s">
        <v>12</v>
      </c>
    </row>
    <row r="11" spans="1:12" ht="25.5" x14ac:dyDescent="0.25">
      <c r="A11" s="18">
        <v>4</v>
      </c>
      <c r="B11" s="19" t="s">
        <v>31</v>
      </c>
      <c r="C11" s="19" t="s">
        <v>14</v>
      </c>
      <c r="D11" s="11" t="s">
        <v>32</v>
      </c>
      <c r="E11" s="11" t="s">
        <v>33</v>
      </c>
      <c r="F11" s="10">
        <v>895</v>
      </c>
      <c r="G11" s="10">
        <v>895</v>
      </c>
      <c r="H11" s="10">
        <v>895</v>
      </c>
      <c r="I11" s="10">
        <v>895</v>
      </c>
      <c r="J11" s="10">
        <v>40000</v>
      </c>
      <c r="K11" s="108">
        <v>48101700</v>
      </c>
      <c r="L11" s="109">
        <v>0.25</v>
      </c>
    </row>
    <row r="12" spans="1:12" ht="25.5" x14ac:dyDescent="0.25">
      <c r="A12" s="18">
        <v>5</v>
      </c>
      <c r="B12" s="19" t="s">
        <v>31</v>
      </c>
      <c r="C12" s="19" t="s">
        <v>25</v>
      </c>
      <c r="D12" s="11" t="s">
        <v>34</v>
      </c>
      <c r="E12" s="11" t="s">
        <v>35</v>
      </c>
      <c r="F12" s="10">
        <v>950</v>
      </c>
      <c r="G12" s="10">
        <v>950</v>
      </c>
      <c r="H12" s="10">
        <v>950</v>
      </c>
      <c r="I12" s="10">
        <v>950</v>
      </c>
      <c r="J12" s="10">
        <v>45000</v>
      </c>
      <c r="K12" s="108">
        <v>48101700</v>
      </c>
      <c r="L12" s="109">
        <v>0.25</v>
      </c>
    </row>
    <row r="13" spans="1:12" ht="25.5" x14ac:dyDescent="0.25">
      <c r="A13" s="18">
        <v>6</v>
      </c>
      <c r="B13" s="19" t="s">
        <v>31</v>
      </c>
      <c r="C13" s="19" t="s">
        <v>36</v>
      </c>
      <c r="D13" s="11" t="s">
        <v>37</v>
      </c>
      <c r="E13" s="11" t="s">
        <v>38</v>
      </c>
      <c r="F13" s="10">
        <v>1050</v>
      </c>
      <c r="G13" s="10">
        <v>1050</v>
      </c>
      <c r="H13" s="10">
        <v>1050</v>
      </c>
      <c r="I13" s="10">
        <v>1050</v>
      </c>
      <c r="J13" s="10">
        <v>60000</v>
      </c>
      <c r="K13" s="108">
        <v>48101700</v>
      </c>
      <c r="L13" s="109">
        <v>0.25</v>
      </c>
    </row>
    <row r="14" spans="1:12" ht="60" x14ac:dyDescent="0.25">
      <c r="A14" s="2" t="s">
        <v>1</v>
      </c>
      <c r="B14" s="2" t="s">
        <v>39</v>
      </c>
      <c r="C14" s="2" t="s">
        <v>3</v>
      </c>
      <c r="D14" s="17" t="s">
        <v>4</v>
      </c>
      <c r="E14" s="17" t="s">
        <v>5</v>
      </c>
      <c r="F14" s="2" t="s">
        <v>6</v>
      </c>
      <c r="G14" s="2" t="s">
        <v>7</v>
      </c>
      <c r="H14" s="2" t="s">
        <v>8</v>
      </c>
      <c r="I14" s="2" t="s">
        <v>9</v>
      </c>
      <c r="J14" s="2" t="s">
        <v>10</v>
      </c>
      <c r="K14" s="2" t="s">
        <v>11</v>
      </c>
      <c r="L14" s="2" t="s">
        <v>12</v>
      </c>
    </row>
    <row r="15" spans="1:12" x14ac:dyDescent="0.25">
      <c r="A15" s="18">
        <v>7</v>
      </c>
      <c r="B15" s="19" t="s">
        <v>40</v>
      </c>
      <c r="C15" s="19" t="s">
        <v>14</v>
      </c>
      <c r="D15" s="11" t="s">
        <v>41</v>
      </c>
      <c r="E15" s="11" t="s">
        <v>42</v>
      </c>
      <c r="F15" s="10">
        <v>695</v>
      </c>
      <c r="G15" s="10">
        <v>695</v>
      </c>
      <c r="H15" s="10">
        <v>695</v>
      </c>
      <c r="I15" s="10">
        <v>695</v>
      </c>
      <c r="J15" s="10">
        <v>24000</v>
      </c>
      <c r="K15" s="108">
        <v>48101700</v>
      </c>
      <c r="L15" s="109">
        <v>0.25</v>
      </c>
    </row>
    <row r="16" spans="1:12" x14ac:dyDescent="0.25">
      <c r="A16" s="18">
        <v>8</v>
      </c>
      <c r="B16" s="19" t="s">
        <v>40</v>
      </c>
      <c r="C16" s="19" t="s">
        <v>20</v>
      </c>
      <c r="D16" s="11" t="s">
        <v>43</v>
      </c>
      <c r="E16" s="11">
        <v>901093</v>
      </c>
      <c r="F16" s="10">
        <v>750</v>
      </c>
      <c r="G16" s="10">
        <v>750</v>
      </c>
      <c r="H16" s="10">
        <v>750</v>
      </c>
      <c r="I16" s="10">
        <v>750</v>
      </c>
      <c r="J16" s="10">
        <v>25000</v>
      </c>
      <c r="K16" s="108">
        <v>48101700</v>
      </c>
      <c r="L16" s="109">
        <v>0.25</v>
      </c>
    </row>
    <row r="17" spans="1:12" x14ac:dyDescent="0.25">
      <c r="A17" s="18">
        <v>9</v>
      </c>
      <c r="B17" s="19" t="s">
        <v>40</v>
      </c>
      <c r="C17" s="19" t="s">
        <v>25</v>
      </c>
      <c r="D17" s="11" t="s">
        <v>44</v>
      </c>
      <c r="E17" s="11">
        <v>900318</v>
      </c>
      <c r="F17" s="10">
        <v>795</v>
      </c>
      <c r="G17" s="10">
        <v>795</v>
      </c>
      <c r="H17" s="10">
        <v>795</v>
      </c>
      <c r="I17" s="10">
        <v>795</v>
      </c>
      <c r="J17" s="10">
        <v>34900</v>
      </c>
      <c r="K17" s="108">
        <v>48101700</v>
      </c>
      <c r="L17" s="109">
        <v>0.25</v>
      </c>
    </row>
  </sheetData>
  <pageMargins left="0.70866141732283472" right="0.70866141732283472" top="0.74803149606299213" bottom="0.74803149606299213" header="0.31496062992125984" footer="0.31496062992125984"/>
  <pageSetup paperSize="9" scale="45" fitToHeight="0" orientation="landscape" horizontalDpi="1200" verticalDpi="1200" r:id="rId1"/>
  <headerFooter>
    <oddHeader xml:space="preserve">&amp;L23.3-2401-18
Kaffe- och Vattenautomater med tillhörande varor och tjänster
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9C8BBA-2B62-42E0-A075-CF550D40B106}">
  <sheetPr>
    <tabColor theme="6"/>
    <pageSetUpPr fitToPage="1"/>
  </sheetPr>
  <dimension ref="A1:P82"/>
  <sheetViews>
    <sheetView showGridLines="0" zoomScale="84" zoomScaleNormal="84" workbookViewId="0">
      <selection activeCell="B4" sqref="B4:G81"/>
    </sheetView>
  </sheetViews>
  <sheetFormatPr defaultRowHeight="15" x14ac:dyDescent="0.25"/>
  <cols>
    <col min="1" max="1" width="21.5703125" customWidth="1"/>
    <col min="2" max="2" width="25.42578125" customWidth="1"/>
    <col min="3" max="3" width="22" customWidth="1"/>
    <col min="4" max="4" width="23.140625" customWidth="1"/>
    <col min="5" max="6" width="26.42578125" customWidth="1"/>
    <col min="7" max="7" width="26.7109375" customWidth="1"/>
    <col min="8" max="8" width="25.7109375" customWidth="1"/>
    <col min="9" max="9" width="23" customWidth="1"/>
    <col min="10" max="10" width="23" style="37" customWidth="1"/>
    <col min="11" max="11" width="23" customWidth="1"/>
    <col min="12" max="12" width="25" customWidth="1"/>
    <col min="13" max="13" width="25.140625" bestFit="1" customWidth="1"/>
    <col min="14" max="14" width="20.85546875" customWidth="1"/>
    <col min="15" max="15" width="16.7109375" customWidth="1"/>
    <col min="16" max="16" width="17.5703125" customWidth="1"/>
  </cols>
  <sheetData>
    <row r="1" spans="1:16" ht="23.25" x14ac:dyDescent="0.35">
      <c r="A1" s="15" t="s">
        <v>547</v>
      </c>
    </row>
    <row r="2" spans="1:16" ht="20.25" x14ac:dyDescent="0.3">
      <c r="A2" s="16" t="s">
        <v>275</v>
      </c>
    </row>
    <row r="3" spans="1:16" s="32" customFormat="1" ht="104.25" customHeight="1" x14ac:dyDescent="0.25">
      <c r="A3" s="2" t="s">
        <v>1</v>
      </c>
      <c r="B3" s="2" t="s">
        <v>163</v>
      </c>
      <c r="C3" s="2" t="s">
        <v>61</v>
      </c>
      <c r="D3" s="2" t="s">
        <v>62</v>
      </c>
      <c r="E3" s="2" t="s">
        <v>63</v>
      </c>
      <c r="F3" s="2" t="s">
        <v>5</v>
      </c>
      <c r="G3" s="2" t="s">
        <v>64</v>
      </c>
      <c r="H3" s="2" t="s">
        <v>533</v>
      </c>
      <c r="I3" s="2" t="s">
        <v>534</v>
      </c>
      <c r="J3" s="76" t="s">
        <v>540</v>
      </c>
      <c r="K3" s="76" t="s">
        <v>545</v>
      </c>
      <c r="L3" s="76" t="s">
        <v>546</v>
      </c>
      <c r="M3" s="2" t="s">
        <v>544</v>
      </c>
      <c r="N3" s="2" t="s">
        <v>68</v>
      </c>
      <c r="O3" s="2" t="s">
        <v>11</v>
      </c>
      <c r="P3" s="2" t="s">
        <v>12</v>
      </c>
    </row>
    <row r="4" spans="1:16" ht="51" x14ac:dyDescent="0.25">
      <c r="A4" s="3">
        <v>1</v>
      </c>
      <c r="B4" s="116" t="s">
        <v>276</v>
      </c>
      <c r="C4" s="116" t="s">
        <v>277</v>
      </c>
      <c r="D4" s="116" t="s">
        <v>169</v>
      </c>
      <c r="E4" s="116" t="s">
        <v>278</v>
      </c>
      <c r="F4" s="116">
        <v>4049</v>
      </c>
      <c r="G4" s="116" t="s">
        <v>171</v>
      </c>
      <c r="H4" s="104">
        <v>1218</v>
      </c>
      <c r="I4" s="104">
        <v>203</v>
      </c>
      <c r="J4" s="73" t="s">
        <v>538</v>
      </c>
      <c r="K4" s="74">
        <v>1230</v>
      </c>
      <c r="L4" s="74">
        <v>205</v>
      </c>
      <c r="M4" s="8" t="s">
        <v>279</v>
      </c>
      <c r="N4" s="65" t="s">
        <v>192</v>
      </c>
      <c r="O4" s="66">
        <v>50201700</v>
      </c>
      <c r="P4" s="66">
        <v>12</v>
      </c>
    </row>
    <row r="5" spans="1:16" ht="23.45" customHeight="1" x14ac:dyDescent="0.25">
      <c r="A5" s="3">
        <v>2</v>
      </c>
      <c r="B5" s="116" t="s">
        <v>167</v>
      </c>
      <c r="C5" s="116" t="s">
        <v>277</v>
      </c>
      <c r="D5" s="116" t="s">
        <v>177</v>
      </c>
      <c r="E5" s="116" t="s">
        <v>280</v>
      </c>
      <c r="F5" s="116">
        <v>4079</v>
      </c>
      <c r="G5" s="116" t="s">
        <v>171</v>
      </c>
      <c r="H5" s="104">
        <v>1218</v>
      </c>
      <c r="I5" s="104">
        <v>203</v>
      </c>
      <c r="J5" s="73" t="s">
        <v>538</v>
      </c>
      <c r="K5" s="74">
        <v>1230</v>
      </c>
      <c r="L5" s="74">
        <v>205</v>
      </c>
      <c r="M5" s="8" t="s">
        <v>279</v>
      </c>
      <c r="N5" s="65" t="s">
        <v>192</v>
      </c>
      <c r="O5" s="66">
        <v>50201700</v>
      </c>
      <c r="P5" s="66">
        <v>12</v>
      </c>
    </row>
    <row r="6" spans="1:16" ht="51" x14ac:dyDescent="0.25">
      <c r="A6" s="3">
        <v>3</v>
      </c>
      <c r="B6" s="116" t="s">
        <v>167</v>
      </c>
      <c r="C6" s="116" t="s">
        <v>277</v>
      </c>
      <c r="D6" s="116" t="s">
        <v>177</v>
      </c>
      <c r="E6" s="116" t="s">
        <v>281</v>
      </c>
      <c r="F6" s="116">
        <v>4129</v>
      </c>
      <c r="G6" s="116" t="s">
        <v>171</v>
      </c>
      <c r="H6" s="104">
        <v>1218</v>
      </c>
      <c r="I6" s="104">
        <v>203</v>
      </c>
      <c r="J6" s="73" t="s">
        <v>538</v>
      </c>
      <c r="K6" s="74">
        <v>1230</v>
      </c>
      <c r="L6" s="74">
        <v>205</v>
      </c>
      <c r="M6" s="8" t="s">
        <v>279</v>
      </c>
      <c r="N6" s="67" t="s">
        <v>173</v>
      </c>
      <c r="O6" s="66">
        <v>50201700</v>
      </c>
      <c r="P6" s="66">
        <v>12</v>
      </c>
    </row>
    <row r="7" spans="1:16" ht="38.25" x14ac:dyDescent="0.25">
      <c r="A7" s="3">
        <v>4</v>
      </c>
      <c r="B7" s="116" t="s">
        <v>167</v>
      </c>
      <c r="C7" s="116" t="s">
        <v>277</v>
      </c>
      <c r="D7" s="116" t="s">
        <v>169</v>
      </c>
      <c r="E7" s="116" t="s">
        <v>282</v>
      </c>
      <c r="F7" s="116">
        <v>20415</v>
      </c>
      <c r="G7" s="116" t="s">
        <v>171</v>
      </c>
      <c r="H7" s="104">
        <v>1152</v>
      </c>
      <c r="I7" s="104">
        <v>192</v>
      </c>
      <c r="J7" s="73" t="s">
        <v>539</v>
      </c>
      <c r="K7" s="74">
        <v>1182</v>
      </c>
      <c r="L7" s="74">
        <v>197</v>
      </c>
      <c r="M7" s="8" t="s">
        <v>279</v>
      </c>
      <c r="N7" s="67" t="s">
        <v>196</v>
      </c>
      <c r="O7" s="66">
        <v>50201700</v>
      </c>
      <c r="P7" s="66">
        <v>12</v>
      </c>
    </row>
    <row r="8" spans="1:16" ht="51" x14ac:dyDescent="0.25">
      <c r="A8" s="3">
        <v>5</v>
      </c>
      <c r="B8" s="116" t="s">
        <v>167</v>
      </c>
      <c r="C8" s="116" t="s">
        <v>277</v>
      </c>
      <c r="D8" s="116" t="s">
        <v>169</v>
      </c>
      <c r="E8" s="116" t="s">
        <v>283</v>
      </c>
      <c r="F8" s="116">
        <v>20416</v>
      </c>
      <c r="G8" s="116" t="s">
        <v>171</v>
      </c>
      <c r="H8" s="104">
        <v>1038</v>
      </c>
      <c r="I8" s="104">
        <v>173</v>
      </c>
      <c r="J8" s="73" t="s">
        <v>536</v>
      </c>
      <c r="K8" s="74">
        <v>1082.8800000000001</v>
      </c>
      <c r="L8" s="74">
        <v>180.48</v>
      </c>
      <c r="M8" s="8" t="s">
        <v>279</v>
      </c>
      <c r="N8" s="67" t="s">
        <v>173</v>
      </c>
      <c r="O8" s="66">
        <v>50201700</v>
      </c>
      <c r="P8" s="66">
        <v>12</v>
      </c>
    </row>
    <row r="9" spans="1:16" ht="38.25" x14ac:dyDescent="0.25">
      <c r="A9" s="3">
        <v>6</v>
      </c>
      <c r="B9" s="116" t="s">
        <v>167</v>
      </c>
      <c r="C9" s="116" t="s">
        <v>277</v>
      </c>
      <c r="D9" s="116" t="s">
        <v>169</v>
      </c>
      <c r="E9" s="116" t="s">
        <v>284</v>
      </c>
      <c r="F9" s="116">
        <v>20418</v>
      </c>
      <c r="G9" s="116" t="s">
        <v>171</v>
      </c>
      <c r="H9" s="104">
        <v>1146</v>
      </c>
      <c r="I9" s="104">
        <v>191</v>
      </c>
      <c r="J9" s="73" t="s">
        <v>539</v>
      </c>
      <c r="K9" s="74">
        <v>1176</v>
      </c>
      <c r="L9" s="74">
        <v>196</v>
      </c>
      <c r="M9" s="8" t="s">
        <v>279</v>
      </c>
      <c r="N9" s="67" t="s">
        <v>196</v>
      </c>
      <c r="O9" s="66">
        <v>50201700</v>
      </c>
      <c r="P9" s="66">
        <v>12</v>
      </c>
    </row>
    <row r="10" spans="1:16" ht="25.5" x14ac:dyDescent="0.25">
      <c r="A10" s="3">
        <v>7</v>
      </c>
      <c r="B10" s="116" t="s">
        <v>167</v>
      </c>
      <c r="C10" s="116" t="s">
        <v>277</v>
      </c>
      <c r="D10" s="116" t="s">
        <v>169</v>
      </c>
      <c r="E10" s="116" t="s">
        <v>285</v>
      </c>
      <c r="F10" s="116">
        <v>4055580</v>
      </c>
      <c r="G10" s="116" t="s">
        <v>286</v>
      </c>
      <c r="H10" s="104">
        <v>1146</v>
      </c>
      <c r="I10" s="104">
        <v>191</v>
      </c>
      <c r="J10" s="73" t="s">
        <v>537</v>
      </c>
      <c r="K10" s="74">
        <v>1182</v>
      </c>
      <c r="L10" s="74">
        <v>197</v>
      </c>
      <c r="M10" s="8" t="s">
        <v>279</v>
      </c>
      <c r="N10" s="67" t="s">
        <v>196</v>
      </c>
      <c r="O10" s="66">
        <v>50201700</v>
      </c>
      <c r="P10" s="66">
        <v>12</v>
      </c>
    </row>
    <row r="11" spans="1:16" ht="38.25" x14ac:dyDescent="0.25">
      <c r="A11" s="3">
        <v>8</v>
      </c>
      <c r="B11" s="116" t="s">
        <v>167</v>
      </c>
      <c r="C11" s="116" t="s">
        <v>277</v>
      </c>
      <c r="D11" s="116" t="s">
        <v>169</v>
      </c>
      <c r="E11" s="116" t="s">
        <v>287</v>
      </c>
      <c r="F11" s="116">
        <v>12213978</v>
      </c>
      <c r="G11" s="116" t="s">
        <v>288</v>
      </c>
      <c r="H11" s="74">
        <v>1428</v>
      </c>
      <c r="I11" s="74">
        <v>238</v>
      </c>
      <c r="J11" s="63"/>
      <c r="K11" s="12"/>
      <c r="L11" s="12"/>
      <c r="M11" s="8" t="s">
        <v>279</v>
      </c>
      <c r="N11" s="65" t="s">
        <v>192</v>
      </c>
      <c r="O11" s="66">
        <v>50201700</v>
      </c>
      <c r="P11" s="66">
        <v>12</v>
      </c>
    </row>
    <row r="12" spans="1:16" ht="51" x14ac:dyDescent="0.25">
      <c r="A12" s="3">
        <v>9</v>
      </c>
      <c r="B12" s="116" t="s">
        <v>167</v>
      </c>
      <c r="C12" s="116" t="s">
        <v>289</v>
      </c>
      <c r="D12" s="116" t="s">
        <v>177</v>
      </c>
      <c r="E12" s="116" t="s">
        <v>290</v>
      </c>
      <c r="F12" s="116">
        <v>4011</v>
      </c>
      <c r="G12" s="116" t="s">
        <v>171</v>
      </c>
      <c r="H12" s="104">
        <v>1188</v>
      </c>
      <c r="I12" s="104">
        <v>198</v>
      </c>
      <c r="J12" s="73" t="s">
        <v>538</v>
      </c>
      <c r="K12" s="74">
        <v>1200</v>
      </c>
      <c r="L12" s="74">
        <v>200</v>
      </c>
      <c r="M12" s="8" t="s">
        <v>279</v>
      </c>
      <c r="N12" s="65" t="s">
        <v>192</v>
      </c>
      <c r="O12" s="66">
        <v>50201700</v>
      </c>
      <c r="P12" s="66">
        <v>12</v>
      </c>
    </row>
    <row r="13" spans="1:16" ht="51" x14ac:dyDescent="0.25">
      <c r="A13" s="3">
        <v>10</v>
      </c>
      <c r="B13" s="116" t="s">
        <v>167</v>
      </c>
      <c r="C13" s="116" t="s">
        <v>289</v>
      </c>
      <c r="D13" s="116" t="s">
        <v>169</v>
      </c>
      <c r="E13" s="116" t="s">
        <v>291</v>
      </c>
      <c r="F13" s="116">
        <v>4032</v>
      </c>
      <c r="G13" s="116" t="s">
        <v>171</v>
      </c>
      <c r="H13" s="104">
        <v>1176</v>
      </c>
      <c r="I13" s="104">
        <v>196</v>
      </c>
      <c r="J13" s="73" t="s">
        <v>538</v>
      </c>
      <c r="K13" s="74">
        <v>1188</v>
      </c>
      <c r="L13" s="74">
        <v>198</v>
      </c>
      <c r="M13" s="8" t="s">
        <v>279</v>
      </c>
      <c r="N13" s="65" t="s">
        <v>192</v>
      </c>
      <c r="O13" s="66">
        <v>50201700</v>
      </c>
      <c r="P13" s="66">
        <v>12</v>
      </c>
    </row>
    <row r="14" spans="1:16" ht="38.25" x14ac:dyDescent="0.25">
      <c r="A14" s="3">
        <v>11</v>
      </c>
      <c r="B14" s="116" t="s">
        <v>167</v>
      </c>
      <c r="C14" s="116" t="s">
        <v>289</v>
      </c>
      <c r="D14" s="116" t="s">
        <v>169</v>
      </c>
      <c r="E14" s="116" t="s">
        <v>292</v>
      </c>
      <c r="F14" s="116">
        <v>20247</v>
      </c>
      <c r="G14" s="116" t="s">
        <v>171</v>
      </c>
      <c r="H14" s="104">
        <v>1140</v>
      </c>
      <c r="I14" s="104">
        <v>190</v>
      </c>
      <c r="J14" s="73" t="s">
        <v>539</v>
      </c>
      <c r="K14" s="74">
        <v>1170</v>
      </c>
      <c r="L14" s="74">
        <v>195</v>
      </c>
      <c r="M14" s="8" t="s">
        <v>279</v>
      </c>
      <c r="N14" s="67" t="s">
        <v>196</v>
      </c>
      <c r="O14" s="66">
        <v>50201700</v>
      </c>
      <c r="P14" s="66">
        <v>12</v>
      </c>
    </row>
    <row r="15" spans="1:16" ht="38.25" x14ac:dyDescent="0.25">
      <c r="A15" s="3">
        <v>12</v>
      </c>
      <c r="B15" s="116" t="s">
        <v>167</v>
      </c>
      <c r="C15" s="116" t="s">
        <v>289</v>
      </c>
      <c r="D15" s="116" t="s">
        <v>169</v>
      </c>
      <c r="E15" s="116" t="s">
        <v>293</v>
      </c>
      <c r="F15" s="116">
        <v>4055579</v>
      </c>
      <c r="G15" s="116" t="s">
        <v>175</v>
      </c>
      <c r="H15" s="104">
        <v>1488</v>
      </c>
      <c r="I15" s="104">
        <v>186</v>
      </c>
      <c r="J15" s="73" t="s">
        <v>537</v>
      </c>
      <c r="K15" s="74">
        <v>1536</v>
      </c>
      <c r="L15" s="74">
        <v>192</v>
      </c>
      <c r="M15" s="8" t="s">
        <v>279</v>
      </c>
      <c r="N15" s="67" t="s">
        <v>196</v>
      </c>
      <c r="O15" s="66">
        <v>50201700</v>
      </c>
      <c r="P15" s="66">
        <v>12</v>
      </c>
    </row>
    <row r="16" spans="1:16" ht="38.25" x14ac:dyDescent="0.25">
      <c r="A16" s="3">
        <v>13</v>
      </c>
      <c r="B16" s="116" t="s">
        <v>167</v>
      </c>
      <c r="C16" s="116" t="s">
        <v>289</v>
      </c>
      <c r="D16" s="116" t="s">
        <v>169</v>
      </c>
      <c r="E16" s="116" t="s">
        <v>294</v>
      </c>
      <c r="F16" s="116">
        <v>12217130</v>
      </c>
      <c r="G16" s="116" t="s">
        <v>171</v>
      </c>
      <c r="H16" s="74">
        <v>1356</v>
      </c>
      <c r="I16" s="74">
        <v>226</v>
      </c>
      <c r="J16" s="63"/>
      <c r="K16" s="12"/>
      <c r="L16" s="12"/>
      <c r="M16" s="8" t="s">
        <v>279</v>
      </c>
      <c r="N16" s="65" t="s">
        <v>192</v>
      </c>
      <c r="O16" s="66">
        <v>50201700</v>
      </c>
      <c r="P16" s="66">
        <v>12</v>
      </c>
    </row>
    <row r="17" spans="1:16" ht="38.25" x14ac:dyDescent="0.25">
      <c r="A17" s="3">
        <v>14</v>
      </c>
      <c r="B17" s="116" t="s">
        <v>167</v>
      </c>
      <c r="C17" s="116" t="s">
        <v>295</v>
      </c>
      <c r="D17" s="116" t="s">
        <v>296</v>
      </c>
      <c r="E17" s="116" t="s">
        <v>297</v>
      </c>
      <c r="F17" s="116">
        <v>4048</v>
      </c>
      <c r="G17" s="116" t="s">
        <v>171</v>
      </c>
      <c r="H17" s="104">
        <v>1434</v>
      </c>
      <c r="I17" s="104">
        <v>239</v>
      </c>
      <c r="J17" s="73" t="s">
        <v>538</v>
      </c>
      <c r="K17" s="74">
        <v>1446</v>
      </c>
      <c r="L17" s="74">
        <v>241</v>
      </c>
      <c r="M17" s="8" t="s">
        <v>279</v>
      </c>
      <c r="N17" s="65" t="s">
        <v>192</v>
      </c>
      <c r="O17" s="66">
        <v>50201700</v>
      </c>
      <c r="P17" s="66">
        <v>12</v>
      </c>
    </row>
    <row r="18" spans="1:16" ht="38.25" x14ac:dyDescent="0.25">
      <c r="A18" s="3">
        <v>15</v>
      </c>
      <c r="B18" s="116" t="s">
        <v>167</v>
      </c>
      <c r="C18" s="116" t="s">
        <v>295</v>
      </c>
      <c r="D18" s="116" t="s">
        <v>298</v>
      </c>
      <c r="E18" s="116" t="s">
        <v>299</v>
      </c>
      <c r="F18" s="116">
        <v>12391123</v>
      </c>
      <c r="G18" s="116" t="s">
        <v>300</v>
      </c>
      <c r="H18" s="104">
        <v>1048</v>
      </c>
      <c r="I18" s="104">
        <v>262</v>
      </c>
      <c r="J18" s="63"/>
      <c r="K18" s="12"/>
      <c r="L18" s="12"/>
      <c r="M18" s="8" t="s">
        <v>279</v>
      </c>
      <c r="N18" s="65" t="s">
        <v>192</v>
      </c>
      <c r="O18" s="66">
        <v>50201700</v>
      </c>
      <c r="P18" s="66">
        <v>12</v>
      </c>
    </row>
    <row r="19" spans="1:16" ht="38.25" x14ac:dyDescent="0.25">
      <c r="A19" s="3">
        <v>16</v>
      </c>
      <c r="B19" s="116" t="s">
        <v>167</v>
      </c>
      <c r="C19" s="116" t="s">
        <v>289</v>
      </c>
      <c r="D19" s="116" t="s">
        <v>169</v>
      </c>
      <c r="E19" s="116" t="s">
        <v>292</v>
      </c>
      <c r="F19" s="116">
        <v>20245</v>
      </c>
      <c r="G19" s="116" t="s">
        <v>301</v>
      </c>
      <c r="H19" s="104">
        <v>1194</v>
      </c>
      <c r="I19" s="104">
        <v>199</v>
      </c>
      <c r="J19" s="73" t="s">
        <v>539</v>
      </c>
      <c r="K19" s="74">
        <v>1224</v>
      </c>
      <c r="L19" s="74">
        <v>204</v>
      </c>
      <c r="M19" s="8" t="s">
        <v>279</v>
      </c>
      <c r="N19" s="67" t="s">
        <v>196</v>
      </c>
      <c r="O19" s="66">
        <v>50201700</v>
      </c>
      <c r="P19" s="66">
        <v>12</v>
      </c>
    </row>
    <row r="20" spans="1:16" ht="38.25" x14ac:dyDescent="0.25">
      <c r="A20" s="3">
        <v>17</v>
      </c>
      <c r="B20" s="116" t="s">
        <v>167</v>
      </c>
      <c r="C20" s="116" t="s">
        <v>289</v>
      </c>
      <c r="D20" s="116" t="s">
        <v>169</v>
      </c>
      <c r="E20" s="116" t="s">
        <v>302</v>
      </c>
      <c r="F20" s="116">
        <v>20257</v>
      </c>
      <c r="G20" s="116" t="s">
        <v>171</v>
      </c>
      <c r="H20" s="104">
        <v>1146</v>
      </c>
      <c r="I20" s="104">
        <v>191</v>
      </c>
      <c r="J20" s="73" t="s">
        <v>539</v>
      </c>
      <c r="K20" s="74">
        <v>1176</v>
      </c>
      <c r="L20" s="74">
        <v>196</v>
      </c>
      <c r="M20" s="8" t="s">
        <v>279</v>
      </c>
      <c r="N20" s="67" t="s">
        <v>196</v>
      </c>
      <c r="O20" s="66">
        <v>50201700</v>
      </c>
      <c r="P20" s="66">
        <v>12</v>
      </c>
    </row>
    <row r="21" spans="1:16" ht="51" x14ac:dyDescent="0.25">
      <c r="A21" s="3">
        <v>18</v>
      </c>
      <c r="B21" s="116" t="s">
        <v>167</v>
      </c>
      <c r="C21" s="116" t="s">
        <v>289</v>
      </c>
      <c r="D21" s="116" t="s">
        <v>177</v>
      </c>
      <c r="E21" s="116" t="s">
        <v>303</v>
      </c>
      <c r="F21" s="116">
        <v>4032698</v>
      </c>
      <c r="G21" s="116" t="s">
        <v>304</v>
      </c>
      <c r="H21" s="104">
        <v>897.6</v>
      </c>
      <c r="I21" s="104">
        <v>187</v>
      </c>
      <c r="J21" s="73" t="s">
        <v>537</v>
      </c>
      <c r="K21" s="74">
        <v>926.4</v>
      </c>
      <c r="L21" s="74">
        <v>193</v>
      </c>
      <c r="M21" s="8" t="s">
        <v>279</v>
      </c>
      <c r="N21" s="67" t="s">
        <v>176</v>
      </c>
      <c r="O21" s="66">
        <v>50201700</v>
      </c>
      <c r="P21" s="66">
        <v>12</v>
      </c>
    </row>
    <row r="22" spans="1:16" ht="51" x14ac:dyDescent="0.25">
      <c r="A22" s="3">
        <v>19</v>
      </c>
      <c r="B22" s="116" t="s">
        <v>167</v>
      </c>
      <c r="C22" s="116" t="s">
        <v>289</v>
      </c>
      <c r="D22" s="116" t="s">
        <v>177</v>
      </c>
      <c r="E22" s="116" t="s">
        <v>303</v>
      </c>
      <c r="F22" s="116">
        <v>4032702</v>
      </c>
      <c r="G22" s="116" t="s">
        <v>286</v>
      </c>
      <c r="H22" s="104">
        <v>1098</v>
      </c>
      <c r="I22" s="104">
        <v>183</v>
      </c>
      <c r="J22" s="73" t="s">
        <v>537</v>
      </c>
      <c r="K22" s="74">
        <v>1134</v>
      </c>
      <c r="L22" s="74">
        <v>189</v>
      </c>
      <c r="M22" s="8" t="s">
        <v>279</v>
      </c>
      <c r="N22" s="67" t="s">
        <v>176</v>
      </c>
      <c r="O22" s="66">
        <v>50201700</v>
      </c>
      <c r="P22" s="66">
        <v>12</v>
      </c>
    </row>
    <row r="23" spans="1:16" ht="38.25" x14ac:dyDescent="0.25">
      <c r="A23" s="3">
        <v>20</v>
      </c>
      <c r="B23" s="116" t="s">
        <v>167</v>
      </c>
      <c r="C23" s="116" t="s">
        <v>289</v>
      </c>
      <c r="D23" s="116" t="s">
        <v>169</v>
      </c>
      <c r="E23" s="116" t="s">
        <v>305</v>
      </c>
      <c r="F23" s="116">
        <v>4032712</v>
      </c>
      <c r="G23" s="116" t="s">
        <v>306</v>
      </c>
      <c r="H23" s="104">
        <v>807.84</v>
      </c>
      <c r="I23" s="104">
        <v>187</v>
      </c>
      <c r="J23" s="73" t="s">
        <v>537</v>
      </c>
      <c r="K23" s="74">
        <v>833.76</v>
      </c>
      <c r="L23" s="74">
        <v>193</v>
      </c>
      <c r="M23" s="8" t="s">
        <v>279</v>
      </c>
      <c r="N23" s="67" t="s">
        <v>176</v>
      </c>
      <c r="O23" s="66">
        <v>50201700</v>
      </c>
      <c r="P23" s="66">
        <v>12</v>
      </c>
    </row>
    <row r="24" spans="1:16" ht="38.25" x14ac:dyDescent="0.25">
      <c r="A24" s="3">
        <v>21</v>
      </c>
      <c r="B24" s="116" t="s">
        <v>167</v>
      </c>
      <c r="C24" s="116" t="s">
        <v>289</v>
      </c>
      <c r="D24" s="116" t="s">
        <v>169</v>
      </c>
      <c r="E24" s="116" t="s">
        <v>307</v>
      </c>
      <c r="F24" s="116">
        <v>4032713</v>
      </c>
      <c r="G24" s="116" t="s">
        <v>308</v>
      </c>
      <c r="H24" s="104">
        <v>794.88</v>
      </c>
      <c r="I24" s="104">
        <v>184</v>
      </c>
      <c r="J24" s="73" t="s">
        <v>537</v>
      </c>
      <c r="K24" s="74">
        <v>820.8</v>
      </c>
      <c r="L24" s="74">
        <v>190</v>
      </c>
      <c r="M24" s="8" t="s">
        <v>279</v>
      </c>
      <c r="N24" s="67" t="s">
        <v>176</v>
      </c>
      <c r="O24" s="66">
        <v>50201700</v>
      </c>
      <c r="P24" s="66">
        <v>12</v>
      </c>
    </row>
    <row r="25" spans="1:16" ht="38.25" x14ac:dyDescent="0.25">
      <c r="A25" s="3">
        <v>22</v>
      </c>
      <c r="B25" s="116" t="s">
        <v>167</v>
      </c>
      <c r="C25" s="116" t="s">
        <v>309</v>
      </c>
      <c r="D25" s="116" t="s">
        <v>310</v>
      </c>
      <c r="E25" s="116" t="s">
        <v>311</v>
      </c>
      <c r="F25" s="116">
        <v>12517494</v>
      </c>
      <c r="G25" s="116" t="s">
        <v>312</v>
      </c>
      <c r="H25" s="74">
        <v>831</v>
      </c>
      <c r="I25" s="74">
        <v>1385</v>
      </c>
      <c r="J25" s="63"/>
      <c r="K25" s="12"/>
      <c r="L25" s="12"/>
      <c r="M25" s="8" t="s">
        <v>279</v>
      </c>
      <c r="N25" s="67" t="s">
        <v>196</v>
      </c>
      <c r="O25" s="66">
        <v>50201700</v>
      </c>
      <c r="P25" s="66">
        <v>12</v>
      </c>
    </row>
    <row r="26" spans="1:16" ht="25.5" x14ac:dyDescent="0.25">
      <c r="A26" s="3">
        <v>23</v>
      </c>
      <c r="B26" s="116" t="s">
        <v>167</v>
      </c>
      <c r="C26" s="116" t="s">
        <v>309</v>
      </c>
      <c r="D26" s="116" t="s">
        <v>313</v>
      </c>
      <c r="E26" s="116" t="s">
        <v>314</v>
      </c>
      <c r="F26" s="116">
        <v>20704</v>
      </c>
      <c r="G26" s="116" t="s">
        <v>315</v>
      </c>
      <c r="H26" s="74">
        <v>2425</v>
      </c>
      <c r="I26" s="74">
        <v>970</v>
      </c>
      <c r="J26" s="63"/>
      <c r="K26" s="12"/>
      <c r="L26" s="12"/>
      <c r="M26" s="8" t="s">
        <v>279</v>
      </c>
      <c r="N26" s="67" t="s">
        <v>196</v>
      </c>
      <c r="O26" s="66">
        <v>50201700</v>
      </c>
      <c r="P26" s="66">
        <v>12</v>
      </c>
    </row>
    <row r="27" spans="1:16" ht="26.25" x14ac:dyDescent="0.25">
      <c r="A27" s="3">
        <v>24</v>
      </c>
      <c r="B27" s="116" t="s">
        <v>167</v>
      </c>
      <c r="C27" s="116" t="s">
        <v>316</v>
      </c>
      <c r="D27" s="116" t="s">
        <v>317</v>
      </c>
      <c r="E27" s="116" t="s">
        <v>318</v>
      </c>
      <c r="F27" s="116">
        <v>4019024</v>
      </c>
      <c r="G27" s="116" t="s">
        <v>319</v>
      </c>
      <c r="H27" s="104">
        <v>1281</v>
      </c>
      <c r="I27" s="104">
        <v>512.4</v>
      </c>
      <c r="J27" s="73" t="s">
        <v>537</v>
      </c>
      <c r="K27" s="74">
        <v>1296</v>
      </c>
      <c r="L27" s="74">
        <v>518.4</v>
      </c>
      <c r="M27" s="8" t="s">
        <v>320</v>
      </c>
      <c r="N27" s="67" t="s">
        <v>321</v>
      </c>
      <c r="O27" s="66">
        <v>50201700</v>
      </c>
      <c r="P27" s="66">
        <v>12</v>
      </c>
    </row>
    <row r="28" spans="1:16" ht="26.25" x14ac:dyDescent="0.25">
      <c r="A28" s="3">
        <v>25</v>
      </c>
      <c r="B28" s="116" t="s">
        <v>167</v>
      </c>
      <c r="C28" s="116" t="s">
        <v>316</v>
      </c>
      <c r="D28" s="116" t="s">
        <v>317</v>
      </c>
      <c r="E28" s="116" t="s">
        <v>322</v>
      </c>
      <c r="F28" s="116">
        <v>4019026</v>
      </c>
      <c r="G28" s="116" t="s">
        <v>323</v>
      </c>
      <c r="H28" s="104">
        <v>1973</v>
      </c>
      <c r="I28" s="104">
        <v>493.25</v>
      </c>
      <c r="J28" s="73" t="s">
        <v>537</v>
      </c>
      <c r="K28" s="74">
        <v>1997</v>
      </c>
      <c r="L28" s="74">
        <v>499.25</v>
      </c>
      <c r="M28" s="8" t="s">
        <v>320</v>
      </c>
      <c r="N28" s="67" t="s">
        <v>321</v>
      </c>
      <c r="O28" s="66">
        <v>50201700</v>
      </c>
      <c r="P28" s="66">
        <v>12</v>
      </c>
    </row>
    <row r="29" spans="1:16" ht="25.5" x14ac:dyDescent="0.25">
      <c r="A29" s="3">
        <v>26</v>
      </c>
      <c r="B29" s="116" t="s">
        <v>324</v>
      </c>
      <c r="C29" s="116" t="s">
        <v>325</v>
      </c>
      <c r="D29" s="116" t="s">
        <v>326</v>
      </c>
      <c r="E29" s="116" t="s">
        <v>327</v>
      </c>
      <c r="F29" s="116">
        <v>4019172</v>
      </c>
      <c r="G29" s="116" t="s">
        <v>328</v>
      </c>
      <c r="H29" s="74">
        <v>1166.98</v>
      </c>
      <c r="I29" s="74">
        <v>259.33</v>
      </c>
      <c r="J29" s="63"/>
      <c r="K29" s="12"/>
      <c r="L29" s="12"/>
      <c r="M29" s="8" t="s">
        <v>320</v>
      </c>
      <c r="N29" s="67"/>
      <c r="O29" s="66">
        <v>50131700</v>
      </c>
      <c r="P29" s="66">
        <v>12</v>
      </c>
    </row>
    <row r="30" spans="1:16" ht="25.5" x14ac:dyDescent="0.25">
      <c r="A30" s="3">
        <v>27</v>
      </c>
      <c r="B30" s="116" t="s">
        <v>324</v>
      </c>
      <c r="C30" s="116" t="s">
        <v>325</v>
      </c>
      <c r="D30" s="116" t="s">
        <v>326</v>
      </c>
      <c r="E30" s="116" t="s">
        <v>327</v>
      </c>
      <c r="F30" s="116">
        <v>4019173</v>
      </c>
      <c r="G30" s="116" t="s">
        <v>329</v>
      </c>
      <c r="H30" s="74">
        <v>2026</v>
      </c>
      <c r="I30" s="74">
        <v>253.25</v>
      </c>
      <c r="J30" s="63"/>
      <c r="K30" s="12"/>
      <c r="L30" s="12"/>
      <c r="M30" s="8" t="s">
        <v>320</v>
      </c>
      <c r="N30" s="67"/>
      <c r="O30" s="66">
        <v>50131700</v>
      </c>
      <c r="P30" s="66">
        <v>12</v>
      </c>
    </row>
    <row r="31" spans="1:16" ht="25.5" x14ac:dyDescent="0.25">
      <c r="A31" s="3">
        <v>28</v>
      </c>
      <c r="B31" s="116" t="s">
        <v>219</v>
      </c>
      <c r="C31" s="116" t="s">
        <v>330</v>
      </c>
      <c r="D31" s="116" t="s">
        <v>331</v>
      </c>
      <c r="E31" s="116" t="s">
        <v>332</v>
      </c>
      <c r="F31" s="116">
        <v>547605</v>
      </c>
      <c r="G31" s="116" t="s">
        <v>329</v>
      </c>
      <c r="H31" s="74">
        <v>2322</v>
      </c>
      <c r="I31" s="74">
        <v>290.25</v>
      </c>
      <c r="J31" s="63"/>
      <c r="K31" s="12"/>
      <c r="L31" s="12"/>
      <c r="M31" s="8" t="s">
        <v>320</v>
      </c>
      <c r="N31" s="67"/>
      <c r="O31" s="68">
        <v>50202307</v>
      </c>
      <c r="P31" s="68">
        <v>12</v>
      </c>
    </row>
    <row r="32" spans="1:16" ht="38.25" x14ac:dyDescent="0.25">
      <c r="A32" s="3">
        <v>29</v>
      </c>
      <c r="B32" s="116" t="s">
        <v>235</v>
      </c>
      <c r="C32" s="116" t="s">
        <v>333</v>
      </c>
      <c r="D32" s="116" t="s">
        <v>334</v>
      </c>
      <c r="E32" s="116" t="s">
        <v>335</v>
      </c>
      <c r="F32" s="116" t="s">
        <v>336</v>
      </c>
      <c r="G32" s="116" t="s">
        <v>239</v>
      </c>
      <c r="H32" s="74">
        <v>1435</v>
      </c>
      <c r="I32" s="74">
        <v>287</v>
      </c>
      <c r="J32" s="63"/>
      <c r="K32" s="12"/>
      <c r="L32" s="12"/>
      <c r="M32" s="8" t="s">
        <v>279</v>
      </c>
      <c r="N32" s="67" t="s">
        <v>232</v>
      </c>
      <c r="O32" s="69">
        <v>50131704</v>
      </c>
      <c r="P32" s="68">
        <v>12</v>
      </c>
    </row>
    <row r="33" spans="1:16" ht="25.5" x14ac:dyDescent="0.25">
      <c r="A33" s="3">
        <v>30</v>
      </c>
      <c r="B33" s="116" t="s">
        <v>324</v>
      </c>
      <c r="C33" s="116" t="s">
        <v>337</v>
      </c>
      <c r="D33" s="116" t="s">
        <v>338</v>
      </c>
      <c r="E33" s="116" t="s">
        <v>339</v>
      </c>
      <c r="F33" s="116">
        <v>2257</v>
      </c>
      <c r="G33" s="116" t="s">
        <v>340</v>
      </c>
      <c r="H33" s="74">
        <v>161</v>
      </c>
      <c r="I33" s="74">
        <v>80.5</v>
      </c>
      <c r="J33" s="63"/>
      <c r="K33" s="12"/>
      <c r="L33" s="12"/>
      <c r="M33" s="8" t="s">
        <v>320</v>
      </c>
      <c r="N33" s="67"/>
      <c r="O33" s="66">
        <v>50131700</v>
      </c>
      <c r="P33" s="66">
        <v>12</v>
      </c>
    </row>
    <row r="34" spans="1:16" ht="38.25" x14ac:dyDescent="0.25">
      <c r="A34" s="3">
        <v>31</v>
      </c>
      <c r="B34" s="116" t="s">
        <v>324</v>
      </c>
      <c r="C34" s="116" t="s">
        <v>337</v>
      </c>
      <c r="D34" s="116" t="s">
        <v>341</v>
      </c>
      <c r="E34" s="116" t="s">
        <v>342</v>
      </c>
      <c r="F34" s="116">
        <v>50067</v>
      </c>
      <c r="G34" s="116" t="s">
        <v>343</v>
      </c>
      <c r="H34" s="74">
        <v>161</v>
      </c>
      <c r="I34" s="74">
        <v>100.63</v>
      </c>
      <c r="J34" s="63"/>
      <c r="K34" s="12"/>
      <c r="L34" s="12"/>
      <c r="M34" s="8" t="s">
        <v>320</v>
      </c>
      <c r="N34" s="67" t="s">
        <v>232</v>
      </c>
      <c r="O34" s="66">
        <v>50131700</v>
      </c>
      <c r="P34" s="66">
        <v>12</v>
      </c>
    </row>
    <row r="35" spans="1:16" ht="25.5" x14ac:dyDescent="0.25">
      <c r="A35" s="3">
        <v>32</v>
      </c>
      <c r="B35" s="116" t="s">
        <v>344</v>
      </c>
      <c r="C35" s="116" t="s">
        <v>345</v>
      </c>
      <c r="D35" s="116" t="s">
        <v>338</v>
      </c>
      <c r="E35" s="116" t="s">
        <v>346</v>
      </c>
      <c r="F35" s="116">
        <v>60811</v>
      </c>
      <c r="G35" s="116" t="s">
        <v>347</v>
      </c>
      <c r="H35" s="74">
        <v>270</v>
      </c>
      <c r="I35" s="74">
        <v>135</v>
      </c>
      <c r="J35" s="63"/>
      <c r="K35" s="12"/>
      <c r="L35" s="12"/>
      <c r="M35" s="8" t="s">
        <v>320</v>
      </c>
      <c r="N35" s="67"/>
      <c r="O35" s="70"/>
      <c r="P35" s="71"/>
    </row>
    <row r="36" spans="1:16" ht="38.25" x14ac:dyDescent="0.25">
      <c r="A36" s="3">
        <v>33</v>
      </c>
      <c r="B36" s="116" t="s">
        <v>324</v>
      </c>
      <c r="C36" s="116" t="s">
        <v>348</v>
      </c>
      <c r="D36" s="116" t="s">
        <v>349</v>
      </c>
      <c r="E36" s="116" t="s">
        <v>350</v>
      </c>
      <c r="F36" s="116">
        <v>88622</v>
      </c>
      <c r="G36" s="116" t="s">
        <v>351</v>
      </c>
      <c r="H36" s="74">
        <v>340</v>
      </c>
      <c r="I36" s="74">
        <v>34</v>
      </c>
      <c r="J36" s="63"/>
      <c r="K36" s="12"/>
      <c r="L36" s="12"/>
      <c r="M36" s="8" t="s">
        <v>320</v>
      </c>
      <c r="N36" s="67"/>
      <c r="O36" s="66">
        <v>50131700</v>
      </c>
      <c r="P36" s="66">
        <v>12</v>
      </c>
    </row>
    <row r="37" spans="1:16" ht="25.5" x14ac:dyDescent="0.25">
      <c r="A37" s="3">
        <v>34</v>
      </c>
      <c r="B37" s="116" t="s">
        <v>324</v>
      </c>
      <c r="C37" s="116" t="s">
        <v>352</v>
      </c>
      <c r="D37" s="116" t="s">
        <v>349</v>
      </c>
      <c r="E37" s="116" t="s">
        <v>353</v>
      </c>
      <c r="F37" s="116">
        <v>88626</v>
      </c>
      <c r="G37" s="116" t="s">
        <v>351</v>
      </c>
      <c r="H37" s="74">
        <v>300</v>
      </c>
      <c r="I37" s="74">
        <v>30</v>
      </c>
      <c r="J37" s="63"/>
      <c r="K37" s="12"/>
      <c r="L37" s="12"/>
      <c r="M37" s="8" t="s">
        <v>320</v>
      </c>
      <c r="N37" s="67"/>
      <c r="O37" s="66">
        <v>50131700</v>
      </c>
      <c r="P37" s="66">
        <v>12</v>
      </c>
    </row>
    <row r="38" spans="1:16" ht="25.5" x14ac:dyDescent="0.25">
      <c r="A38" s="3">
        <v>35</v>
      </c>
      <c r="B38" s="116" t="s">
        <v>344</v>
      </c>
      <c r="C38" s="116" t="s">
        <v>345</v>
      </c>
      <c r="D38" s="116" t="s">
        <v>349</v>
      </c>
      <c r="E38" s="116" t="s">
        <v>354</v>
      </c>
      <c r="F38" s="116">
        <v>101231662</v>
      </c>
      <c r="G38" s="116" t="s">
        <v>355</v>
      </c>
      <c r="H38" s="74">
        <v>240</v>
      </c>
      <c r="I38" s="74">
        <v>40</v>
      </c>
      <c r="J38" s="63"/>
      <c r="K38" s="12"/>
      <c r="L38" s="12"/>
      <c r="M38" s="8" t="s">
        <v>320</v>
      </c>
      <c r="N38" s="67"/>
      <c r="O38" s="70"/>
      <c r="P38" s="71"/>
    </row>
    <row r="39" spans="1:16" ht="25.5" x14ac:dyDescent="0.25">
      <c r="A39" s="3">
        <v>36</v>
      </c>
      <c r="B39" s="116" t="s">
        <v>240</v>
      </c>
      <c r="C39" s="116" t="s">
        <v>356</v>
      </c>
      <c r="D39" s="116" t="s">
        <v>357</v>
      </c>
      <c r="E39" s="116" t="s">
        <v>358</v>
      </c>
      <c r="F39" s="116" t="s">
        <v>359</v>
      </c>
      <c r="G39" s="116" t="s">
        <v>360</v>
      </c>
      <c r="H39" s="74">
        <v>380</v>
      </c>
      <c r="I39" s="74">
        <v>0.376</v>
      </c>
      <c r="J39" s="63"/>
      <c r="K39" s="12"/>
      <c r="L39" s="12"/>
      <c r="M39" s="8" t="s">
        <v>73</v>
      </c>
      <c r="N39" s="67" t="s">
        <v>361</v>
      </c>
      <c r="O39" s="66">
        <v>50161500</v>
      </c>
      <c r="P39" s="66">
        <v>12</v>
      </c>
    </row>
    <row r="40" spans="1:16" ht="38.25" x14ac:dyDescent="0.25">
      <c r="A40" s="3">
        <v>37</v>
      </c>
      <c r="B40" s="116" t="s">
        <v>240</v>
      </c>
      <c r="C40" s="116" t="s">
        <v>356</v>
      </c>
      <c r="D40" s="116" t="s">
        <v>362</v>
      </c>
      <c r="E40" s="116" t="s">
        <v>363</v>
      </c>
      <c r="F40" s="116" t="s">
        <v>364</v>
      </c>
      <c r="G40" s="116" t="s">
        <v>360</v>
      </c>
      <c r="H40" s="74">
        <v>380</v>
      </c>
      <c r="I40" s="74">
        <v>0.377</v>
      </c>
      <c r="J40" s="63"/>
      <c r="K40" s="12"/>
      <c r="L40" s="12"/>
      <c r="M40" s="8" t="s">
        <v>73</v>
      </c>
      <c r="N40" s="67" t="s">
        <v>361</v>
      </c>
      <c r="O40" s="66">
        <v>50161500</v>
      </c>
      <c r="P40" s="66">
        <v>12</v>
      </c>
    </row>
    <row r="41" spans="1:16" ht="25.5" x14ac:dyDescent="0.25">
      <c r="A41" s="3">
        <v>38</v>
      </c>
      <c r="B41" s="116" t="s">
        <v>240</v>
      </c>
      <c r="C41" s="116" t="s">
        <v>365</v>
      </c>
      <c r="D41" s="116" t="s">
        <v>366</v>
      </c>
      <c r="E41" s="116" t="s">
        <v>367</v>
      </c>
      <c r="F41" s="116">
        <v>42227</v>
      </c>
      <c r="G41" s="116" t="s">
        <v>368</v>
      </c>
      <c r="H41" s="74">
        <v>113</v>
      </c>
      <c r="I41" s="74">
        <v>113</v>
      </c>
      <c r="J41" s="63"/>
      <c r="K41" s="12"/>
      <c r="L41" s="12"/>
      <c r="M41" s="8" t="s">
        <v>279</v>
      </c>
      <c r="N41" s="67"/>
      <c r="O41" s="66">
        <v>50161500</v>
      </c>
      <c r="P41" s="66">
        <v>12</v>
      </c>
    </row>
    <row r="42" spans="1:16" ht="38.25" x14ac:dyDescent="0.25">
      <c r="A42" s="3">
        <v>39</v>
      </c>
      <c r="B42" s="116" t="s">
        <v>240</v>
      </c>
      <c r="C42" s="116" t="s">
        <v>369</v>
      </c>
      <c r="D42" s="116" t="s">
        <v>258</v>
      </c>
      <c r="E42" s="116" t="s">
        <v>370</v>
      </c>
      <c r="F42" s="116" t="s">
        <v>371</v>
      </c>
      <c r="G42" s="116" t="s">
        <v>372</v>
      </c>
      <c r="H42" s="74">
        <v>165.33</v>
      </c>
      <c r="I42" s="74">
        <v>183.7</v>
      </c>
      <c r="J42" s="63"/>
      <c r="K42" s="12"/>
      <c r="L42" s="12"/>
      <c r="M42" s="8" t="s">
        <v>279</v>
      </c>
      <c r="N42" s="67" t="s">
        <v>361</v>
      </c>
      <c r="O42" s="66">
        <v>50161500</v>
      </c>
      <c r="P42" s="66">
        <v>12</v>
      </c>
    </row>
    <row r="43" spans="1:16" ht="25.5" x14ac:dyDescent="0.25">
      <c r="A43" s="3">
        <v>40</v>
      </c>
      <c r="B43" s="116" t="s">
        <v>240</v>
      </c>
      <c r="C43" s="116" t="s">
        <v>373</v>
      </c>
      <c r="D43" s="116" t="s">
        <v>258</v>
      </c>
      <c r="E43" s="116" t="s">
        <v>374</v>
      </c>
      <c r="F43" s="116" t="s">
        <v>375</v>
      </c>
      <c r="G43" s="116" t="s">
        <v>372</v>
      </c>
      <c r="H43" s="74">
        <v>111.87</v>
      </c>
      <c r="I43" s="74">
        <v>124.3</v>
      </c>
      <c r="J43" s="63"/>
      <c r="K43" s="12"/>
      <c r="L43" s="12"/>
      <c r="M43" s="8" t="s">
        <v>279</v>
      </c>
      <c r="N43" s="67"/>
      <c r="O43" s="66">
        <v>50161500</v>
      </c>
      <c r="P43" s="66">
        <v>12</v>
      </c>
    </row>
    <row r="44" spans="1:16" ht="25.5" x14ac:dyDescent="0.25">
      <c r="A44" s="3">
        <v>41</v>
      </c>
      <c r="B44" s="116" t="s">
        <v>197</v>
      </c>
      <c r="C44" s="116" t="s">
        <v>376</v>
      </c>
      <c r="D44" s="116" t="s">
        <v>377</v>
      </c>
      <c r="E44" s="116" t="s">
        <v>378</v>
      </c>
      <c r="F44" s="116">
        <v>41000</v>
      </c>
      <c r="G44" s="116" t="s">
        <v>379</v>
      </c>
      <c r="H44" s="74">
        <v>388.8</v>
      </c>
      <c r="I44" s="74">
        <v>4.05</v>
      </c>
      <c r="J44" s="63"/>
      <c r="K44" s="12"/>
      <c r="L44" s="12"/>
      <c r="M44" s="8" t="s">
        <v>380</v>
      </c>
      <c r="N44" s="67" t="s">
        <v>196</v>
      </c>
      <c r="O44" s="66">
        <v>50201700</v>
      </c>
      <c r="P44" s="66">
        <v>12</v>
      </c>
    </row>
    <row r="45" spans="1:16" ht="25.5" x14ac:dyDescent="0.25">
      <c r="A45" s="3">
        <v>42</v>
      </c>
      <c r="B45" s="116" t="s">
        <v>197</v>
      </c>
      <c r="C45" s="116" t="s">
        <v>205</v>
      </c>
      <c r="D45" s="116" t="s">
        <v>377</v>
      </c>
      <c r="E45" s="116" t="s">
        <v>381</v>
      </c>
      <c r="F45" s="116">
        <v>41001</v>
      </c>
      <c r="G45" s="116" t="s">
        <v>379</v>
      </c>
      <c r="H45" s="74">
        <v>388.8</v>
      </c>
      <c r="I45" s="74">
        <v>4.05</v>
      </c>
      <c r="J45" s="63"/>
      <c r="K45" s="12"/>
      <c r="L45" s="12"/>
      <c r="M45" s="8" t="s">
        <v>380</v>
      </c>
      <c r="N45" s="67" t="s">
        <v>196</v>
      </c>
      <c r="O45" s="66">
        <v>50201700</v>
      </c>
      <c r="P45" s="66">
        <v>12</v>
      </c>
    </row>
    <row r="46" spans="1:16" ht="25.5" x14ac:dyDescent="0.25">
      <c r="A46" s="3">
        <v>43</v>
      </c>
      <c r="B46" s="116" t="s">
        <v>197</v>
      </c>
      <c r="C46" s="116" t="s">
        <v>205</v>
      </c>
      <c r="D46" s="116" t="s">
        <v>377</v>
      </c>
      <c r="E46" s="116" t="s">
        <v>382</v>
      </c>
      <c r="F46" s="116">
        <v>41002</v>
      </c>
      <c r="G46" s="116" t="s">
        <v>379</v>
      </c>
      <c r="H46" s="74">
        <v>388.8</v>
      </c>
      <c r="I46" s="74">
        <v>4.05</v>
      </c>
      <c r="J46" s="63"/>
      <c r="K46" s="12"/>
      <c r="L46" s="12"/>
      <c r="M46" s="8" t="s">
        <v>380</v>
      </c>
      <c r="N46" s="67" t="s">
        <v>196</v>
      </c>
      <c r="O46" s="66">
        <v>50201700</v>
      </c>
      <c r="P46" s="66">
        <v>12</v>
      </c>
    </row>
    <row r="47" spans="1:16" ht="38.25" x14ac:dyDescent="0.25">
      <c r="A47" s="3">
        <v>44</v>
      </c>
      <c r="B47" s="116" t="s">
        <v>197</v>
      </c>
      <c r="C47" s="116" t="s">
        <v>376</v>
      </c>
      <c r="D47" s="116" t="s">
        <v>377</v>
      </c>
      <c r="E47" s="116" t="s">
        <v>383</v>
      </c>
      <c r="F47" s="116">
        <v>41003</v>
      </c>
      <c r="G47" s="116" t="s">
        <v>379</v>
      </c>
      <c r="H47" s="74">
        <v>388.8</v>
      </c>
      <c r="I47" s="74">
        <v>4.05</v>
      </c>
      <c r="J47" s="63"/>
      <c r="K47" s="12"/>
      <c r="L47" s="12"/>
      <c r="M47" s="8" t="s">
        <v>380</v>
      </c>
      <c r="N47" s="67" t="s">
        <v>196</v>
      </c>
      <c r="O47" s="66">
        <v>50201700</v>
      </c>
      <c r="P47" s="66">
        <v>12</v>
      </c>
    </row>
    <row r="48" spans="1:16" ht="25.5" x14ac:dyDescent="0.25">
      <c r="A48" s="3">
        <v>45</v>
      </c>
      <c r="B48" s="116" t="s">
        <v>197</v>
      </c>
      <c r="C48" s="116" t="s">
        <v>376</v>
      </c>
      <c r="D48" s="116" t="s">
        <v>384</v>
      </c>
      <c r="E48" s="116" t="s">
        <v>385</v>
      </c>
      <c r="F48" s="116">
        <v>42000</v>
      </c>
      <c r="G48" s="116" t="s">
        <v>379</v>
      </c>
      <c r="H48" s="74">
        <v>388.8</v>
      </c>
      <c r="I48" s="74">
        <v>4.05</v>
      </c>
      <c r="J48" s="63"/>
      <c r="K48" s="12"/>
      <c r="L48" s="12"/>
      <c r="M48" s="8" t="s">
        <v>380</v>
      </c>
      <c r="N48" s="67" t="s">
        <v>196</v>
      </c>
      <c r="O48" s="66">
        <v>50201700</v>
      </c>
      <c r="P48" s="66">
        <v>12</v>
      </c>
    </row>
    <row r="49" spans="1:16" ht="25.5" x14ac:dyDescent="0.25">
      <c r="A49" s="3">
        <v>46</v>
      </c>
      <c r="B49" s="116" t="s">
        <v>197</v>
      </c>
      <c r="C49" s="116" t="s">
        <v>205</v>
      </c>
      <c r="D49" s="116" t="s">
        <v>384</v>
      </c>
      <c r="E49" s="116" t="s">
        <v>386</v>
      </c>
      <c r="F49" s="116">
        <v>42001</v>
      </c>
      <c r="G49" s="116" t="s">
        <v>379</v>
      </c>
      <c r="H49" s="74">
        <v>388.8</v>
      </c>
      <c r="I49" s="74">
        <v>4.05</v>
      </c>
      <c r="J49" s="63"/>
      <c r="K49" s="12"/>
      <c r="L49" s="12"/>
      <c r="M49" s="8" t="s">
        <v>380</v>
      </c>
      <c r="N49" s="67" t="s">
        <v>196</v>
      </c>
      <c r="O49" s="66">
        <v>50201700</v>
      </c>
      <c r="P49" s="66">
        <v>12</v>
      </c>
    </row>
    <row r="50" spans="1:16" ht="38.25" x14ac:dyDescent="0.25">
      <c r="A50" s="3">
        <v>47</v>
      </c>
      <c r="B50" s="116" t="s">
        <v>197</v>
      </c>
      <c r="C50" s="116" t="s">
        <v>205</v>
      </c>
      <c r="D50" s="116" t="s">
        <v>384</v>
      </c>
      <c r="E50" s="116" t="s">
        <v>387</v>
      </c>
      <c r="F50" s="116">
        <v>42002</v>
      </c>
      <c r="G50" s="116" t="s">
        <v>379</v>
      </c>
      <c r="H50" s="74">
        <v>388.8</v>
      </c>
      <c r="I50" s="74">
        <v>4.05</v>
      </c>
      <c r="J50" s="63"/>
      <c r="K50" s="12"/>
      <c r="L50" s="12"/>
      <c r="M50" s="8" t="s">
        <v>380</v>
      </c>
      <c r="N50" s="67" t="s">
        <v>196</v>
      </c>
      <c r="O50" s="66">
        <v>50201700</v>
      </c>
      <c r="P50" s="66">
        <v>12</v>
      </c>
    </row>
    <row r="51" spans="1:16" ht="38.25" x14ac:dyDescent="0.25">
      <c r="A51" s="3">
        <v>48</v>
      </c>
      <c r="B51" s="116" t="s">
        <v>197</v>
      </c>
      <c r="C51" s="116" t="s">
        <v>205</v>
      </c>
      <c r="D51" s="116" t="s">
        <v>384</v>
      </c>
      <c r="E51" s="116" t="s">
        <v>388</v>
      </c>
      <c r="F51" s="116">
        <v>42003</v>
      </c>
      <c r="G51" s="116" t="s">
        <v>379</v>
      </c>
      <c r="H51" s="74">
        <v>388.8</v>
      </c>
      <c r="I51" s="74">
        <v>4.05</v>
      </c>
      <c r="J51" s="63"/>
      <c r="K51" s="12"/>
      <c r="L51" s="12"/>
      <c r="M51" s="8" t="s">
        <v>380</v>
      </c>
      <c r="N51" s="67" t="s">
        <v>196</v>
      </c>
      <c r="O51" s="66">
        <v>50201700</v>
      </c>
      <c r="P51" s="66">
        <v>12</v>
      </c>
    </row>
    <row r="52" spans="1:16" ht="38.25" x14ac:dyDescent="0.25">
      <c r="A52" s="3">
        <v>49</v>
      </c>
      <c r="B52" s="116" t="s">
        <v>197</v>
      </c>
      <c r="C52" s="116" t="s">
        <v>205</v>
      </c>
      <c r="D52" s="116" t="s">
        <v>389</v>
      </c>
      <c r="E52" s="116" t="s">
        <v>390</v>
      </c>
      <c r="F52" s="116">
        <v>43001</v>
      </c>
      <c r="G52" s="116" t="s">
        <v>379</v>
      </c>
      <c r="H52" s="74">
        <v>388.8</v>
      </c>
      <c r="I52" s="74">
        <v>4.05</v>
      </c>
      <c r="J52" s="63"/>
      <c r="K52" s="12"/>
      <c r="L52" s="12"/>
      <c r="M52" s="8" t="s">
        <v>380</v>
      </c>
      <c r="N52" s="67" t="s">
        <v>196</v>
      </c>
      <c r="O52" s="66">
        <v>50201700</v>
      </c>
      <c r="P52" s="66">
        <v>12</v>
      </c>
    </row>
    <row r="53" spans="1:16" ht="25.5" x14ac:dyDescent="0.25">
      <c r="A53" s="3">
        <v>50</v>
      </c>
      <c r="B53" s="116" t="s">
        <v>197</v>
      </c>
      <c r="C53" s="116" t="s">
        <v>205</v>
      </c>
      <c r="D53" s="116" t="s">
        <v>389</v>
      </c>
      <c r="E53" s="116" t="s">
        <v>391</v>
      </c>
      <c r="F53" s="116">
        <v>44001</v>
      </c>
      <c r="G53" s="116" t="s">
        <v>379</v>
      </c>
      <c r="H53" s="74">
        <v>388.8</v>
      </c>
      <c r="I53" s="74">
        <v>4.05</v>
      </c>
      <c r="J53" s="63"/>
      <c r="K53" s="12"/>
      <c r="L53" s="12"/>
      <c r="M53" s="8" t="s">
        <v>380</v>
      </c>
      <c r="N53" s="67" t="s">
        <v>196</v>
      </c>
      <c r="O53" s="66">
        <v>50201700</v>
      </c>
      <c r="P53" s="66">
        <v>12</v>
      </c>
    </row>
    <row r="54" spans="1:16" ht="25.5" x14ac:dyDescent="0.25">
      <c r="A54" s="3">
        <v>51</v>
      </c>
      <c r="B54" s="116" t="s">
        <v>197</v>
      </c>
      <c r="C54" s="116" t="s">
        <v>205</v>
      </c>
      <c r="D54" s="116" t="s">
        <v>377</v>
      </c>
      <c r="E54" s="116" t="s">
        <v>392</v>
      </c>
      <c r="F54" s="116">
        <v>44002</v>
      </c>
      <c r="G54" s="116" t="s">
        <v>379</v>
      </c>
      <c r="H54" s="74">
        <v>388.8</v>
      </c>
      <c r="I54" s="74">
        <v>4.05</v>
      </c>
      <c r="J54" s="63"/>
      <c r="K54" s="12"/>
      <c r="L54" s="12"/>
      <c r="M54" s="8" t="s">
        <v>380</v>
      </c>
      <c r="N54" s="67" t="s">
        <v>196</v>
      </c>
      <c r="O54" s="66">
        <v>50201700</v>
      </c>
      <c r="P54" s="66">
        <v>12</v>
      </c>
    </row>
    <row r="55" spans="1:16" ht="25.5" x14ac:dyDescent="0.25">
      <c r="A55" s="3">
        <v>52</v>
      </c>
      <c r="B55" s="116" t="s">
        <v>197</v>
      </c>
      <c r="C55" s="116" t="s">
        <v>205</v>
      </c>
      <c r="D55" s="116" t="s">
        <v>384</v>
      </c>
      <c r="E55" s="116" t="s">
        <v>393</v>
      </c>
      <c r="F55" s="116">
        <v>44003</v>
      </c>
      <c r="G55" s="116" t="s">
        <v>379</v>
      </c>
      <c r="H55" s="74">
        <v>388.8</v>
      </c>
      <c r="I55" s="74">
        <v>4.05</v>
      </c>
      <c r="J55" s="63"/>
      <c r="K55" s="12"/>
      <c r="L55" s="12"/>
      <c r="M55" s="8" t="s">
        <v>380</v>
      </c>
      <c r="N55" s="67" t="s">
        <v>196</v>
      </c>
      <c r="O55" s="66">
        <v>50201700</v>
      </c>
      <c r="P55" s="66">
        <v>12</v>
      </c>
    </row>
    <row r="56" spans="1:16" ht="25.5" x14ac:dyDescent="0.25">
      <c r="A56" s="3">
        <v>53</v>
      </c>
      <c r="B56" s="116" t="s">
        <v>197</v>
      </c>
      <c r="C56" s="116" t="s">
        <v>205</v>
      </c>
      <c r="D56" s="116" t="s">
        <v>394</v>
      </c>
      <c r="E56" s="116" t="s">
        <v>395</v>
      </c>
      <c r="F56" s="116">
        <v>45000</v>
      </c>
      <c r="G56" s="116" t="s">
        <v>379</v>
      </c>
      <c r="H56" s="74">
        <v>388.8</v>
      </c>
      <c r="I56" s="74">
        <v>4.05</v>
      </c>
      <c r="J56" s="63"/>
      <c r="K56" s="12"/>
      <c r="L56" s="12"/>
      <c r="M56" s="8" t="s">
        <v>380</v>
      </c>
      <c r="N56" s="67" t="s">
        <v>196</v>
      </c>
      <c r="O56" s="66">
        <v>50201700</v>
      </c>
      <c r="P56" s="66">
        <v>12</v>
      </c>
    </row>
    <row r="57" spans="1:16" ht="25.5" x14ac:dyDescent="0.25">
      <c r="A57" s="3">
        <v>54</v>
      </c>
      <c r="B57" s="116" t="s">
        <v>197</v>
      </c>
      <c r="C57" s="116" t="s">
        <v>205</v>
      </c>
      <c r="D57" s="116" t="s">
        <v>394</v>
      </c>
      <c r="E57" s="116" t="s">
        <v>396</v>
      </c>
      <c r="F57" s="116">
        <v>45001</v>
      </c>
      <c r="G57" s="116" t="s">
        <v>379</v>
      </c>
      <c r="H57" s="74">
        <v>388.8</v>
      </c>
      <c r="I57" s="74">
        <v>4.05</v>
      </c>
      <c r="J57" s="63"/>
      <c r="K57" s="12"/>
      <c r="L57" s="12"/>
      <c r="M57" s="8" t="s">
        <v>380</v>
      </c>
      <c r="N57" s="67" t="s">
        <v>196</v>
      </c>
      <c r="O57" s="66">
        <v>50201700</v>
      </c>
      <c r="P57" s="66">
        <v>12</v>
      </c>
    </row>
    <row r="58" spans="1:16" ht="25.5" x14ac:dyDescent="0.25">
      <c r="A58" s="3">
        <v>55</v>
      </c>
      <c r="B58" s="116" t="s">
        <v>197</v>
      </c>
      <c r="C58" s="116" t="s">
        <v>205</v>
      </c>
      <c r="D58" s="116" t="s">
        <v>394</v>
      </c>
      <c r="E58" s="116" t="s">
        <v>397</v>
      </c>
      <c r="F58" s="116">
        <v>45003</v>
      </c>
      <c r="G58" s="116" t="s">
        <v>379</v>
      </c>
      <c r="H58" s="74">
        <v>388.8</v>
      </c>
      <c r="I58" s="74">
        <v>4.05</v>
      </c>
      <c r="J58" s="63"/>
      <c r="K58" s="12"/>
      <c r="L58" s="12"/>
      <c r="M58" s="8" t="s">
        <v>380</v>
      </c>
      <c r="N58" s="67" t="s">
        <v>196</v>
      </c>
      <c r="O58" s="66">
        <v>50201700</v>
      </c>
      <c r="P58" s="66">
        <v>12</v>
      </c>
    </row>
    <row r="59" spans="1:16" ht="38.25" x14ac:dyDescent="0.25">
      <c r="A59" s="3">
        <v>56</v>
      </c>
      <c r="B59" s="116" t="s">
        <v>197</v>
      </c>
      <c r="C59" s="116" t="s">
        <v>205</v>
      </c>
      <c r="D59" s="116" t="s">
        <v>394</v>
      </c>
      <c r="E59" s="116" t="s">
        <v>398</v>
      </c>
      <c r="F59" s="116">
        <v>45004</v>
      </c>
      <c r="G59" s="116" t="s">
        <v>379</v>
      </c>
      <c r="H59" s="74">
        <v>388.8</v>
      </c>
      <c r="I59" s="74">
        <v>4.05</v>
      </c>
      <c r="J59" s="63"/>
      <c r="K59" s="12"/>
      <c r="L59" s="12"/>
      <c r="M59" s="8" t="s">
        <v>380</v>
      </c>
      <c r="N59" s="67" t="s">
        <v>196</v>
      </c>
      <c r="O59" s="66">
        <v>50201700</v>
      </c>
      <c r="P59" s="66">
        <v>12</v>
      </c>
    </row>
    <row r="60" spans="1:16" ht="25.5" x14ac:dyDescent="0.25">
      <c r="A60" s="3">
        <v>57</v>
      </c>
      <c r="B60" s="116" t="s">
        <v>197</v>
      </c>
      <c r="C60" s="116" t="s">
        <v>205</v>
      </c>
      <c r="D60" s="116" t="s">
        <v>399</v>
      </c>
      <c r="E60" s="116" t="s">
        <v>400</v>
      </c>
      <c r="F60" s="116">
        <v>46000</v>
      </c>
      <c r="G60" s="116" t="s">
        <v>379</v>
      </c>
      <c r="H60" s="74">
        <v>388.8</v>
      </c>
      <c r="I60" s="74">
        <v>4.05</v>
      </c>
      <c r="J60" s="63"/>
      <c r="K60" s="12"/>
      <c r="L60" s="12"/>
      <c r="M60" s="8" t="s">
        <v>380</v>
      </c>
      <c r="N60" s="67" t="s">
        <v>196</v>
      </c>
      <c r="O60" s="66">
        <v>50201700</v>
      </c>
      <c r="P60" s="66">
        <v>12</v>
      </c>
    </row>
    <row r="61" spans="1:16" ht="38.25" x14ac:dyDescent="0.25">
      <c r="A61" s="3">
        <v>58</v>
      </c>
      <c r="B61" s="116" t="s">
        <v>197</v>
      </c>
      <c r="C61" s="116" t="s">
        <v>205</v>
      </c>
      <c r="D61" s="116" t="s">
        <v>401</v>
      </c>
      <c r="E61" s="116" t="s">
        <v>402</v>
      </c>
      <c r="F61" s="116">
        <v>47000</v>
      </c>
      <c r="G61" s="116" t="s">
        <v>403</v>
      </c>
      <c r="H61" s="74">
        <v>644.79999999999995</v>
      </c>
      <c r="I61" s="74">
        <v>4.03</v>
      </c>
      <c r="J61" s="63"/>
      <c r="K61" s="12"/>
      <c r="L61" s="12"/>
      <c r="M61" s="8" t="s">
        <v>380</v>
      </c>
      <c r="N61" s="67" t="s">
        <v>196</v>
      </c>
      <c r="O61" s="66">
        <v>50201700</v>
      </c>
      <c r="P61" s="66">
        <v>12</v>
      </c>
    </row>
    <row r="62" spans="1:16" ht="25.5" x14ac:dyDescent="0.25">
      <c r="A62" s="3">
        <v>59</v>
      </c>
      <c r="B62" s="116" t="s">
        <v>197</v>
      </c>
      <c r="C62" s="116" t="s">
        <v>404</v>
      </c>
      <c r="D62" s="116" t="s">
        <v>405</v>
      </c>
      <c r="E62" s="116" t="s">
        <v>406</v>
      </c>
      <c r="F62" s="116" t="s">
        <v>407</v>
      </c>
      <c r="G62" s="121" t="s">
        <v>535</v>
      </c>
      <c r="H62" s="75">
        <v>415.2</v>
      </c>
      <c r="I62" s="74">
        <v>3.46</v>
      </c>
      <c r="J62" s="63"/>
      <c r="K62" s="12"/>
      <c r="L62" s="12"/>
      <c r="M62" s="8" t="s">
        <v>380</v>
      </c>
      <c r="N62" s="67" t="s">
        <v>196</v>
      </c>
      <c r="O62" s="66">
        <v>50201700</v>
      </c>
      <c r="P62" s="66">
        <v>12</v>
      </c>
    </row>
    <row r="63" spans="1:16" ht="25.5" x14ac:dyDescent="0.25">
      <c r="A63" s="3">
        <v>60</v>
      </c>
      <c r="B63" s="116" t="s">
        <v>197</v>
      </c>
      <c r="C63" s="116" t="s">
        <v>404</v>
      </c>
      <c r="D63" s="116" t="s">
        <v>408</v>
      </c>
      <c r="E63" s="116" t="s">
        <v>409</v>
      </c>
      <c r="F63" s="116" t="s">
        <v>410</v>
      </c>
      <c r="G63" s="121" t="s">
        <v>535</v>
      </c>
      <c r="H63" s="75">
        <v>415.2</v>
      </c>
      <c r="I63" s="74">
        <v>3.46</v>
      </c>
      <c r="J63" s="63"/>
      <c r="K63" s="12"/>
      <c r="L63" s="12"/>
      <c r="M63" s="8" t="s">
        <v>380</v>
      </c>
      <c r="N63" s="67" t="s">
        <v>196</v>
      </c>
      <c r="O63" s="66">
        <v>50201700</v>
      </c>
      <c r="P63" s="66">
        <v>12</v>
      </c>
    </row>
    <row r="64" spans="1:16" ht="38.25" x14ac:dyDescent="0.25">
      <c r="A64" s="3">
        <v>61</v>
      </c>
      <c r="B64" s="116" t="s">
        <v>197</v>
      </c>
      <c r="C64" s="116" t="s">
        <v>411</v>
      </c>
      <c r="D64" s="116" t="s">
        <v>412</v>
      </c>
      <c r="E64" s="116" t="s">
        <v>413</v>
      </c>
      <c r="F64" s="116" t="s">
        <v>414</v>
      </c>
      <c r="G64" s="121" t="s">
        <v>535</v>
      </c>
      <c r="H64" s="75">
        <v>415.2</v>
      </c>
      <c r="I64" s="74">
        <v>3.46</v>
      </c>
      <c r="J64" s="63"/>
      <c r="K64" s="12"/>
      <c r="L64" s="12"/>
      <c r="M64" s="8" t="s">
        <v>380</v>
      </c>
      <c r="N64" s="67" t="s">
        <v>196</v>
      </c>
      <c r="O64" s="66">
        <v>50201700</v>
      </c>
      <c r="P64" s="66">
        <v>12</v>
      </c>
    </row>
    <row r="65" spans="1:16" ht="38.25" x14ac:dyDescent="0.25">
      <c r="A65" s="3">
        <v>62</v>
      </c>
      <c r="B65" s="116" t="s">
        <v>197</v>
      </c>
      <c r="C65" s="116" t="s">
        <v>411</v>
      </c>
      <c r="D65" s="116" t="s">
        <v>415</v>
      </c>
      <c r="E65" s="116" t="s">
        <v>416</v>
      </c>
      <c r="F65" s="116" t="s">
        <v>417</v>
      </c>
      <c r="G65" s="121" t="s">
        <v>535</v>
      </c>
      <c r="H65" s="75">
        <v>415.2</v>
      </c>
      <c r="I65" s="74">
        <v>3.46</v>
      </c>
      <c r="J65" s="63"/>
      <c r="K65" s="12"/>
      <c r="L65" s="12"/>
      <c r="M65" s="8" t="s">
        <v>380</v>
      </c>
      <c r="N65" s="67" t="s">
        <v>196</v>
      </c>
      <c r="O65" s="66">
        <v>50201700</v>
      </c>
      <c r="P65" s="66">
        <v>12</v>
      </c>
    </row>
    <row r="66" spans="1:16" ht="25.5" x14ac:dyDescent="0.25">
      <c r="A66" s="3">
        <v>63</v>
      </c>
      <c r="B66" s="116" t="s">
        <v>197</v>
      </c>
      <c r="C66" s="116" t="s">
        <v>411</v>
      </c>
      <c r="D66" s="116" t="s">
        <v>418</v>
      </c>
      <c r="E66" s="116" t="s">
        <v>419</v>
      </c>
      <c r="F66" s="116" t="s">
        <v>420</v>
      </c>
      <c r="G66" s="121" t="s">
        <v>535</v>
      </c>
      <c r="H66" s="75">
        <v>415.2</v>
      </c>
      <c r="I66" s="74">
        <v>3.46</v>
      </c>
      <c r="J66" s="63"/>
      <c r="K66" s="12"/>
      <c r="L66" s="12"/>
      <c r="M66" s="8" t="s">
        <v>380</v>
      </c>
      <c r="N66" s="67" t="s">
        <v>196</v>
      </c>
      <c r="O66" s="66">
        <v>50201700</v>
      </c>
      <c r="P66" s="66">
        <v>12</v>
      </c>
    </row>
    <row r="67" spans="1:16" ht="25.5" x14ac:dyDescent="0.25">
      <c r="A67" s="3">
        <v>64</v>
      </c>
      <c r="B67" s="116" t="s">
        <v>197</v>
      </c>
      <c r="C67" s="116" t="s">
        <v>376</v>
      </c>
      <c r="D67" s="116" t="s">
        <v>421</v>
      </c>
      <c r="E67" s="116" t="s">
        <v>422</v>
      </c>
      <c r="F67" s="116" t="s">
        <v>423</v>
      </c>
      <c r="G67" s="121" t="s">
        <v>535</v>
      </c>
      <c r="H67" s="75">
        <v>415.2</v>
      </c>
      <c r="I67" s="74">
        <v>3.46</v>
      </c>
      <c r="J67" s="63"/>
      <c r="K67" s="12"/>
      <c r="L67" s="12"/>
      <c r="M67" s="8" t="s">
        <v>380</v>
      </c>
      <c r="N67" s="67" t="s">
        <v>196</v>
      </c>
      <c r="O67" s="66">
        <v>50201700</v>
      </c>
      <c r="P67" s="66">
        <v>12</v>
      </c>
    </row>
    <row r="68" spans="1:16" ht="38.25" x14ac:dyDescent="0.25">
      <c r="A68" s="3">
        <v>65</v>
      </c>
      <c r="B68" s="116" t="s">
        <v>197</v>
      </c>
      <c r="C68" s="116" t="s">
        <v>404</v>
      </c>
      <c r="D68" s="116" t="s">
        <v>424</v>
      </c>
      <c r="E68" s="116" t="s">
        <v>425</v>
      </c>
      <c r="F68" s="116" t="s">
        <v>426</v>
      </c>
      <c r="G68" s="121" t="s">
        <v>535</v>
      </c>
      <c r="H68" s="75">
        <v>415.2</v>
      </c>
      <c r="I68" s="74">
        <v>3.46</v>
      </c>
      <c r="J68" s="63"/>
      <c r="K68" s="12"/>
      <c r="L68" s="12"/>
      <c r="M68" s="8" t="s">
        <v>380</v>
      </c>
      <c r="N68" s="67" t="s">
        <v>196</v>
      </c>
      <c r="O68" s="66">
        <v>50201700</v>
      </c>
      <c r="P68" s="66">
        <v>12</v>
      </c>
    </row>
    <row r="69" spans="1:16" ht="38.25" x14ac:dyDescent="0.25">
      <c r="A69" s="3">
        <v>66</v>
      </c>
      <c r="B69" s="116" t="s">
        <v>197</v>
      </c>
      <c r="C69" s="116" t="s">
        <v>376</v>
      </c>
      <c r="D69" s="116" t="s">
        <v>427</v>
      </c>
      <c r="E69" s="116" t="s">
        <v>428</v>
      </c>
      <c r="F69" s="116" t="s">
        <v>429</v>
      </c>
      <c r="G69" s="121" t="s">
        <v>535</v>
      </c>
      <c r="H69" s="75">
        <v>415.2</v>
      </c>
      <c r="I69" s="74">
        <v>3.46</v>
      </c>
      <c r="J69" s="63"/>
      <c r="K69" s="12"/>
      <c r="L69" s="12"/>
      <c r="M69" s="8" t="s">
        <v>380</v>
      </c>
      <c r="N69" s="67" t="s">
        <v>196</v>
      </c>
      <c r="O69" s="66">
        <v>50201700</v>
      </c>
      <c r="P69" s="66">
        <v>12</v>
      </c>
    </row>
    <row r="70" spans="1:16" ht="25.5" x14ac:dyDescent="0.25">
      <c r="A70" s="3">
        <v>67</v>
      </c>
      <c r="B70" s="116" t="s">
        <v>197</v>
      </c>
      <c r="C70" s="116" t="s">
        <v>430</v>
      </c>
      <c r="D70" s="116" t="s">
        <v>431</v>
      </c>
      <c r="E70" s="116" t="s">
        <v>432</v>
      </c>
      <c r="F70" s="116" t="s">
        <v>433</v>
      </c>
      <c r="G70" s="121" t="s">
        <v>535</v>
      </c>
      <c r="H70" s="75">
        <v>415.2</v>
      </c>
      <c r="I70" s="74">
        <v>3.46</v>
      </c>
      <c r="J70" s="63"/>
      <c r="K70" s="12"/>
      <c r="L70" s="12"/>
      <c r="M70" s="8" t="s">
        <v>380</v>
      </c>
      <c r="N70" s="67" t="s">
        <v>196</v>
      </c>
      <c r="O70" s="66">
        <v>50201700</v>
      </c>
      <c r="P70" s="66">
        <v>12</v>
      </c>
    </row>
    <row r="71" spans="1:16" ht="25.5" x14ac:dyDescent="0.25">
      <c r="A71" s="3">
        <v>68</v>
      </c>
      <c r="B71" s="116" t="s">
        <v>197</v>
      </c>
      <c r="C71" s="116" t="s">
        <v>434</v>
      </c>
      <c r="D71" s="116" t="s">
        <v>435</v>
      </c>
      <c r="E71" s="116" t="s">
        <v>436</v>
      </c>
      <c r="F71" s="116">
        <v>8190</v>
      </c>
      <c r="G71" s="116" t="s">
        <v>403</v>
      </c>
      <c r="H71" s="74">
        <v>686.4</v>
      </c>
      <c r="I71" s="74">
        <v>4.29</v>
      </c>
      <c r="J71" s="63"/>
      <c r="K71" s="12"/>
      <c r="L71" s="12"/>
      <c r="M71" s="8" t="s">
        <v>380</v>
      </c>
      <c r="N71" s="67" t="s">
        <v>196</v>
      </c>
      <c r="O71" s="66">
        <v>50201700</v>
      </c>
      <c r="P71" s="66">
        <v>12</v>
      </c>
    </row>
    <row r="72" spans="1:16" ht="25.5" x14ac:dyDescent="0.25">
      <c r="A72" s="3">
        <v>69</v>
      </c>
      <c r="B72" s="116" t="s">
        <v>437</v>
      </c>
      <c r="C72" s="116" t="s">
        <v>437</v>
      </c>
      <c r="D72" s="116" t="s">
        <v>438</v>
      </c>
      <c r="E72" s="116" t="s">
        <v>439</v>
      </c>
      <c r="F72" s="116">
        <v>179008</v>
      </c>
      <c r="G72" s="116" t="s">
        <v>440</v>
      </c>
      <c r="H72" s="74">
        <v>730</v>
      </c>
      <c r="I72" s="74">
        <v>0.72499999999999998</v>
      </c>
      <c r="J72" s="63"/>
      <c r="K72" s="12"/>
      <c r="L72" s="12"/>
      <c r="M72" s="8" t="s">
        <v>73</v>
      </c>
      <c r="N72" s="67"/>
      <c r="O72" s="66">
        <v>52151500</v>
      </c>
      <c r="P72" s="66">
        <v>25</v>
      </c>
    </row>
    <row r="73" spans="1:16" ht="25.5" x14ac:dyDescent="0.25">
      <c r="A73" s="3">
        <v>70</v>
      </c>
      <c r="B73" s="116" t="s">
        <v>437</v>
      </c>
      <c r="C73" s="116" t="s">
        <v>437</v>
      </c>
      <c r="D73" s="116" t="s">
        <v>441</v>
      </c>
      <c r="E73" s="116" t="s">
        <v>442</v>
      </c>
      <c r="F73" s="116">
        <v>190008</v>
      </c>
      <c r="G73" s="116" t="s">
        <v>443</v>
      </c>
      <c r="H73" s="74">
        <v>1152</v>
      </c>
      <c r="I73" s="74">
        <v>1.28</v>
      </c>
      <c r="J73" s="63"/>
      <c r="K73" s="12"/>
      <c r="L73" s="12"/>
      <c r="M73" s="8" t="s">
        <v>73</v>
      </c>
      <c r="N73" s="67"/>
      <c r="O73" s="66">
        <v>52151500</v>
      </c>
      <c r="P73" s="66">
        <v>25</v>
      </c>
    </row>
    <row r="74" spans="1:16" ht="25.5" x14ac:dyDescent="0.25">
      <c r="A74" s="3">
        <v>71</v>
      </c>
      <c r="B74" s="116" t="s">
        <v>437</v>
      </c>
      <c r="C74" s="116" t="s">
        <v>437</v>
      </c>
      <c r="D74" s="116" t="s">
        <v>441</v>
      </c>
      <c r="E74" s="116" t="s">
        <v>444</v>
      </c>
      <c r="F74" s="116">
        <v>190012</v>
      </c>
      <c r="G74" s="116" t="s">
        <v>445</v>
      </c>
      <c r="H74" s="74">
        <v>1171.2</v>
      </c>
      <c r="I74" s="74">
        <v>1.83</v>
      </c>
      <c r="J74" s="63"/>
      <c r="K74" s="12"/>
      <c r="L74" s="12"/>
      <c r="M74" s="8" t="s">
        <v>73</v>
      </c>
      <c r="N74" s="67"/>
      <c r="O74" s="66">
        <v>52151500</v>
      </c>
      <c r="P74" s="66">
        <v>25</v>
      </c>
    </row>
    <row r="75" spans="1:16" x14ac:dyDescent="0.25">
      <c r="A75" s="3">
        <v>72</v>
      </c>
      <c r="B75" s="116" t="s">
        <v>437</v>
      </c>
      <c r="C75" s="116" t="s">
        <v>437</v>
      </c>
      <c r="D75" s="116" t="s">
        <v>446</v>
      </c>
      <c r="E75" s="116" t="s">
        <v>447</v>
      </c>
      <c r="F75" s="116">
        <v>185004</v>
      </c>
      <c r="G75" s="116" t="s">
        <v>448</v>
      </c>
      <c r="H75" s="74">
        <v>864</v>
      </c>
      <c r="I75" s="74">
        <v>0.6</v>
      </c>
      <c r="J75" s="63"/>
      <c r="K75" s="12"/>
      <c r="L75" s="12"/>
      <c r="M75" s="8" t="s">
        <v>73</v>
      </c>
      <c r="N75" s="67"/>
      <c r="O75" s="66">
        <v>52151500</v>
      </c>
      <c r="P75" s="66">
        <v>25</v>
      </c>
    </row>
    <row r="76" spans="1:16" ht="25.5" x14ac:dyDescent="0.25">
      <c r="A76" s="3">
        <v>73</v>
      </c>
      <c r="B76" s="116" t="s">
        <v>449</v>
      </c>
      <c r="C76" s="116" t="s">
        <v>450</v>
      </c>
      <c r="D76" s="116" t="s">
        <v>451</v>
      </c>
      <c r="E76" s="116" t="s">
        <v>452</v>
      </c>
      <c r="F76" s="116">
        <v>413203</v>
      </c>
      <c r="G76" s="116" t="s">
        <v>453</v>
      </c>
      <c r="H76" s="74">
        <v>189</v>
      </c>
      <c r="I76" s="74">
        <v>189</v>
      </c>
      <c r="J76" s="63"/>
      <c r="K76" s="12"/>
      <c r="L76" s="12"/>
      <c r="M76" s="8" t="s">
        <v>454</v>
      </c>
      <c r="N76" s="67"/>
      <c r="O76" s="69">
        <v>12164502</v>
      </c>
      <c r="P76" s="66">
        <v>12</v>
      </c>
    </row>
    <row r="77" spans="1:16" ht="25.5" x14ac:dyDescent="0.25">
      <c r="A77" s="3">
        <v>74</v>
      </c>
      <c r="B77" s="116" t="s">
        <v>449</v>
      </c>
      <c r="C77" s="116" t="s">
        <v>450</v>
      </c>
      <c r="D77" s="116" t="s">
        <v>455</v>
      </c>
      <c r="E77" s="116" t="s">
        <v>456</v>
      </c>
      <c r="F77" s="116">
        <v>413282</v>
      </c>
      <c r="G77" s="116" t="s">
        <v>453</v>
      </c>
      <c r="H77" s="74">
        <v>189</v>
      </c>
      <c r="I77" s="74">
        <v>189</v>
      </c>
      <c r="J77" s="63"/>
      <c r="K77" s="12"/>
      <c r="L77" s="12"/>
      <c r="M77" s="8" t="s">
        <v>454</v>
      </c>
      <c r="N77" s="67"/>
      <c r="O77" s="69">
        <v>12164502</v>
      </c>
      <c r="P77" s="66">
        <v>12</v>
      </c>
    </row>
    <row r="78" spans="1:16" ht="25.5" x14ac:dyDescent="0.25">
      <c r="A78" s="3">
        <v>75</v>
      </c>
      <c r="B78" s="116" t="s">
        <v>449</v>
      </c>
      <c r="C78" s="116" t="s">
        <v>450</v>
      </c>
      <c r="D78" s="116" t="s">
        <v>457</v>
      </c>
      <c r="E78" s="116" t="s">
        <v>458</v>
      </c>
      <c r="F78" s="120">
        <v>413145</v>
      </c>
      <c r="G78" s="116" t="s">
        <v>453</v>
      </c>
      <c r="H78" s="74">
        <v>189</v>
      </c>
      <c r="I78" s="74">
        <v>189</v>
      </c>
      <c r="J78" s="63"/>
      <c r="K78" s="12"/>
      <c r="L78" s="12"/>
      <c r="M78" s="8" t="s">
        <v>454</v>
      </c>
      <c r="N78" s="67"/>
      <c r="O78" s="69">
        <v>12164502</v>
      </c>
      <c r="P78" s="66">
        <v>12</v>
      </c>
    </row>
    <row r="79" spans="1:16" ht="25.5" x14ac:dyDescent="0.25">
      <c r="A79" s="3">
        <v>76</v>
      </c>
      <c r="B79" s="116" t="s">
        <v>449</v>
      </c>
      <c r="C79" s="116" t="s">
        <v>450</v>
      </c>
      <c r="D79" s="116" t="s">
        <v>459</v>
      </c>
      <c r="E79" s="116" t="s">
        <v>460</v>
      </c>
      <c r="F79" s="116">
        <v>413194</v>
      </c>
      <c r="G79" s="116" t="s">
        <v>453</v>
      </c>
      <c r="H79" s="74">
        <v>189</v>
      </c>
      <c r="I79" s="74">
        <v>189</v>
      </c>
      <c r="J79" s="63"/>
      <c r="K79" s="12"/>
      <c r="L79" s="12"/>
      <c r="M79" s="8" t="s">
        <v>454</v>
      </c>
      <c r="N79" s="67"/>
      <c r="O79" s="69">
        <v>12164502</v>
      </c>
      <c r="P79" s="66">
        <v>12</v>
      </c>
    </row>
    <row r="80" spans="1:16" ht="25.5" x14ac:dyDescent="0.25">
      <c r="A80" s="3">
        <v>77</v>
      </c>
      <c r="B80" s="116" t="s">
        <v>449</v>
      </c>
      <c r="C80" s="116" t="s">
        <v>450</v>
      </c>
      <c r="D80" s="116" t="s">
        <v>461</v>
      </c>
      <c r="E80" s="116" t="s">
        <v>462</v>
      </c>
      <c r="F80" s="116">
        <v>413190</v>
      </c>
      <c r="G80" s="116" t="s">
        <v>453</v>
      </c>
      <c r="H80" s="74">
        <v>189</v>
      </c>
      <c r="I80" s="74">
        <v>189</v>
      </c>
      <c r="J80" s="63"/>
      <c r="K80" s="12"/>
      <c r="L80" s="12"/>
      <c r="M80" s="8" t="s">
        <v>454</v>
      </c>
      <c r="N80" s="67"/>
      <c r="O80" s="69">
        <v>12164502</v>
      </c>
      <c r="P80" s="66">
        <v>12</v>
      </c>
    </row>
    <row r="81" spans="1:16" x14ac:dyDescent="0.25">
      <c r="A81" s="3">
        <v>78</v>
      </c>
      <c r="B81" s="116" t="s">
        <v>463</v>
      </c>
      <c r="C81" s="116" t="s">
        <v>463</v>
      </c>
      <c r="D81" s="116" t="s">
        <v>464</v>
      </c>
      <c r="E81" s="116" t="s">
        <v>465</v>
      </c>
      <c r="F81" s="116">
        <v>413475</v>
      </c>
      <c r="G81" s="116" t="s">
        <v>85</v>
      </c>
      <c r="H81" s="74">
        <v>69</v>
      </c>
      <c r="I81" s="74">
        <v>69</v>
      </c>
      <c r="J81" s="63"/>
      <c r="K81" s="12"/>
      <c r="L81" s="12"/>
      <c r="M81" s="8" t="s">
        <v>73</v>
      </c>
      <c r="N81" s="65"/>
      <c r="O81" s="72">
        <v>12164502</v>
      </c>
      <c r="P81" s="66">
        <v>12</v>
      </c>
    </row>
    <row r="82" spans="1:16" x14ac:dyDescent="0.25">
      <c r="N82" s="60"/>
      <c r="O82" s="61"/>
      <c r="P82" s="62"/>
    </row>
  </sheetData>
  <sheetProtection insertRows="0"/>
  <protectedRanges>
    <protectedRange sqref="H71:M81 I62:M70 H4:M61" name="Område4"/>
    <protectedRange sqref="B4:B20 D4:G20 B21:G61 A4:A81 B71:G81 B62:F70" name="Område1"/>
    <protectedRange sqref="C4:C20" name="Område1_1"/>
    <protectedRange sqref="N29:N30 N4:N6 N8 N11:N13 N16:N18 N21:N24 N32:N34 N36:N43 N72:N82" name="Område4_2"/>
    <protectedRange sqref="O76:O81" name="Område4_1"/>
    <protectedRange sqref="H62:H70" name="Område2"/>
    <protectedRange sqref="G62:G70" name="Område1_2"/>
  </protectedRanges>
  <pageMargins left="0.7" right="0.7" top="0.75" bottom="0.75" header="0.3" footer="0.3"/>
  <pageSetup paperSize="8" scale="52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2B57B1-C94C-4F91-BCFA-C74A917C6B7C}">
  <sheetPr>
    <tabColor theme="6"/>
    <pageSetUpPr fitToPage="1"/>
  </sheetPr>
  <dimension ref="A1:K43"/>
  <sheetViews>
    <sheetView showGridLines="0" tabSelected="1" topLeftCell="A6" zoomScale="89" zoomScaleNormal="89" workbookViewId="0">
      <selection activeCell="N23" sqref="N23"/>
    </sheetView>
  </sheetViews>
  <sheetFormatPr defaultRowHeight="15" x14ac:dyDescent="0.25"/>
  <cols>
    <col min="1" max="1" width="38.140625" customWidth="1"/>
    <col min="2" max="3" width="20.42578125" customWidth="1"/>
    <col min="4" max="4" width="43.42578125" customWidth="1"/>
    <col min="5" max="5" width="24.85546875" customWidth="1"/>
    <col min="6" max="6" width="23.85546875" customWidth="1"/>
    <col min="7" max="7" width="21.85546875" customWidth="1"/>
    <col min="8" max="9" width="21.42578125" customWidth="1"/>
    <col min="10" max="10" width="14.42578125" customWidth="1"/>
    <col min="11" max="11" width="15.140625" customWidth="1"/>
  </cols>
  <sheetData>
    <row r="1" spans="1:11" ht="23.25" x14ac:dyDescent="0.35">
      <c r="A1" s="15" t="s">
        <v>547</v>
      </c>
    </row>
    <row r="2" spans="1:11" ht="20.25" x14ac:dyDescent="0.3">
      <c r="A2" s="16" t="s">
        <v>466</v>
      </c>
    </row>
    <row r="3" spans="1:11" ht="21" customHeight="1" x14ac:dyDescent="0.25">
      <c r="A3" s="91" t="s">
        <v>467</v>
      </c>
      <c r="B3" s="92"/>
      <c r="C3" s="57"/>
      <c r="D3" s="57"/>
    </row>
    <row r="4" spans="1:11" x14ac:dyDescent="0.25">
      <c r="A4" s="99" t="s">
        <v>468</v>
      </c>
      <c r="B4" s="100"/>
      <c r="C4" s="100"/>
      <c r="D4" s="100"/>
      <c r="E4" s="100"/>
      <c r="F4" s="100"/>
      <c r="G4" s="100"/>
      <c r="H4" s="100"/>
      <c r="I4" s="101"/>
    </row>
    <row r="5" spans="1:11" ht="45" x14ac:dyDescent="0.25">
      <c r="A5" s="58" t="s">
        <v>1</v>
      </c>
      <c r="B5" s="58" t="s">
        <v>4</v>
      </c>
      <c r="C5" s="58" t="s">
        <v>5</v>
      </c>
      <c r="D5" s="58" t="s">
        <v>469</v>
      </c>
      <c r="E5" s="58" t="s">
        <v>6</v>
      </c>
      <c r="F5" s="58" t="s">
        <v>470</v>
      </c>
      <c r="G5" s="58" t="s">
        <v>471</v>
      </c>
      <c r="H5" s="58" t="s">
        <v>9</v>
      </c>
      <c r="I5" s="58" t="s">
        <v>47</v>
      </c>
      <c r="J5" s="58" t="s">
        <v>11</v>
      </c>
      <c r="K5" s="58" t="s">
        <v>12</v>
      </c>
    </row>
    <row r="6" spans="1:11" ht="38.25" x14ac:dyDescent="0.25">
      <c r="A6" s="3">
        <v>1</v>
      </c>
      <c r="B6" s="116" t="s">
        <v>472</v>
      </c>
      <c r="C6" s="116">
        <v>10036840</v>
      </c>
      <c r="D6" s="116" t="s">
        <v>473</v>
      </c>
      <c r="E6" s="5">
        <v>3500</v>
      </c>
      <c r="F6" s="5">
        <v>3500</v>
      </c>
      <c r="G6" s="5">
        <v>3500</v>
      </c>
      <c r="H6" s="5">
        <v>3500</v>
      </c>
      <c r="I6" s="5">
        <v>60000</v>
      </c>
      <c r="J6" s="105">
        <v>48101700</v>
      </c>
      <c r="K6" s="106">
        <v>25</v>
      </c>
    </row>
    <row r="7" spans="1:11" x14ac:dyDescent="0.25">
      <c r="A7" s="93" t="s">
        <v>474</v>
      </c>
      <c r="B7" s="94"/>
      <c r="C7" s="94"/>
      <c r="D7" s="94"/>
      <c r="E7" s="94"/>
      <c r="F7" s="94"/>
      <c r="G7" s="94"/>
      <c r="H7" s="94"/>
      <c r="I7" s="95"/>
      <c r="J7" s="95"/>
      <c r="K7" s="95"/>
    </row>
    <row r="8" spans="1:11" ht="45" x14ac:dyDescent="0.25">
      <c r="A8" s="58" t="s">
        <v>1</v>
      </c>
      <c r="B8" s="58" t="s">
        <v>4</v>
      </c>
      <c r="C8" s="58" t="s">
        <v>5</v>
      </c>
      <c r="D8" s="58" t="s">
        <v>469</v>
      </c>
      <c r="E8" s="58" t="s">
        <v>6</v>
      </c>
      <c r="F8" s="58" t="s">
        <v>470</v>
      </c>
      <c r="G8" s="58" t="s">
        <v>471</v>
      </c>
      <c r="H8" s="58" t="s">
        <v>9</v>
      </c>
      <c r="I8" s="58" t="s">
        <v>47</v>
      </c>
      <c r="J8" s="58" t="s">
        <v>11</v>
      </c>
      <c r="K8" s="58" t="s">
        <v>12</v>
      </c>
    </row>
    <row r="9" spans="1:11" ht="38.25" x14ac:dyDescent="0.25">
      <c r="A9" s="3">
        <v>2</v>
      </c>
      <c r="B9" s="116" t="s">
        <v>475</v>
      </c>
      <c r="C9" s="116">
        <v>10037612</v>
      </c>
      <c r="D9" s="116" t="s">
        <v>473</v>
      </c>
      <c r="E9" s="5">
        <v>3500</v>
      </c>
      <c r="F9" s="5">
        <v>3500</v>
      </c>
      <c r="G9" s="5">
        <v>3500</v>
      </c>
      <c r="H9" s="5">
        <v>3500</v>
      </c>
      <c r="I9" s="5">
        <v>60000</v>
      </c>
      <c r="J9" s="105">
        <v>48101700</v>
      </c>
      <c r="K9" s="106">
        <v>25</v>
      </c>
    </row>
    <row r="10" spans="1:11" x14ac:dyDescent="0.25">
      <c r="A10" s="96" t="s">
        <v>476</v>
      </c>
      <c r="B10" s="97"/>
      <c r="C10" s="97"/>
      <c r="D10" s="97"/>
      <c r="E10" s="97"/>
      <c r="F10" s="97"/>
      <c r="G10" s="97"/>
      <c r="H10" s="97"/>
      <c r="I10" s="98"/>
      <c r="J10" s="98"/>
      <c r="K10" s="98"/>
    </row>
    <row r="11" spans="1:11" ht="45" x14ac:dyDescent="0.25">
      <c r="A11" s="58" t="s">
        <v>1</v>
      </c>
      <c r="B11" s="58" t="s">
        <v>4</v>
      </c>
      <c r="C11" s="58" t="s">
        <v>5</v>
      </c>
      <c r="D11" s="58" t="s">
        <v>469</v>
      </c>
      <c r="E11" s="58" t="s">
        <v>6</v>
      </c>
      <c r="F11" s="58" t="s">
        <v>470</v>
      </c>
      <c r="G11" s="58" t="s">
        <v>471</v>
      </c>
      <c r="H11" s="58" t="s">
        <v>9</v>
      </c>
      <c r="I11" s="58" t="s">
        <v>47</v>
      </c>
      <c r="J11" s="58" t="s">
        <v>11</v>
      </c>
      <c r="K11" s="58" t="s">
        <v>12</v>
      </c>
    </row>
    <row r="12" spans="1:11" ht="38.25" x14ac:dyDescent="0.25">
      <c r="A12" s="6">
        <v>3</v>
      </c>
      <c r="B12" s="116" t="s">
        <v>477</v>
      </c>
      <c r="C12" s="116" t="s">
        <v>478</v>
      </c>
      <c r="D12" s="116" t="s">
        <v>473</v>
      </c>
      <c r="E12" s="5">
        <v>3500</v>
      </c>
      <c r="F12" s="5">
        <v>3500</v>
      </c>
      <c r="G12" s="5">
        <v>3500</v>
      </c>
      <c r="H12" s="5">
        <v>3500</v>
      </c>
      <c r="I12" s="5">
        <v>60000</v>
      </c>
      <c r="J12" s="105">
        <v>48101700</v>
      </c>
      <c r="K12" s="106">
        <v>25</v>
      </c>
    </row>
    <row r="13" spans="1:11" ht="15.75" x14ac:dyDescent="0.25">
      <c r="A13" s="54"/>
      <c r="B13" s="55"/>
      <c r="C13" s="55"/>
      <c r="D13" s="55"/>
      <c r="E13" s="56"/>
    </row>
    <row r="14" spans="1:11" ht="21" customHeight="1" x14ac:dyDescent="0.25">
      <c r="A14" s="91" t="s">
        <v>479</v>
      </c>
      <c r="B14" s="102"/>
    </row>
    <row r="15" spans="1:11" ht="45" x14ac:dyDescent="0.25">
      <c r="A15" s="59" t="s">
        <v>1</v>
      </c>
      <c r="B15" s="58" t="s">
        <v>4</v>
      </c>
      <c r="C15" s="58" t="s">
        <v>5</v>
      </c>
      <c r="D15" s="58" t="s">
        <v>480</v>
      </c>
      <c r="E15" s="58" t="s">
        <v>6</v>
      </c>
      <c r="F15" s="58" t="s">
        <v>470</v>
      </c>
      <c r="G15" s="58" t="s">
        <v>471</v>
      </c>
      <c r="H15" s="58" t="s">
        <v>9</v>
      </c>
      <c r="I15" s="58" t="s">
        <v>47</v>
      </c>
      <c r="J15" s="58" t="s">
        <v>11</v>
      </c>
      <c r="K15" s="58" t="s">
        <v>12</v>
      </c>
    </row>
    <row r="16" spans="1:11" ht="25.5" x14ac:dyDescent="0.25">
      <c r="A16" s="7">
        <v>1</v>
      </c>
      <c r="B16" s="112" t="s">
        <v>481</v>
      </c>
      <c r="C16" s="112">
        <v>975801</v>
      </c>
      <c r="D16" s="112" t="s">
        <v>482</v>
      </c>
      <c r="E16" s="9">
        <v>2095</v>
      </c>
      <c r="F16" s="9">
        <v>2095</v>
      </c>
      <c r="G16" s="9">
        <v>2095</v>
      </c>
      <c r="H16" s="9">
        <v>2095</v>
      </c>
      <c r="I16" s="9">
        <v>40000</v>
      </c>
      <c r="J16" s="105">
        <v>48101700</v>
      </c>
      <c r="K16" s="106">
        <v>25</v>
      </c>
    </row>
    <row r="17" spans="1:11" ht="25.5" x14ac:dyDescent="0.25">
      <c r="A17" s="7">
        <v>2</v>
      </c>
      <c r="B17" s="112" t="s">
        <v>483</v>
      </c>
      <c r="C17" s="112">
        <v>975805</v>
      </c>
      <c r="D17" s="112" t="s">
        <v>482</v>
      </c>
      <c r="E17" s="9">
        <v>2095</v>
      </c>
      <c r="F17" s="9">
        <v>2095</v>
      </c>
      <c r="G17" s="9">
        <v>2095</v>
      </c>
      <c r="H17" s="9">
        <v>2095</v>
      </c>
      <c r="I17" s="9">
        <v>42000</v>
      </c>
      <c r="J17" s="105">
        <v>48101700</v>
      </c>
      <c r="K17" s="106">
        <v>25</v>
      </c>
    </row>
    <row r="18" spans="1:11" ht="25.5" x14ac:dyDescent="0.25">
      <c r="A18" s="7">
        <v>3</v>
      </c>
      <c r="B18" s="112" t="s">
        <v>484</v>
      </c>
      <c r="C18" s="112">
        <v>975800</v>
      </c>
      <c r="D18" s="112" t="s">
        <v>485</v>
      </c>
      <c r="E18" s="9">
        <v>2095</v>
      </c>
      <c r="F18" s="9">
        <v>2095</v>
      </c>
      <c r="G18" s="9">
        <v>2095</v>
      </c>
      <c r="H18" s="9">
        <v>2095</v>
      </c>
      <c r="I18" s="9">
        <v>42000</v>
      </c>
      <c r="J18" s="105">
        <v>48101700</v>
      </c>
      <c r="K18" s="106">
        <v>25</v>
      </c>
    </row>
    <row r="19" spans="1:11" ht="25.5" x14ac:dyDescent="0.25">
      <c r="A19" s="7">
        <v>4</v>
      </c>
      <c r="B19" s="112" t="s">
        <v>486</v>
      </c>
      <c r="C19" s="112">
        <v>975804</v>
      </c>
      <c r="D19" s="112" t="s">
        <v>485</v>
      </c>
      <c r="E19" s="9">
        <v>2095</v>
      </c>
      <c r="F19" s="9">
        <v>2095</v>
      </c>
      <c r="G19" s="9">
        <v>2095</v>
      </c>
      <c r="H19" s="9">
        <v>2095</v>
      </c>
      <c r="I19" s="9">
        <v>42000</v>
      </c>
      <c r="J19" s="105">
        <v>48101700</v>
      </c>
      <c r="K19" s="106">
        <v>25</v>
      </c>
    </row>
    <row r="20" spans="1:11" ht="38.25" x14ac:dyDescent="0.25">
      <c r="A20" s="7">
        <v>5</v>
      </c>
      <c r="B20" s="112" t="s">
        <v>487</v>
      </c>
      <c r="C20" s="112" t="s">
        <v>488</v>
      </c>
      <c r="D20" s="112" t="s">
        <v>485</v>
      </c>
      <c r="E20" s="9">
        <v>2750</v>
      </c>
      <c r="F20" s="9">
        <v>2750</v>
      </c>
      <c r="G20" s="9">
        <v>2750</v>
      </c>
      <c r="H20" s="9">
        <v>2750</v>
      </c>
      <c r="I20" s="9">
        <v>88000</v>
      </c>
      <c r="J20" s="105">
        <v>48101700</v>
      </c>
      <c r="K20" s="106">
        <v>25</v>
      </c>
    </row>
    <row r="21" spans="1:11" ht="25.5" x14ac:dyDescent="0.25">
      <c r="A21" s="7">
        <v>6</v>
      </c>
      <c r="B21" s="112" t="s">
        <v>489</v>
      </c>
      <c r="C21" s="112">
        <v>10036842</v>
      </c>
      <c r="D21" s="112" t="s">
        <v>490</v>
      </c>
      <c r="E21" s="9">
        <v>2395</v>
      </c>
      <c r="F21" s="9">
        <v>2395</v>
      </c>
      <c r="G21" s="9">
        <v>2395</v>
      </c>
      <c r="H21" s="9">
        <v>2395</v>
      </c>
      <c r="I21" s="9">
        <v>70000</v>
      </c>
      <c r="J21" s="105">
        <v>48101700</v>
      </c>
      <c r="K21" s="106">
        <v>25</v>
      </c>
    </row>
    <row r="22" spans="1:11" ht="38.25" x14ac:dyDescent="0.25">
      <c r="A22" s="7">
        <v>7</v>
      </c>
      <c r="B22" s="112" t="s">
        <v>491</v>
      </c>
      <c r="C22" s="112" t="s">
        <v>492</v>
      </c>
      <c r="D22" s="112" t="s">
        <v>493</v>
      </c>
      <c r="E22" s="9">
        <v>2850</v>
      </c>
      <c r="F22" s="9">
        <v>2850</v>
      </c>
      <c r="G22" s="9">
        <v>2850</v>
      </c>
      <c r="H22" s="9">
        <v>2850</v>
      </c>
      <c r="I22" s="9">
        <v>80000</v>
      </c>
      <c r="J22" s="105">
        <v>48101700</v>
      </c>
      <c r="K22" s="106">
        <v>25</v>
      </c>
    </row>
    <row r="23" spans="1:11" ht="38.25" x14ac:dyDescent="0.25">
      <c r="A23" s="7">
        <v>8</v>
      </c>
      <c r="B23" s="112" t="s">
        <v>494</v>
      </c>
      <c r="C23" s="112" t="s">
        <v>495</v>
      </c>
      <c r="D23" s="112" t="s">
        <v>490</v>
      </c>
      <c r="E23" s="9">
        <v>2595</v>
      </c>
      <c r="F23" s="9">
        <v>2595</v>
      </c>
      <c r="G23" s="9">
        <v>2595</v>
      </c>
      <c r="H23" s="9">
        <v>2595</v>
      </c>
      <c r="I23" s="9">
        <v>88000</v>
      </c>
      <c r="J23" s="105">
        <v>48101700</v>
      </c>
      <c r="K23" s="106">
        <v>25</v>
      </c>
    </row>
    <row r="24" spans="1:11" ht="38.25" x14ac:dyDescent="0.25">
      <c r="A24" s="7">
        <v>9</v>
      </c>
      <c r="B24" s="112" t="s">
        <v>496</v>
      </c>
      <c r="C24" s="112" t="s">
        <v>497</v>
      </c>
      <c r="D24" s="112" t="s">
        <v>490</v>
      </c>
      <c r="E24" s="9">
        <v>3095</v>
      </c>
      <c r="F24" s="9">
        <v>3095</v>
      </c>
      <c r="G24" s="9">
        <v>3095</v>
      </c>
      <c r="H24" s="9">
        <v>3095</v>
      </c>
      <c r="I24" s="9">
        <v>92000</v>
      </c>
      <c r="J24" s="105">
        <v>48101700</v>
      </c>
      <c r="K24" s="106">
        <v>25</v>
      </c>
    </row>
    <row r="25" spans="1:11" ht="25.5" x14ac:dyDescent="0.25">
      <c r="A25" s="7">
        <v>10</v>
      </c>
      <c r="B25" s="112" t="s">
        <v>498</v>
      </c>
      <c r="C25" s="112" t="s">
        <v>499</v>
      </c>
      <c r="D25" s="112" t="s">
        <v>500</v>
      </c>
      <c r="E25" s="9">
        <v>2350</v>
      </c>
      <c r="F25" s="9">
        <v>2350</v>
      </c>
      <c r="G25" s="9">
        <v>2350</v>
      </c>
      <c r="H25" s="9">
        <v>2350</v>
      </c>
      <c r="I25" s="9">
        <v>40000</v>
      </c>
      <c r="J25" s="105">
        <v>48101700</v>
      </c>
      <c r="K25" s="106">
        <v>25</v>
      </c>
    </row>
    <row r="26" spans="1:11" ht="25.5" x14ac:dyDescent="0.25">
      <c r="A26" s="7">
        <v>11</v>
      </c>
      <c r="B26" s="112" t="s">
        <v>501</v>
      </c>
      <c r="C26" s="112" t="s">
        <v>502</v>
      </c>
      <c r="D26" s="112" t="s">
        <v>503</v>
      </c>
      <c r="E26" s="9">
        <v>2395</v>
      </c>
      <c r="F26" s="9">
        <v>2395</v>
      </c>
      <c r="G26" s="9">
        <v>2395</v>
      </c>
      <c r="H26" s="9">
        <v>2395</v>
      </c>
      <c r="I26" s="9">
        <v>42000</v>
      </c>
      <c r="J26" s="105">
        <v>48101700</v>
      </c>
      <c r="K26" s="106">
        <v>25</v>
      </c>
    </row>
    <row r="27" spans="1:11" ht="25.5" x14ac:dyDescent="0.25">
      <c r="A27" s="7">
        <v>12</v>
      </c>
      <c r="B27" s="112" t="s">
        <v>504</v>
      </c>
      <c r="C27" s="112" t="s">
        <v>505</v>
      </c>
      <c r="D27" s="112" t="s">
        <v>506</v>
      </c>
      <c r="E27" s="9">
        <v>2395</v>
      </c>
      <c r="F27" s="9">
        <v>2395</v>
      </c>
      <c r="G27" s="9">
        <v>2395</v>
      </c>
      <c r="H27" s="9">
        <v>2395</v>
      </c>
      <c r="I27" s="9">
        <v>49000</v>
      </c>
      <c r="J27" s="105">
        <v>48101700</v>
      </c>
      <c r="K27" s="106">
        <v>25</v>
      </c>
    </row>
    <row r="28" spans="1:11" ht="25.5" x14ac:dyDescent="0.25">
      <c r="A28" s="7">
        <v>13</v>
      </c>
      <c r="B28" s="112" t="s">
        <v>507</v>
      </c>
      <c r="C28" s="112" t="s">
        <v>508</v>
      </c>
      <c r="D28" s="112" t="s">
        <v>509</v>
      </c>
      <c r="E28" s="9">
        <v>2095</v>
      </c>
      <c r="F28" s="9">
        <v>2095</v>
      </c>
      <c r="G28" s="9">
        <v>2095</v>
      </c>
      <c r="H28" s="9">
        <v>2095</v>
      </c>
      <c r="I28" s="9">
        <v>40000</v>
      </c>
      <c r="J28" s="105">
        <v>48101700</v>
      </c>
      <c r="K28" s="106">
        <v>25</v>
      </c>
    </row>
    <row r="29" spans="1:11" ht="25.5" x14ac:dyDescent="0.25">
      <c r="A29" s="7">
        <v>14</v>
      </c>
      <c r="B29" s="112" t="s">
        <v>510</v>
      </c>
      <c r="C29" s="112">
        <v>10037637</v>
      </c>
      <c r="D29" s="112" t="s">
        <v>506</v>
      </c>
      <c r="E29" s="9">
        <v>2495</v>
      </c>
      <c r="F29" s="9">
        <v>2495</v>
      </c>
      <c r="G29" s="9">
        <v>2495</v>
      </c>
      <c r="H29" s="9">
        <v>2495</v>
      </c>
      <c r="I29" s="9">
        <v>69000</v>
      </c>
      <c r="J29" s="105">
        <v>48101700</v>
      </c>
      <c r="K29" s="106">
        <v>25</v>
      </c>
    </row>
    <row r="30" spans="1:11" ht="25.5" x14ac:dyDescent="0.25">
      <c r="A30" s="7">
        <v>15</v>
      </c>
      <c r="B30" s="112" t="s">
        <v>511</v>
      </c>
      <c r="C30" s="112" t="s">
        <v>512</v>
      </c>
      <c r="D30" s="112" t="s">
        <v>509</v>
      </c>
      <c r="E30" s="9">
        <v>2495</v>
      </c>
      <c r="F30" s="9">
        <v>2495</v>
      </c>
      <c r="G30" s="9">
        <v>2495</v>
      </c>
      <c r="H30" s="9">
        <v>2495</v>
      </c>
      <c r="I30" s="9">
        <v>55000</v>
      </c>
      <c r="J30" s="105">
        <v>48101700</v>
      </c>
      <c r="K30" s="106">
        <v>25</v>
      </c>
    </row>
    <row r="31" spans="1:11" ht="25.5" x14ac:dyDescent="0.25">
      <c r="A31" s="7">
        <v>16</v>
      </c>
      <c r="B31" s="112" t="s">
        <v>513</v>
      </c>
      <c r="C31" s="112">
        <v>971693</v>
      </c>
      <c r="D31" s="112" t="s">
        <v>500</v>
      </c>
      <c r="E31" s="9">
        <v>2495</v>
      </c>
      <c r="F31" s="9">
        <v>2495</v>
      </c>
      <c r="G31" s="9">
        <v>2495</v>
      </c>
      <c r="H31" s="9">
        <v>2495</v>
      </c>
      <c r="I31" s="9">
        <v>55000</v>
      </c>
      <c r="J31" s="105">
        <v>48101700</v>
      </c>
      <c r="K31" s="106">
        <v>25</v>
      </c>
    </row>
    <row r="32" spans="1:11" ht="25.5" x14ac:dyDescent="0.25">
      <c r="A32" s="7">
        <v>17</v>
      </c>
      <c r="B32" s="112" t="s">
        <v>514</v>
      </c>
      <c r="C32" s="112">
        <v>971686</v>
      </c>
      <c r="D32" s="112" t="s">
        <v>506</v>
      </c>
      <c r="E32" s="9">
        <v>2495</v>
      </c>
      <c r="F32" s="9">
        <v>2495</v>
      </c>
      <c r="G32" s="9">
        <v>2495</v>
      </c>
      <c r="H32" s="9">
        <v>2495</v>
      </c>
      <c r="I32" s="9">
        <v>59000</v>
      </c>
      <c r="J32" s="105">
        <v>48101700</v>
      </c>
      <c r="K32" s="106">
        <v>25</v>
      </c>
    </row>
    <row r="33" spans="1:11" ht="25.5" x14ac:dyDescent="0.25">
      <c r="A33" s="7">
        <v>18</v>
      </c>
      <c r="B33" s="112" t="s">
        <v>515</v>
      </c>
      <c r="C33" s="112">
        <v>971687</v>
      </c>
      <c r="D33" s="112" t="s">
        <v>506</v>
      </c>
      <c r="E33" s="9">
        <v>2495</v>
      </c>
      <c r="F33" s="9">
        <v>2495</v>
      </c>
      <c r="G33" s="9">
        <v>2495</v>
      </c>
      <c r="H33" s="9">
        <v>2495</v>
      </c>
      <c r="I33" s="9">
        <v>59000</v>
      </c>
      <c r="J33" s="105">
        <v>48101700</v>
      </c>
      <c r="K33" s="106">
        <v>25</v>
      </c>
    </row>
    <row r="34" spans="1:11" x14ac:dyDescent="0.25">
      <c r="A34" s="7">
        <v>19</v>
      </c>
      <c r="B34" s="112" t="s">
        <v>516</v>
      </c>
      <c r="C34" s="112">
        <v>1002310</v>
      </c>
      <c r="D34" s="112" t="s">
        <v>517</v>
      </c>
      <c r="E34" s="9">
        <v>150</v>
      </c>
      <c r="F34" s="9">
        <v>150</v>
      </c>
      <c r="G34" s="9">
        <v>150</v>
      </c>
      <c r="H34" s="9">
        <v>150</v>
      </c>
      <c r="I34" s="9">
        <v>11000</v>
      </c>
      <c r="J34" s="105">
        <v>48101700</v>
      </c>
      <c r="K34" s="106">
        <v>25</v>
      </c>
    </row>
    <row r="35" spans="1:11" ht="25.5" x14ac:dyDescent="0.25">
      <c r="A35" s="7">
        <v>20</v>
      </c>
      <c r="B35" s="112" t="s">
        <v>518</v>
      </c>
      <c r="C35" s="112">
        <v>1003110</v>
      </c>
      <c r="D35" s="112" t="s">
        <v>517</v>
      </c>
      <c r="E35" s="9">
        <v>200</v>
      </c>
      <c r="F35" s="9">
        <v>200</v>
      </c>
      <c r="G35" s="9">
        <v>200</v>
      </c>
      <c r="H35" s="9">
        <v>200</v>
      </c>
      <c r="I35" s="9">
        <v>15000</v>
      </c>
      <c r="J35" s="105">
        <v>48101700</v>
      </c>
      <c r="K35" s="106">
        <v>25</v>
      </c>
    </row>
    <row r="36" spans="1:11" ht="38.25" x14ac:dyDescent="0.25">
      <c r="A36" s="7">
        <v>21</v>
      </c>
      <c r="B36" s="112" t="s">
        <v>519</v>
      </c>
      <c r="C36" s="112">
        <v>64271856</v>
      </c>
      <c r="D36" s="112" t="s">
        <v>520</v>
      </c>
      <c r="E36" s="9">
        <v>795</v>
      </c>
      <c r="F36" s="9">
        <v>795</v>
      </c>
      <c r="G36" s="9">
        <v>795</v>
      </c>
      <c r="H36" s="9">
        <v>795</v>
      </c>
      <c r="I36" s="9">
        <v>50000</v>
      </c>
      <c r="J36" s="105">
        <v>48101700</v>
      </c>
      <c r="K36" s="106">
        <v>25</v>
      </c>
    </row>
    <row r="37" spans="1:11" ht="25.5" x14ac:dyDescent="0.25">
      <c r="A37" s="7">
        <v>22</v>
      </c>
      <c r="B37" s="112" t="s">
        <v>521</v>
      </c>
      <c r="C37" s="112">
        <v>64271010</v>
      </c>
      <c r="D37" s="112" t="s">
        <v>520</v>
      </c>
      <c r="E37" s="9">
        <v>595</v>
      </c>
      <c r="F37" s="9">
        <v>595</v>
      </c>
      <c r="G37" s="9">
        <v>595</v>
      </c>
      <c r="H37" s="9">
        <v>595</v>
      </c>
      <c r="I37" s="9">
        <v>49200</v>
      </c>
      <c r="J37" s="105">
        <v>48101700</v>
      </c>
      <c r="K37" s="106">
        <v>25</v>
      </c>
    </row>
    <row r="38" spans="1:11" ht="25.5" x14ac:dyDescent="0.25">
      <c r="A38" s="7">
        <v>23</v>
      </c>
      <c r="B38" s="112" t="s">
        <v>522</v>
      </c>
      <c r="C38" s="112">
        <v>64271012</v>
      </c>
      <c r="D38" s="112" t="s">
        <v>520</v>
      </c>
      <c r="E38" s="9">
        <v>650</v>
      </c>
      <c r="F38" s="9">
        <v>650</v>
      </c>
      <c r="G38" s="9">
        <v>650</v>
      </c>
      <c r="H38" s="9">
        <v>650</v>
      </c>
      <c r="I38" s="9">
        <v>51600</v>
      </c>
      <c r="J38" s="105">
        <v>48101700</v>
      </c>
      <c r="K38" s="106">
        <v>25</v>
      </c>
    </row>
    <row r="39" spans="1:11" ht="38.25" x14ac:dyDescent="0.25">
      <c r="A39" s="7">
        <v>24</v>
      </c>
      <c r="B39" s="112" t="s">
        <v>523</v>
      </c>
      <c r="C39" s="112">
        <v>64102425</v>
      </c>
      <c r="D39" s="112" t="s">
        <v>520</v>
      </c>
      <c r="E39" s="9">
        <v>650</v>
      </c>
      <c r="F39" s="9">
        <v>650</v>
      </c>
      <c r="G39" s="9">
        <v>650</v>
      </c>
      <c r="H39" s="9">
        <v>650</v>
      </c>
      <c r="I39" s="9">
        <v>61200</v>
      </c>
      <c r="J39" s="105">
        <v>48101700</v>
      </c>
      <c r="K39" s="106">
        <v>25</v>
      </c>
    </row>
    <row r="40" spans="1:11" ht="38.25" x14ac:dyDescent="0.25">
      <c r="A40" s="7">
        <v>25</v>
      </c>
      <c r="B40" s="112" t="s">
        <v>524</v>
      </c>
      <c r="C40" s="112">
        <v>64102610</v>
      </c>
      <c r="D40" s="112" t="s">
        <v>525</v>
      </c>
      <c r="E40" s="9">
        <v>1095</v>
      </c>
      <c r="F40" s="9">
        <v>1095</v>
      </c>
      <c r="G40" s="9">
        <v>1095</v>
      </c>
      <c r="H40" s="9">
        <v>1095</v>
      </c>
      <c r="I40" s="9">
        <v>70000</v>
      </c>
      <c r="J40" s="105">
        <v>48101700</v>
      </c>
      <c r="K40" s="106">
        <v>25</v>
      </c>
    </row>
    <row r="41" spans="1:11" ht="25.5" x14ac:dyDescent="0.25">
      <c r="A41" s="7">
        <v>26</v>
      </c>
      <c r="B41" s="112" t="s">
        <v>526</v>
      </c>
      <c r="C41" s="112" t="s">
        <v>527</v>
      </c>
      <c r="D41" s="112" t="s">
        <v>528</v>
      </c>
      <c r="E41" s="9">
        <v>2350</v>
      </c>
      <c r="F41" s="9">
        <v>2350</v>
      </c>
      <c r="G41" s="9">
        <v>2350</v>
      </c>
      <c r="H41" s="9">
        <v>2350</v>
      </c>
      <c r="I41" s="9">
        <v>40000</v>
      </c>
      <c r="J41" s="105">
        <v>48101700</v>
      </c>
      <c r="K41" s="106">
        <v>25</v>
      </c>
    </row>
    <row r="42" spans="1:11" ht="25.5" x14ac:dyDescent="0.25">
      <c r="A42" s="7">
        <v>27</v>
      </c>
      <c r="B42" s="112" t="s">
        <v>529</v>
      </c>
      <c r="C42" s="112" t="s">
        <v>530</v>
      </c>
      <c r="D42" s="112" t="s">
        <v>528</v>
      </c>
      <c r="E42" s="9">
        <v>2350</v>
      </c>
      <c r="F42" s="9">
        <v>2350</v>
      </c>
      <c r="G42" s="9">
        <v>2350</v>
      </c>
      <c r="H42" s="9">
        <v>2350</v>
      </c>
      <c r="I42" s="9">
        <v>50000</v>
      </c>
      <c r="J42" s="105">
        <v>48101700</v>
      </c>
      <c r="K42" s="106">
        <v>25</v>
      </c>
    </row>
    <row r="43" spans="1:11" ht="15.75" x14ac:dyDescent="0.25">
      <c r="A43" s="54"/>
      <c r="B43" s="55"/>
      <c r="C43" s="55"/>
      <c r="D43" s="55"/>
      <c r="E43" s="56"/>
    </row>
  </sheetData>
  <sheetProtection insertRows="0"/>
  <protectedRanges>
    <protectedRange sqref="A9:H9" name="Område2_1"/>
    <protectedRange sqref="I9 A6:I6 I12" name="Område1_1"/>
    <protectedRange sqref="A16:I42" name="Område3_1"/>
  </protectedRanges>
  <mergeCells count="5">
    <mergeCell ref="A3:B3"/>
    <mergeCell ref="A7:K7"/>
    <mergeCell ref="A10:K10"/>
    <mergeCell ref="A4:I4"/>
    <mergeCell ref="A14:B14"/>
  </mergeCells>
  <pageMargins left="0.7" right="0.7" top="0.75" bottom="0.75" header="0.3" footer="0.3"/>
  <pageSetup paperSize="9" scale="4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CAAF46-F584-487C-8152-EC3FFA3D1D05}">
  <sheetPr>
    <tabColor theme="9"/>
    <pageSetUpPr fitToPage="1"/>
  </sheetPr>
  <dimension ref="A1:F7"/>
  <sheetViews>
    <sheetView showGridLines="0" zoomScale="87" zoomScaleNormal="87" workbookViewId="0">
      <selection activeCell="E4" sqref="E4:F7"/>
    </sheetView>
  </sheetViews>
  <sheetFormatPr defaultRowHeight="15" x14ac:dyDescent="0.25"/>
  <cols>
    <col min="1" max="1" width="23.5703125" customWidth="1"/>
    <col min="2" max="2" width="29.42578125" customWidth="1"/>
    <col min="3" max="4" width="19.5703125" customWidth="1"/>
    <col min="5" max="5" width="16.42578125" customWidth="1"/>
    <col min="6" max="6" width="15.85546875" customWidth="1"/>
  </cols>
  <sheetData>
    <row r="1" spans="1:6" ht="23.25" x14ac:dyDescent="0.35">
      <c r="A1" s="15" t="s">
        <v>547</v>
      </c>
    </row>
    <row r="2" spans="1:6" ht="20.25" x14ac:dyDescent="0.3">
      <c r="A2" s="16" t="s">
        <v>45</v>
      </c>
    </row>
    <row r="3" spans="1:6" ht="36" customHeight="1" x14ac:dyDescent="0.25">
      <c r="A3" s="21" t="s">
        <v>1</v>
      </c>
      <c r="B3" s="2" t="s">
        <v>46</v>
      </c>
      <c r="C3" s="2" t="s">
        <v>5</v>
      </c>
      <c r="D3" s="2" t="s">
        <v>47</v>
      </c>
      <c r="E3" s="2" t="s">
        <v>11</v>
      </c>
      <c r="F3" s="2" t="s">
        <v>12</v>
      </c>
    </row>
    <row r="4" spans="1:6" x14ac:dyDescent="0.25">
      <c r="A4" s="3">
        <v>1</v>
      </c>
      <c r="B4" s="8" t="s">
        <v>48</v>
      </c>
      <c r="C4" s="4">
        <v>100010</v>
      </c>
      <c r="D4" s="5">
        <v>4000</v>
      </c>
      <c r="E4" s="108">
        <v>48101700</v>
      </c>
      <c r="F4" s="109">
        <v>0.25</v>
      </c>
    </row>
    <row r="5" spans="1:6" x14ac:dyDescent="0.25">
      <c r="A5" s="3">
        <v>2</v>
      </c>
      <c r="B5" s="8" t="s">
        <v>49</v>
      </c>
      <c r="C5" s="4" t="s">
        <v>19</v>
      </c>
      <c r="D5" s="5">
        <v>4000</v>
      </c>
      <c r="E5" s="108">
        <v>48101700</v>
      </c>
      <c r="F5" s="109">
        <v>0.25</v>
      </c>
    </row>
    <row r="6" spans="1:6" x14ac:dyDescent="0.25">
      <c r="A6" s="3">
        <v>3</v>
      </c>
      <c r="B6" s="8" t="s">
        <v>50</v>
      </c>
      <c r="C6" s="4">
        <v>900510</v>
      </c>
      <c r="D6" s="5">
        <v>4000</v>
      </c>
      <c r="E6" s="108">
        <v>48101700</v>
      </c>
      <c r="F6" s="109">
        <v>0.25</v>
      </c>
    </row>
    <row r="7" spans="1:6" x14ac:dyDescent="0.25">
      <c r="A7" s="3">
        <v>4</v>
      </c>
      <c r="B7" s="8" t="s">
        <v>51</v>
      </c>
      <c r="C7" s="4" t="s">
        <v>52</v>
      </c>
      <c r="D7" s="5">
        <v>4000</v>
      </c>
      <c r="E7" s="108">
        <v>48101700</v>
      </c>
      <c r="F7" s="109">
        <v>0.25</v>
      </c>
    </row>
  </sheetData>
  <sheetProtection insertRows="0"/>
  <protectedRanges>
    <protectedRange sqref="A4:D7" name="Område1"/>
  </protectedRanges>
  <pageMargins left="0.7" right="0.7" top="0.75" bottom="0.75" header="0.3" footer="0.3"/>
  <pageSetup paperSize="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/>
    <pageSetUpPr fitToPage="1"/>
  </sheetPr>
  <dimension ref="A1:F4"/>
  <sheetViews>
    <sheetView showGridLines="0" zoomScale="87" zoomScaleNormal="87" workbookViewId="0">
      <selection activeCell="A9" sqref="A9"/>
    </sheetView>
  </sheetViews>
  <sheetFormatPr defaultRowHeight="15" x14ac:dyDescent="0.25"/>
  <cols>
    <col min="1" max="1" width="25.85546875" customWidth="1"/>
    <col min="2" max="2" width="28" bestFit="1" customWidth="1"/>
    <col min="3" max="3" width="33.85546875" bestFit="1" customWidth="1"/>
    <col min="4" max="4" width="24.85546875" customWidth="1"/>
    <col min="5" max="5" width="19.85546875" customWidth="1"/>
    <col min="6" max="6" width="20.42578125" customWidth="1"/>
  </cols>
  <sheetData>
    <row r="1" spans="1:6" ht="23.25" x14ac:dyDescent="0.35">
      <c r="A1" s="15" t="s">
        <v>547</v>
      </c>
    </row>
    <row r="2" spans="1:6" ht="20.25" x14ac:dyDescent="0.3">
      <c r="A2" s="16" t="s">
        <v>53</v>
      </c>
    </row>
    <row r="3" spans="1:6" ht="48" customHeight="1" x14ac:dyDescent="0.25">
      <c r="A3" s="2" t="s">
        <v>1</v>
      </c>
      <c r="B3" s="2" t="s">
        <v>54</v>
      </c>
      <c r="C3" s="2" t="s">
        <v>55</v>
      </c>
      <c r="D3" s="2" t="s">
        <v>56</v>
      </c>
      <c r="E3" s="2" t="s">
        <v>11</v>
      </c>
      <c r="F3" s="2" t="s">
        <v>12</v>
      </c>
    </row>
    <row r="4" spans="1:6" ht="37.35" customHeight="1" x14ac:dyDescent="0.25">
      <c r="A4" s="22">
        <v>1</v>
      </c>
      <c r="B4" s="23" t="s">
        <v>57</v>
      </c>
      <c r="C4" s="19" t="s">
        <v>58</v>
      </c>
      <c r="D4" s="5">
        <v>195</v>
      </c>
      <c r="E4" s="108">
        <v>48101700</v>
      </c>
      <c r="F4" s="109">
        <v>0.25</v>
      </c>
    </row>
  </sheetData>
  <protectedRanges>
    <protectedRange sqref="D4" name="Område1"/>
  </protectedRanges>
  <pageMargins left="0.70866141732283472" right="0.70866141732283472" top="0.74803149606299213" bottom="0.74803149606299213" header="0.31496062992125984" footer="0.31496062992125984"/>
  <pageSetup paperSize="9" scale="86" fitToHeight="0" orientation="landscape" horizontalDpi="1200" verticalDpi="1200" r:id="rId1"/>
  <headerFooter>
    <oddHeader xml:space="preserve">&amp;L23.3-2401-18
Kaffe- och Vattenautomater med tillhörande varor och tjänster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/>
    <pageSetUpPr fitToPage="1"/>
  </sheetPr>
  <dimension ref="A1:M108"/>
  <sheetViews>
    <sheetView showGridLines="0" zoomScale="86" zoomScaleNormal="86" workbookViewId="0">
      <selection activeCell="C27" sqref="C27"/>
    </sheetView>
  </sheetViews>
  <sheetFormatPr defaultRowHeight="15" x14ac:dyDescent="0.25"/>
  <cols>
    <col min="1" max="1" width="23.85546875" customWidth="1"/>
    <col min="2" max="2" width="38.85546875" bestFit="1" customWidth="1"/>
    <col min="3" max="3" width="36.5703125" customWidth="1"/>
    <col min="4" max="4" width="36.42578125" customWidth="1"/>
    <col min="5" max="5" width="37.5703125" customWidth="1"/>
    <col min="6" max="6" width="27.42578125" customWidth="1"/>
    <col min="7" max="7" width="36.42578125" customWidth="1"/>
    <col min="8" max="8" width="25.42578125" customWidth="1"/>
    <col min="9" max="9" width="23.42578125" customWidth="1"/>
    <col min="10" max="10" width="20.42578125" customWidth="1"/>
    <col min="11" max="11" width="22.140625" customWidth="1"/>
    <col min="12" max="12" width="19.5703125" customWidth="1"/>
    <col min="13" max="13" width="20.140625" customWidth="1"/>
  </cols>
  <sheetData>
    <row r="1" spans="1:13" ht="23.25" x14ac:dyDescent="0.35">
      <c r="A1" s="15" t="s">
        <v>547</v>
      </c>
      <c r="D1" s="1"/>
    </row>
    <row r="2" spans="1:13" ht="20.25" x14ac:dyDescent="0.3">
      <c r="A2" s="16" t="s">
        <v>59</v>
      </c>
    </row>
    <row r="3" spans="1:13" ht="79.5" customHeight="1" x14ac:dyDescent="0.25">
      <c r="A3" s="2" t="s">
        <v>1</v>
      </c>
      <c r="B3" s="2" t="s">
        <v>60</v>
      </c>
      <c r="C3" s="2" t="s">
        <v>61</v>
      </c>
      <c r="D3" s="2" t="s">
        <v>62</v>
      </c>
      <c r="E3" s="2" t="s">
        <v>63</v>
      </c>
      <c r="F3" s="2" t="s">
        <v>5</v>
      </c>
      <c r="G3" s="2" t="s">
        <v>64</v>
      </c>
      <c r="H3" s="2" t="s">
        <v>65</v>
      </c>
      <c r="I3" s="2" t="s">
        <v>66</v>
      </c>
      <c r="J3" s="2" t="s">
        <v>67</v>
      </c>
      <c r="K3" s="2" t="s">
        <v>68</v>
      </c>
      <c r="L3" s="2" t="s">
        <v>11</v>
      </c>
      <c r="M3" s="2" t="s">
        <v>12</v>
      </c>
    </row>
    <row r="4" spans="1:13" x14ac:dyDescent="0.25">
      <c r="A4" s="3">
        <v>1</v>
      </c>
      <c r="B4" s="112" t="s">
        <v>69</v>
      </c>
      <c r="C4" s="112" t="s">
        <v>70</v>
      </c>
      <c r="D4" s="112" t="s">
        <v>70</v>
      </c>
      <c r="E4" s="112" t="s">
        <v>71</v>
      </c>
      <c r="F4" s="112">
        <v>502249</v>
      </c>
      <c r="G4" s="112" t="s">
        <v>72</v>
      </c>
      <c r="H4" s="12">
        <v>2000</v>
      </c>
      <c r="I4" s="12">
        <v>2000</v>
      </c>
      <c r="J4" s="8" t="s">
        <v>73</v>
      </c>
      <c r="K4" s="107"/>
      <c r="L4" s="66">
        <v>48101700</v>
      </c>
      <c r="M4" s="111">
        <v>0.25</v>
      </c>
    </row>
    <row r="5" spans="1:13" x14ac:dyDescent="0.25">
      <c r="A5" s="3">
        <v>2</v>
      </c>
      <c r="B5" s="112" t="s">
        <v>69</v>
      </c>
      <c r="C5" s="112" t="s">
        <v>70</v>
      </c>
      <c r="D5" s="112" t="s">
        <v>70</v>
      </c>
      <c r="E5" s="112" t="s">
        <v>74</v>
      </c>
      <c r="F5" s="112">
        <v>502982</v>
      </c>
      <c r="G5" s="112" t="s">
        <v>72</v>
      </c>
      <c r="H5" s="12">
        <v>1500</v>
      </c>
      <c r="I5" s="12">
        <v>1500</v>
      </c>
      <c r="J5" s="8" t="s">
        <v>73</v>
      </c>
      <c r="K5" s="110"/>
      <c r="L5" s="66">
        <v>48101700</v>
      </c>
      <c r="M5" s="111">
        <v>0.25</v>
      </c>
    </row>
    <row r="6" spans="1:13" x14ac:dyDescent="0.25">
      <c r="A6" s="3">
        <v>3</v>
      </c>
      <c r="B6" s="112" t="s">
        <v>75</v>
      </c>
      <c r="C6" s="112" t="s">
        <v>76</v>
      </c>
      <c r="D6" s="112" t="s">
        <v>77</v>
      </c>
      <c r="E6" s="112" t="s">
        <v>78</v>
      </c>
      <c r="F6" s="112">
        <v>179075</v>
      </c>
      <c r="G6" s="112" t="s">
        <v>79</v>
      </c>
      <c r="H6" s="12">
        <v>1480</v>
      </c>
      <c r="I6" s="12">
        <v>1480</v>
      </c>
      <c r="J6" s="8" t="s">
        <v>80</v>
      </c>
      <c r="K6" s="110"/>
      <c r="L6" s="66">
        <v>52151500</v>
      </c>
      <c r="M6" s="111">
        <v>0.25</v>
      </c>
    </row>
    <row r="7" spans="1:13" x14ac:dyDescent="0.25">
      <c r="A7" s="3">
        <v>4</v>
      </c>
      <c r="B7" s="112" t="s">
        <v>81</v>
      </c>
      <c r="C7" s="112" t="s">
        <v>82</v>
      </c>
      <c r="D7" s="112" t="s">
        <v>83</v>
      </c>
      <c r="E7" s="112" t="s">
        <v>83</v>
      </c>
      <c r="F7" s="112" t="s">
        <v>84</v>
      </c>
      <c r="G7" s="112" t="s">
        <v>85</v>
      </c>
      <c r="H7" s="12">
        <v>324</v>
      </c>
      <c r="I7" s="12">
        <v>324</v>
      </c>
      <c r="J7" s="8" t="s">
        <v>73</v>
      </c>
      <c r="K7" s="110"/>
      <c r="L7" s="105">
        <v>48101704</v>
      </c>
      <c r="M7" s="111">
        <v>0.25</v>
      </c>
    </row>
    <row r="8" spans="1:13" x14ac:dyDescent="0.25">
      <c r="A8" s="3">
        <v>5</v>
      </c>
      <c r="B8" s="112" t="s">
        <v>86</v>
      </c>
      <c r="C8" s="112" t="s">
        <v>87</v>
      </c>
      <c r="D8" s="112" t="s">
        <v>88</v>
      </c>
      <c r="E8" s="112" t="s">
        <v>89</v>
      </c>
      <c r="F8" s="112">
        <v>1107</v>
      </c>
      <c r="G8" s="112" t="s">
        <v>90</v>
      </c>
      <c r="H8" s="12">
        <v>177</v>
      </c>
      <c r="I8" s="12">
        <v>177</v>
      </c>
      <c r="J8" s="8" t="s">
        <v>91</v>
      </c>
      <c r="K8" s="110"/>
      <c r="L8" s="66">
        <v>50201700</v>
      </c>
      <c r="M8" s="111">
        <v>0.12</v>
      </c>
    </row>
    <row r="9" spans="1:13" x14ac:dyDescent="0.25">
      <c r="A9" s="3">
        <v>6</v>
      </c>
      <c r="B9" s="112" t="s">
        <v>86</v>
      </c>
      <c r="C9" s="112" t="s">
        <v>87</v>
      </c>
      <c r="D9" s="112" t="s">
        <v>92</v>
      </c>
      <c r="E9" s="112" t="s">
        <v>93</v>
      </c>
      <c r="F9" s="112">
        <v>1108</v>
      </c>
      <c r="G9" s="112" t="s">
        <v>90</v>
      </c>
      <c r="H9" s="12">
        <v>177</v>
      </c>
      <c r="I9" s="12">
        <v>177</v>
      </c>
      <c r="J9" s="8" t="s">
        <v>91</v>
      </c>
      <c r="K9" s="110"/>
      <c r="L9" s="66">
        <v>50201700</v>
      </c>
      <c r="M9" s="111">
        <v>0.12</v>
      </c>
    </row>
    <row r="10" spans="1:13" x14ac:dyDescent="0.25">
      <c r="A10" s="3">
        <v>7</v>
      </c>
      <c r="B10" s="112" t="s">
        <v>86</v>
      </c>
      <c r="C10" s="112" t="s">
        <v>87</v>
      </c>
      <c r="D10" s="112" t="s">
        <v>94</v>
      </c>
      <c r="E10" s="112" t="s">
        <v>95</v>
      </c>
      <c r="F10" s="112">
        <v>1110</v>
      </c>
      <c r="G10" s="112" t="s">
        <v>90</v>
      </c>
      <c r="H10" s="12">
        <v>177</v>
      </c>
      <c r="I10" s="12">
        <v>177</v>
      </c>
      <c r="J10" s="8" t="s">
        <v>91</v>
      </c>
      <c r="K10" s="110"/>
      <c r="L10" s="66">
        <v>50201700</v>
      </c>
      <c r="M10" s="111">
        <v>0.12</v>
      </c>
    </row>
    <row r="11" spans="1:13" x14ac:dyDescent="0.25">
      <c r="A11" s="3">
        <v>8</v>
      </c>
      <c r="B11" s="112" t="s">
        <v>86</v>
      </c>
      <c r="C11" s="112" t="s">
        <v>87</v>
      </c>
      <c r="D11" s="112" t="s">
        <v>96</v>
      </c>
      <c r="E11" s="112" t="s">
        <v>97</v>
      </c>
      <c r="F11" s="112">
        <v>1124</v>
      </c>
      <c r="G11" s="112" t="s">
        <v>90</v>
      </c>
      <c r="H11" s="12">
        <v>177</v>
      </c>
      <c r="I11" s="12">
        <v>177</v>
      </c>
      <c r="J11" s="8" t="s">
        <v>91</v>
      </c>
      <c r="K11" s="110"/>
      <c r="L11" s="66">
        <v>50201700</v>
      </c>
      <c r="M11" s="111">
        <v>0.12</v>
      </c>
    </row>
    <row r="12" spans="1:13" x14ac:dyDescent="0.25">
      <c r="A12" s="3">
        <v>9</v>
      </c>
      <c r="B12" s="112" t="s">
        <v>86</v>
      </c>
      <c r="C12" s="112" t="s">
        <v>87</v>
      </c>
      <c r="D12" s="112" t="s">
        <v>98</v>
      </c>
      <c r="E12" s="112" t="s">
        <v>99</v>
      </c>
      <c r="F12" s="112">
        <v>1126</v>
      </c>
      <c r="G12" s="112" t="s">
        <v>90</v>
      </c>
      <c r="H12" s="12">
        <v>177</v>
      </c>
      <c r="I12" s="12">
        <v>177</v>
      </c>
      <c r="J12" s="8" t="s">
        <v>91</v>
      </c>
      <c r="K12" s="110"/>
      <c r="L12" s="66">
        <v>50201700</v>
      </c>
      <c r="M12" s="111">
        <v>0.12</v>
      </c>
    </row>
    <row r="13" spans="1:13" x14ac:dyDescent="0.25">
      <c r="I13" s="24"/>
    </row>
    <row r="14" spans="1:13" x14ac:dyDescent="0.25">
      <c r="I14" s="24"/>
    </row>
    <row r="15" spans="1:13" x14ac:dyDescent="0.25">
      <c r="I15" s="24"/>
    </row>
    <row r="16" spans="1:13" x14ac:dyDescent="0.25">
      <c r="I16" s="24"/>
    </row>
    <row r="18" spans="9:9" x14ac:dyDescent="0.25">
      <c r="I18" s="24"/>
    </row>
    <row r="19" spans="9:9" x14ac:dyDescent="0.25">
      <c r="I19" s="24"/>
    </row>
    <row r="20" spans="9:9" x14ac:dyDescent="0.25">
      <c r="I20" s="24"/>
    </row>
    <row r="21" spans="9:9" x14ac:dyDescent="0.25">
      <c r="I21" s="24"/>
    </row>
    <row r="22" spans="9:9" x14ac:dyDescent="0.25">
      <c r="I22" s="24"/>
    </row>
    <row r="23" spans="9:9" x14ac:dyDescent="0.25">
      <c r="I23" s="24"/>
    </row>
    <row r="24" spans="9:9" x14ac:dyDescent="0.25">
      <c r="I24" s="24"/>
    </row>
    <row r="25" spans="9:9" x14ac:dyDescent="0.25">
      <c r="I25" s="24"/>
    </row>
    <row r="26" spans="9:9" x14ac:dyDescent="0.25">
      <c r="I26" s="24"/>
    </row>
    <row r="27" spans="9:9" x14ac:dyDescent="0.25">
      <c r="I27" s="24"/>
    </row>
    <row r="28" spans="9:9" x14ac:dyDescent="0.25">
      <c r="I28" s="24"/>
    </row>
    <row r="29" spans="9:9" x14ac:dyDescent="0.25">
      <c r="I29" s="24"/>
    </row>
    <row r="30" spans="9:9" x14ac:dyDescent="0.25">
      <c r="I30" s="24"/>
    </row>
    <row r="31" spans="9:9" x14ac:dyDescent="0.25">
      <c r="I31" s="24"/>
    </row>
    <row r="32" spans="9:9" x14ac:dyDescent="0.25">
      <c r="I32" s="24"/>
    </row>
    <row r="33" spans="9:9" x14ac:dyDescent="0.25">
      <c r="I33" s="24"/>
    </row>
    <row r="34" spans="9:9" x14ac:dyDescent="0.25">
      <c r="I34" s="24"/>
    </row>
    <row r="35" spans="9:9" x14ac:dyDescent="0.25">
      <c r="I35" s="24"/>
    </row>
    <row r="36" spans="9:9" x14ac:dyDescent="0.25">
      <c r="I36" s="24"/>
    </row>
    <row r="37" spans="9:9" x14ac:dyDescent="0.25">
      <c r="I37" s="24"/>
    </row>
    <row r="38" spans="9:9" x14ac:dyDescent="0.25">
      <c r="I38" s="24"/>
    </row>
    <row r="39" spans="9:9" x14ac:dyDescent="0.25">
      <c r="I39" s="24"/>
    </row>
    <row r="40" spans="9:9" x14ac:dyDescent="0.25">
      <c r="I40" s="24"/>
    </row>
    <row r="41" spans="9:9" x14ac:dyDescent="0.25">
      <c r="I41" s="24"/>
    </row>
    <row r="42" spans="9:9" x14ac:dyDescent="0.25">
      <c r="I42" s="24"/>
    </row>
    <row r="43" spans="9:9" x14ac:dyDescent="0.25">
      <c r="I43" s="24"/>
    </row>
    <row r="44" spans="9:9" x14ac:dyDescent="0.25">
      <c r="I44" s="24"/>
    </row>
    <row r="45" spans="9:9" x14ac:dyDescent="0.25">
      <c r="I45" s="24"/>
    </row>
    <row r="46" spans="9:9" x14ac:dyDescent="0.25">
      <c r="I46" s="24"/>
    </row>
    <row r="47" spans="9:9" x14ac:dyDescent="0.25">
      <c r="I47" s="24"/>
    </row>
    <row r="48" spans="9:9" x14ac:dyDescent="0.25">
      <c r="I48" s="24"/>
    </row>
    <row r="49" spans="9:9" x14ac:dyDescent="0.25">
      <c r="I49" s="24"/>
    </row>
    <row r="50" spans="9:9" x14ac:dyDescent="0.25">
      <c r="I50" s="24"/>
    </row>
    <row r="51" spans="9:9" x14ac:dyDescent="0.25">
      <c r="I51" s="24"/>
    </row>
    <row r="52" spans="9:9" x14ac:dyDescent="0.25">
      <c r="I52" s="24"/>
    </row>
    <row r="53" spans="9:9" x14ac:dyDescent="0.25">
      <c r="I53" s="24"/>
    </row>
    <row r="54" spans="9:9" x14ac:dyDescent="0.25">
      <c r="I54" s="24"/>
    </row>
    <row r="55" spans="9:9" x14ac:dyDescent="0.25">
      <c r="I55" s="24"/>
    </row>
    <row r="56" spans="9:9" x14ac:dyDescent="0.25">
      <c r="I56" s="24"/>
    </row>
    <row r="57" spans="9:9" x14ac:dyDescent="0.25">
      <c r="I57" s="24"/>
    </row>
    <row r="58" spans="9:9" x14ac:dyDescent="0.25">
      <c r="I58" s="24"/>
    </row>
    <row r="59" spans="9:9" x14ac:dyDescent="0.25">
      <c r="I59" s="24"/>
    </row>
    <row r="60" spans="9:9" x14ac:dyDescent="0.25">
      <c r="I60" s="24"/>
    </row>
    <row r="61" spans="9:9" x14ac:dyDescent="0.25">
      <c r="I61" s="24"/>
    </row>
    <row r="62" spans="9:9" x14ac:dyDescent="0.25">
      <c r="I62" s="24"/>
    </row>
    <row r="63" spans="9:9" x14ac:dyDescent="0.25">
      <c r="I63" s="24"/>
    </row>
    <row r="64" spans="9:9" x14ac:dyDescent="0.25">
      <c r="I64" s="24"/>
    </row>
    <row r="65" spans="9:9" x14ac:dyDescent="0.25">
      <c r="I65" s="24"/>
    </row>
    <row r="66" spans="9:9" x14ac:dyDescent="0.25">
      <c r="I66" s="24"/>
    </row>
    <row r="67" spans="9:9" x14ac:dyDescent="0.25">
      <c r="I67" s="24"/>
    </row>
    <row r="68" spans="9:9" x14ac:dyDescent="0.25">
      <c r="I68" s="24"/>
    </row>
    <row r="69" spans="9:9" x14ac:dyDescent="0.25">
      <c r="I69" s="24"/>
    </row>
    <row r="70" spans="9:9" x14ac:dyDescent="0.25">
      <c r="I70" s="24"/>
    </row>
    <row r="71" spans="9:9" x14ac:dyDescent="0.25">
      <c r="I71" s="24"/>
    </row>
    <row r="72" spans="9:9" x14ac:dyDescent="0.25">
      <c r="I72" s="24"/>
    </row>
    <row r="73" spans="9:9" x14ac:dyDescent="0.25">
      <c r="I73" s="24"/>
    </row>
    <row r="74" spans="9:9" x14ac:dyDescent="0.25">
      <c r="I74" s="24"/>
    </row>
    <row r="75" spans="9:9" x14ac:dyDescent="0.25">
      <c r="I75" s="24"/>
    </row>
    <row r="76" spans="9:9" x14ac:dyDescent="0.25">
      <c r="I76" s="24"/>
    </row>
    <row r="77" spans="9:9" x14ac:dyDescent="0.25">
      <c r="I77" s="24"/>
    </row>
    <row r="78" spans="9:9" x14ac:dyDescent="0.25">
      <c r="I78" s="24"/>
    </row>
    <row r="79" spans="9:9" x14ac:dyDescent="0.25">
      <c r="I79" s="24"/>
    </row>
    <row r="80" spans="9:9" x14ac:dyDescent="0.25">
      <c r="I80" s="24"/>
    </row>
    <row r="81" spans="9:9" x14ac:dyDescent="0.25">
      <c r="I81" s="24"/>
    </row>
    <row r="82" spans="9:9" x14ac:dyDescent="0.25">
      <c r="I82" s="24"/>
    </row>
    <row r="83" spans="9:9" x14ac:dyDescent="0.25">
      <c r="I83" s="24"/>
    </row>
    <row r="84" spans="9:9" x14ac:dyDescent="0.25">
      <c r="I84" s="24"/>
    </row>
    <row r="85" spans="9:9" x14ac:dyDescent="0.25">
      <c r="I85" s="24"/>
    </row>
    <row r="86" spans="9:9" x14ac:dyDescent="0.25">
      <c r="I86" s="24"/>
    </row>
    <row r="87" spans="9:9" x14ac:dyDescent="0.25">
      <c r="I87" s="24"/>
    </row>
    <row r="88" spans="9:9" x14ac:dyDescent="0.25">
      <c r="I88" s="24"/>
    </row>
    <row r="89" spans="9:9" x14ac:dyDescent="0.25">
      <c r="I89" s="24"/>
    </row>
    <row r="90" spans="9:9" x14ac:dyDescent="0.25">
      <c r="I90" s="24"/>
    </row>
    <row r="91" spans="9:9" x14ac:dyDescent="0.25">
      <c r="I91" s="24"/>
    </row>
    <row r="92" spans="9:9" x14ac:dyDescent="0.25">
      <c r="I92" s="24"/>
    </row>
    <row r="93" spans="9:9" x14ac:dyDescent="0.25">
      <c r="I93" s="24"/>
    </row>
    <row r="94" spans="9:9" x14ac:dyDescent="0.25">
      <c r="I94" s="24"/>
    </row>
    <row r="95" spans="9:9" x14ac:dyDescent="0.25">
      <c r="I95" s="24"/>
    </row>
    <row r="96" spans="9:9" x14ac:dyDescent="0.25">
      <c r="I96" s="24"/>
    </row>
    <row r="97" spans="9:9" x14ac:dyDescent="0.25">
      <c r="I97" s="24"/>
    </row>
    <row r="98" spans="9:9" x14ac:dyDescent="0.25">
      <c r="I98" s="24"/>
    </row>
    <row r="99" spans="9:9" x14ac:dyDescent="0.25">
      <c r="I99" s="24"/>
    </row>
    <row r="100" spans="9:9" x14ac:dyDescent="0.25">
      <c r="I100" s="24"/>
    </row>
    <row r="101" spans="9:9" x14ac:dyDescent="0.25">
      <c r="I101" s="24"/>
    </row>
    <row r="102" spans="9:9" x14ac:dyDescent="0.25">
      <c r="I102" s="24"/>
    </row>
    <row r="103" spans="9:9" x14ac:dyDescent="0.25">
      <c r="I103" s="24"/>
    </row>
    <row r="104" spans="9:9" x14ac:dyDescent="0.25">
      <c r="I104" s="24"/>
    </row>
    <row r="105" spans="9:9" x14ac:dyDescent="0.25">
      <c r="I105" s="24"/>
    </row>
    <row r="106" spans="9:9" x14ac:dyDescent="0.25">
      <c r="I106" s="24"/>
    </row>
    <row r="107" spans="9:9" x14ac:dyDescent="0.25">
      <c r="I107" s="24"/>
    </row>
    <row r="108" spans="9:9" x14ac:dyDescent="0.25">
      <c r="I108" s="24"/>
    </row>
  </sheetData>
  <sheetProtection insertRows="0"/>
  <protectedRanges>
    <protectedRange sqref="B9:J12 C4:J8 A4:A12" name="Område1"/>
    <protectedRange sqref="B4:B8" name="Område1_1"/>
    <protectedRange sqref="K4:K12" name="Område4_1"/>
    <protectedRange sqref="L4:L5" name="Område4_1_1"/>
  </protectedRanges>
  <pageMargins left="0.70866141732283472" right="0.70866141732283472" top="0.74803149606299213" bottom="0.74803149606299213" header="0.31496062992125984" footer="0.31496062992125984"/>
  <pageSetup paperSize="9" scale="36" fitToHeight="0" orientation="landscape" horizontalDpi="1200" verticalDpi="1200" r:id="rId1"/>
  <headerFooter>
    <oddHeader xml:space="preserve">&amp;L23.3-2401-18
Kaffe- och Vattenautomater med tillhörande varor och tjänster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F32888-2B10-4F45-9C98-C455F0DA115C}">
  <sheetPr>
    <tabColor theme="9"/>
    <pageSetUpPr fitToPage="1"/>
  </sheetPr>
  <dimension ref="A1:N11"/>
  <sheetViews>
    <sheetView showGridLines="0" zoomScale="78" zoomScaleNormal="78" workbookViewId="0">
      <selection activeCell="F31" sqref="F31"/>
    </sheetView>
  </sheetViews>
  <sheetFormatPr defaultRowHeight="15" x14ac:dyDescent="0.25"/>
  <cols>
    <col min="1" max="2" width="23.42578125" customWidth="1"/>
    <col min="3" max="4" width="29.140625" customWidth="1"/>
    <col min="5" max="5" width="23.5703125" customWidth="1"/>
    <col min="6" max="6" width="36.42578125" customWidth="1"/>
    <col min="7" max="10" width="21.5703125" customWidth="1"/>
    <col min="11" max="11" width="21.140625" customWidth="1"/>
    <col min="12" max="12" width="21.5703125" customWidth="1"/>
    <col min="13" max="13" width="17.5703125" customWidth="1"/>
    <col min="14" max="14" width="18.85546875" customWidth="1"/>
  </cols>
  <sheetData>
    <row r="1" spans="1:14" ht="23.25" x14ac:dyDescent="0.35">
      <c r="A1" s="15" t="s">
        <v>547</v>
      </c>
      <c r="B1" s="15"/>
    </row>
    <row r="2" spans="1:14" ht="20.25" x14ac:dyDescent="0.3">
      <c r="A2" s="16" t="s">
        <v>100</v>
      </c>
      <c r="B2" s="16"/>
    </row>
    <row r="3" spans="1:14" ht="60" x14ac:dyDescent="0.25">
      <c r="A3" s="2" t="s">
        <v>1</v>
      </c>
      <c r="B3" s="2" t="s">
        <v>101</v>
      </c>
      <c r="C3" s="2" t="s">
        <v>4</v>
      </c>
      <c r="D3" s="2" t="s">
        <v>5</v>
      </c>
      <c r="E3" s="2" t="s">
        <v>3</v>
      </c>
      <c r="F3" s="2" t="s">
        <v>102</v>
      </c>
      <c r="G3" s="2" t="s">
        <v>103</v>
      </c>
      <c r="H3" s="2" t="s">
        <v>104</v>
      </c>
      <c r="I3" s="2" t="s">
        <v>105</v>
      </c>
      <c r="J3" s="2" t="s">
        <v>106</v>
      </c>
      <c r="K3" s="2" t="s">
        <v>47</v>
      </c>
      <c r="L3" s="2" t="s">
        <v>68</v>
      </c>
      <c r="M3" s="2" t="s">
        <v>11</v>
      </c>
      <c r="N3" s="2" t="s">
        <v>12</v>
      </c>
    </row>
    <row r="4" spans="1:14" ht="25.5" x14ac:dyDescent="0.25">
      <c r="A4" s="13">
        <v>1</v>
      </c>
      <c r="B4" s="3" t="s">
        <v>107</v>
      </c>
      <c r="C4" s="113" t="s">
        <v>108</v>
      </c>
      <c r="D4" s="114">
        <v>900423</v>
      </c>
      <c r="E4" s="115" t="s">
        <v>109</v>
      </c>
      <c r="F4" s="114" t="s">
        <v>110</v>
      </c>
      <c r="G4" s="14">
        <v>1095</v>
      </c>
      <c r="H4" s="14">
        <v>1095</v>
      </c>
      <c r="I4" s="14">
        <v>1095</v>
      </c>
      <c r="J4" s="14">
        <v>1095</v>
      </c>
      <c r="K4" s="14">
        <v>40000</v>
      </c>
      <c r="L4" s="107"/>
      <c r="M4" s="108">
        <v>48101700</v>
      </c>
      <c r="N4" s="109">
        <v>0.25</v>
      </c>
    </row>
    <row r="5" spans="1:14" ht="25.5" x14ac:dyDescent="0.25">
      <c r="A5" s="13">
        <v>2</v>
      </c>
      <c r="B5" s="3" t="s">
        <v>111</v>
      </c>
      <c r="C5" s="113" t="s">
        <v>112</v>
      </c>
      <c r="D5" s="114" t="s">
        <v>113</v>
      </c>
      <c r="E5" s="115" t="s">
        <v>114</v>
      </c>
      <c r="F5" s="114" t="s">
        <v>110</v>
      </c>
      <c r="G5" s="14">
        <v>1095</v>
      </c>
      <c r="H5" s="14">
        <v>1095</v>
      </c>
      <c r="I5" s="14">
        <v>1095</v>
      </c>
      <c r="J5" s="14">
        <v>1095</v>
      </c>
      <c r="K5" s="14">
        <v>40000</v>
      </c>
      <c r="L5" s="110"/>
      <c r="M5" s="108">
        <v>48101700</v>
      </c>
      <c r="N5" s="109">
        <v>0.25</v>
      </c>
    </row>
    <row r="6" spans="1:14" ht="25.5" x14ac:dyDescent="0.25">
      <c r="A6" s="13">
        <v>3</v>
      </c>
      <c r="B6" s="3" t="s">
        <v>111</v>
      </c>
      <c r="C6" s="113" t="s">
        <v>115</v>
      </c>
      <c r="D6" s="114" t="s">
        <v>116</v>
      </c>
      <c r="E6" s="115" t="s">
        <v>109</v>
      </c>
      <c r="F6" s="114" t="s">
        <v>110</v>
      </c>
      <c r="G6" s="14">
        <v>1295</v>
      </c>
      <c r="H6" s="14">
        <v>1295</v>
      </c>
      <c r="I6" s="14">
        <v>1295</v>
      </c>
      <c r="J6" s="14">
        <v>1295</v>
      </c>
      <c r="K6" s="14">
        <v>60000</v>
      </c>
      <c r="L6" s="110"/>
      <c r="M6" s="108">
        <v>48101700</v>
      </c>
      <c r="N6" s="109">
        <v>0.25</v>
      </c>
    </row>
    <row r="7" spans="1:14" ht="25.5" x14ac:dyDescent="0.25">
      <c r="A7" s="13">
        <v>4</v>
      </c>
      <c r="B7" s="3" t="s">
        <v>111</v>
      </c>
      <c r="C7" s="113" t="s">
        <v>117</v>
      </c>
      <c r="D7" s="114" t="s">
        <v>118</v>
      </c>
      <c r="E7" s="115" t="s">
        <v>119</v>
      </c>
      <c r="F7" s="114" t="s">
        <v>110</v>
      </c>
      <c r="G7" s="14">
        <v>1395</v>
      </c>
      <c r="H7" s="14">
        <v>1395</v>
      </c>
      <c r="I7" s="14">
        <v>1395</v>
      </c>
      <c r="J7" s="14">
        <v>1395</v>
      </c>
      <c r="K7" s="14">
        <v>70000</v>
      </c>
      <c r="L7" s="110"/>
      <c r="M7" s="108">
        <v>48101700</v>
      </c>
      <c r="N7" s="109">
        <v>0.25</v>
      </c>
    </row>
    <row r="8" spans="1:14" x14ac:dyDescent="0.25">
      <c r="A8" s="13">
        <v>5</v>
      </c>
      <c r="B8" s="3" t="s">
        <v>120</v>
      </c>
      <c r="C8" s="113" t="s">
        <v>121</v>
      </c>
      <c r="D8" s="114">
        <v>900366</v>
      </c>
      <c r="E8" s="115" t="s">
        <v>114</v>
      </c>
      <c r="F8" s="114" t="s">
        <v>110</v>
      </c>
      <c r="G8" s="14">
        <v>695</v>
      </c>
      <c r="H8" s="14">
        <v>695</v>
      </c>
      <c r="I8" s="14">
        <v>695</v>
      </c>
      <c r="J8" s="14">
        <v>695</v>
      </c>
      <c r="K8" s="14">
        <v>35000</v>
      </c>
      <c r="L8" s="110"/>
      <c r="M8" s="108">
        <v>48101700</v>
      </c>
      <c r="N8" s="109">
        <v>0.25</v>
      </c>
    </row>
    <row r="9" spans="1:14" x14ac:dyDescent="0.25">
      <c r="A9" s="13">
        <v>6</v>
      </c>
      <c r="B9" s="3" t="s">
        <v>120</v>
      </c>
      <c r="C9" s="113" t="s">
        <v>122</v>
      </c>
      <c r="D9" s="114" t="s">
        <v>123</v>
      </c>
      <c r="E9" s="116" t="s">
        <v>124</v>
      </c>
      <c r="F9" s="114" t="s">
        <v>110</v>
      </c>
      <c r="G9" s="14">
        <v>895</v>
      </c>
      <c r="H9" s="14">
        <v>895</v>
      </c>
      <c r="I9" s="14">
        <v>895</v>
      </c>
      <c r="J9" s="14">
        <v>895</v>
      </c>
      <c r="K9" s="14">
        <v>40000</v>
      </c>
      <c r="L9" s="110"/>
      <c r="M9" s="108">
        <v>48101700</v>
      </c>
      <c r="N9" s="109">
        <v>0.25</v>
      </c>
    </row>
    <row r="10" spans="1:14" x14ac:dyDescent="0.25">
      <c r="A10" s="13">
        <v>7</v>
      </c>
      <c r="B10" s="3" t="s">
        <v>120</v>
      </c>
      <c r="C10" s="113" t="s">
        <v>125</v>
      </c>
      <c r="D10" s="114">
        <v>900516</v>
      </c>
      <c r="E10" s="116" t="s">
        <v>109</v>
      </c>
      <c r="F10" s="114" t="s">
        <v>110</v>
      </c>
      <c r="G10" s="14">
        <v>995</v>
      </c>
      <c r="H10" s="14">
        <v>995</v>
      </c>
      <c r="I10" s="14">
        <v>995</v>
      </c>
      <c r="J10" s="14">
        <v>995</v>
      </c>
      <c r="K10" s="14">
        <v>45000</v>
      </c>
      <c r="L10" s="110"/>
      <c r="M10" s="108">
        <v>48101700</v>
      </c>
      <c r="N10" s="109">
        <v>0.25</v>
      </c>
    </row>
    <row r="11" spans="1:14" ht="18.75" x14ac:dyDescent="0.3">
      <c r="A11" s="25"/>
      <c r="B11" s="25"/>
      <c r="C11" s="26"/>
      <c r="D11" s="26"/>
      <c r="E11" s="26"/>
      <c r="F11" s="26"/>
      <c r="G11" s="26"/>
    </row>
  </sheetData>
  <sheetProtection insertRows="0"/>
  <protectedRanges>
    <protectedRange sqref="F9:K10 D9:D10 A9:B10" name="Område2_1"/>
    <protectedRange sqref="F4:K8 A4:B8 D4:D8" name="Område1_1"/>
    <protectedRange sqref="E5:E7" name="Område1_2"/>
    <protectedRange sqref="E4" name="Område1_3"/>
    <protectedRange sqref="E8" name="Område1_5"/>
    <protectedRange sqref="E9:E10" name="Område1_7"/>
    <protectedRange sqref="C4:C10" name="Område1_4"/>
    <protectedRange sqref="L4:L10" name="Område4_1"/>
  </protectedRanges>
  <pageMargins left="0.7" right="0.7" top="0.75" bottom="0.75" header="0.3" footer="0.3"/>
  <pageSetup paperSize="9" scale="39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8E96A8-3E81-4990-B7A9-DFBA352AD6CE}">
  <sheetPr>
    <tabColor theme="6"/>
    <pageSetUpPr fitToPage="1"/>
  </sheetPr>
  <dimension ref="A1:M17"/>
  <sheetViews>
    <sheetView showGridLines="0" zoomScale="75" zoomScaleNormal="75" workbookViewId="0">
      <selection activeCell="B27" sqref="B27"/>
    </sheetView>
  </sheetViews>
  <sheetFormatPr defaultRowHeight="15" x14ac:dyDescent="0.25"/>
  <cols>
    <col min="1" max="1" width="40.140625" customWidth="1"/>
    <col min="2" max="2" width="47.42578125" customWidth="1"/>
    <col min="3" max="4" width="26.85546875" customWidth="1"/>
    <col min="5" max="7" width="24" customWidth="1"/>
    <col min="8" max="8" width="24.42578125" customWidth="1"/>
    <col min="9" max="9" width="25.5703125" customWidth="1"/>
    <col min="10" max="10" width="18.85546875" customWidth="1"/>
    <col min="11" max="11" width="24.42578125" customWidth="1"/>
    <col min="12" max="12" width="17.5703125" customWidth="1"/>
    <col min="13" max="13" width="14.7109375" customWidth="1"/>
    <col min="14" max="14" width="30.5703125" customWidth="1"/>
  </cols>
  <sheetData>
    <row r="1" spans="1:13" ht="23.25" x14ac:dyDescent="0.35">
      <c r="A1" s="15" t="s">
        <v>547</v>
      </c>
    </row>
    <row r="2" spans="1:13" ht="20.25" x14ac:dyDescent="0.3">
      <c r="A2" s="16" t="s">
        <v>126</v>
      </c>
    </row>
    <row r="3" spans="1:13" ht="60" x14ac:dyDescent="0.25">
      <c r="A3" s="33" t="s">
        <v>1</v>
      </c>
      <c r="B3" s="34" t="s">
        <v>127</v>
      </c>
      <c r="C3" s="2" t="s">
        <v>128</v>
      </c>
      <c r="D3" s="2" t="s">
        <v>5</v>
      </c>
      <c r="E3" s="2" t="s">
        <v>103</v>
      </c>
      <c r="F3" s="2" t="s">
        <v>104</v>
      </c>
      <c r="G3" s="2" t="s">
        <v>105</v>
      </c>
      <c r="H3" s="2" t="s">
        <v>106</v>
      </c>
      <c r="I3" s="2" t="s">
        <v>129</v>
      </c>
      <c r="J3" s="2" t="s">
        <v>10</v>
      </c>
      <c r="K3" s="2" t="s">
        <v>11</v>
      </c>
      <c r="L3" s="2" t="s">
        <v>12</v>
      </c>
      <c r="M3" s="31"/>
    </row>
    <row r="4" spans="1:13" ht="21" customHeight="1" x14ac:dyDescent="0.25">
      <c r="A4" s="18">
        <v>1</v>
      </c>
      <c r="B4" s="35" t="s">
        <v>130</v>
      </c>
      <c r="C4" s="117" t="s">
        <v>131</v>
      </c>
      <c r="D4" s="117">
        <v>10037611</v>
      </c>
      <c r="E4" s="27">
        <v>600</v>
      </c>
      <c r="F4" s="27">
        <v>600</v>
      </c>
      <c r="G4" s="27">
        <v>600</v>
      </c>
      <c r="H4" s="27">
        <v>600</v>
      </c>
      <c r="I4" s="28">
        <v>20</v>
      </c>
      <c r="J4" s="29">
        <v>40000</v>
      </c>
      <c r="K4" s="105">
        <v>48101700</v>
      </c>
      <c r="L4" s="106">
        <v>25</v>
      </c>
      <c r="M4" s="31"/>
    </row>
    <row r="5" spans="1:13" ht="21" customHeight="1" x14ac:dyDescent="0.25">
      <c r="A5" s="18">
        <v>2</v>
      </c>
      <c r="B5" s="35" t="s">
        <v>132</v>
      </c>
      <c r="C5" s="117" t="s">
        <v>133</v>
      </c>
      <c r="D5" s="117">
        <v>10037613</v>
      </c>
      <c r="E5" s="27">
        <v>600</v>
      </c>
      <c r="F5" s="27">
        <v>600</v>
      </c>
      <c r="G5" s="27">
        <v>600</v>
      </c>
      <c r="H5" s="27">
        <v>600</v>
      </c>
      <c r="I5" s="28">
        <v>20</v>
      </c>
      <c r="J5" s="29">
        <v>40000</v>
      </c>
      <c r="K5" s="105">
        <v>48101700</v>
      </c>
      <c r="L5" s="106">
        <v>25</v>
      </c>
      <c r="M5" s="31"/>
    </row>
    <row r="6" spans="1:13" ht="21" customHeight="1" x14ac:dyDescent="0.25">
      <c r="A6" s="18">
        <v>3</v>
      </c>
      <c r="B6" s="35" t="s">
        <v>134</v>
      </c>
      <c r="C6" s="117" t="s">
        <v>135</v>
      </c>
      <c r="D6" s="117">
        <v>10037615</v>
      </c>
      <c r="E6" s="27">
        <v>600</v>
      </c>
      <c r="F6" s="27">
        <v>600</v>
      </c>
      <c r="G6" s="27">
        <v>600</v>
      </c>
      <c r="H6" s="27">
        <v>600</v>
      </c>
      <c r="I6" s="28">
        <v>20</v>
      </c>
      <c r="J6" s="29">
        <v>42000</v>
      </c>
      <c r="K6" s="105">
        <v>48101700</v>
      </c>
      <c r="L6" s="106">
        <v>25</v>
      </c>
      <c r="M6" s="31"/>
    </row>
    <row r="7" spans="1:13" ht="60" x14ac:dyDescent="0.25">
      <c r="A7" s="33" t="s">
        <v>1</v>
      </c>
      <c r="B7" s="34" t="s">
        <v>136</v>
      </c>
      <c r="C7" s="2" t="s">
        <v>128</v>
      </c>
      <c r="D7" s="2" t="s">
        <v>5</v>
      </c>
      <c r="E7" s="2" t="s">
        <v>103</v>
      </c>
      <c r="F7" s="2" t="s">
        <v>104</v>
      </c>
      <c r="G7" s="2" t="s">
        <v>105</v>
      </c>
      <c r="H7" s="2" t="s">
        <v>106</v>
      </c>
      <c r="I7" s="2" t="s">
        <v>129</v>
      </c>
      <c r="J7" s="2" t="s">
        <v>10</v>
      </c>
      <c r="K7" s="2" t="s">
        <v>11</v>
      </c>
      <c r="L7" s="2" t="s">
        <v>12</v>
      </c>
      <c r="M7" s="31"/>
    </row>
    <row r="8" spans="1:13" ht="21" customHeight="1" x14ac:dyDescent="0.25">
      <c r="A8" s="18">
        <v>4</v>
      </c>
      <c r="B8" s="35" t="s">
        <v>137</v>
      </c>
      <c r="C8" s="117" t="s">
        <v>138</v>
      </c>
      <c r="D8" s="117">
        <v>10037215</v>
      </c>
      <c r="E8" s="27">
        <v>890</v>
      </c>
      <c r="F8" s="27">
        <v>890</v>
      </c>
      <c r="G8" s="27">
        <v>890</v>
      </c>
      <c r="H8" s="27">
        <v>890</v>
      </c>
      <c r="I8" s="28">
        <v>20</v>
      </c>
      <c r="J8" s="27">
        <v>50000</v>
      </c>
      <c r="K8" s="105">
        <v>48101700</v>
      </c>
      <c r="L8" s="106">
        <v>25</v>
      </c>
      <c r="M8" s="31"/>
    </row>
    <row r="9" spans="1:13" ht="21" customHeight="1" x14ac:dyDescent="0.25">
      <c r="A9" s="18">
        <v>5</v>
      </c>
      <c r="B9" s="35" t="s">
        <v>139</v>
      </c>
      <c r="C9" s="117" t="s">
        <v>140</v>
      </c>
      <c r="D9" s="117">
        <v>10039625</v>
      </c>
      <c r="E9" s="27">
        <v>890</v>
      </c>
      <c r="F9" s="27">
        <v>890</v>
      </c>
      <c r="G9" s="27">
        <v>890</v>
      </c>
      <c r="H9" s="27">
        <v>890</v>
      </c>
      <c r="I9" s="28">
        <v>20</v>
      </c>
      <c r="J9" s="27">
        <v>50000</v>
      </c>
      <c r="K9" s="105">
        <v>48101700</v>
      </c>
      <c r="L9" s="106">
        <v>25</v>
      </c>
      <c r="M9" s="31"/>
    </row>
    <row r="10" spans="1:13" ht="21" customHeight="1" x14ac:dyDescent="0.25">
      <c r="A10" s="18">
        <v>6</v>
      </c>
      <c r="B10" s="35" t="s">
        <v>141</v>
      </c>
      <c r="C10" s="117" t="s">
        <v>142</v>
      </c>
      <c r="D10" s="118" t="s">
        <v>143</v>
      </c>
      <c r="E10" s="27">
        <v>995</v>
      </c>
      <c r="F10" s="27">
        <v>995</v>
      </c>
      <c r="G10" s="27">
        <v>995</v>
      </c>
      <c r="H10" s="27">
        <v>995</v>
      </c>
      <c r="I10" s="28">
        <v>53</v>
      </c>
      <c r="J10" s="27">
        <v>60000</v>
      </c>
      <c r="K10" s="105">
        <v>48101700</v>
      </c>
      <c r="L10" s="106">
        <v>25</v>
      </c>
      <c r="M10" s="31"/>
    </row>
    <row r="11" spans="1:13" ht="21" customHeight="1" x14ac:dyDescent="0.25">
      <c r="A11" s="18">
        <v>7</v>
      </c>
      <c r="B11" s="35" t="s">
        <v>144</v>
      </c>
      <c r="C11" s="117" t="s">
        <v>145</v>
      </c>
      <c r="D11" s="118">
        <v>10037214</v>
      </c>
      <c r="E11" s="27">
        <v>890</v>
      </c>
      <c r="F11" s="27">
        <v>890</v>
      </c>
      <c r="G11" s="27">
        <v>890</v>
      </c>
      <c r="H11" s="27">
        <v>890</v>
      </c>
      <c r="I11" s="28">
        <v>20</v>
      </c>
      <c r="J11" s="27">
        <v>40000</v>
      </c>
      <c r="K11" s="105">
        <v>48101700</v>
      </c>
      <c r="L11" s="106">
        <v>25</v>
      </c>
      <c r="M11" s="31"/>
    </row>
    <row r="12" spans="1:13" ht="21" customHeight="1" x14ac:dyDescent="0.25">
      <c r="A12" s="18">
        <v>8</v>
      </c>
      <c r="B12" s="35" t="s">
        <v>146</v>
      </c>
      <c r="C12" s="117" t="s">
        <v>147</v>
      </c>
      <c r="D12" s="118" t="s">
        <v>148</v>
      </c>
      <c r="E12" s="27">
        <v>890</v>
      </c>
      <c r="F12" s="27">
        <v>890</v>
      </c>
      <c r="G12" s="27">
        <v>890</v>
      </c>
      <c r="H12" s="27">
        <v>890</v>
      </c>
      <c r="I12" s="28">
        <v>20</v>
      </c>
      <c r="J12" s="27">
        <v>40000</v>
      </c>
      <c r="K12" s="105">
        <v>48101700</v>
      </c>
      <c r="L12" s="106">
        <v>25</v>
      </c>
      <c r="M12" s="31"/>
    </row>
    <row r="13" spans="1:13" ht="60" x14ac:dyDescent="0.25">
      <c r="A13" s="33" t="s">
        <v>1</v>
      </c>
      <c r="B13" s="34" t="s">
        <v>149</v>
      </c>
      <c r="C13" s="2" t="s">
        <v>128</v>
      </c>
      <c r="D13" s="2" t="s">
        <v>5</v>
      </c>
      <c r="E13" s="2" t="s">
        <v>103</v>
      </c>
      <c r="F13" s="2" t="s">
        <v>104</v>
      </c>
      <c r="G13" s="2" t="s">
        <v>105</v>
      </c>
      <c r="H13" s="2" t="s">
        <v>106</v>
      </c>
      <c r="I13" s="2" t="s">
        <v>129</v>
      </c>
      <c r="J13" s="2" t="s">
        <v>10</v>
      </c>
      <c r="K13" s="2" t="s">
        <v>11</v>
      </c>
      <c r="L13" s="2" t="s">
        <v>12</v>
      </c>
      <c r="M13" s="31"/>
    </row>
    <row r="14" spans="1:13" ht="25.5" x14ac:dyDescent="0.25">
      <c r="A14" s="18">
        <v>9</v>
      </c>
      <c r="B14" s="35" t="s">
        <v>150</v>
      </c>
      <c r="C14" s="117" t="s">
        <v>151</v>
      </c>
      <c r="D14" s="118" t="s">
        <v>152</v>
      </c>
      <c r="E14" s="27">
        <v>990</v>
      </c>
      <c r="F14" s="27">
        <v>990</v>
      </c>
      <c r="G14" s="27">
        <v>990</v>
      </c>
      <c r="H14" s="27">
        <v>990</v>
      </c>
      <c r="I14" s="28">
        <v>20</v>
      </c>
      <c r="J14" s="27">
        <v>55000</v>
      </c>
      <c r="K14" s="105">
        <v>48101700</v>
      </c>
      <c r="L14" s="106">
        <v>25</v>
      </c>
      <c r="M14" s="31"/>
    </row>
    <row r="15" spans="1:13" ht="21" customHeight="1" x14ac:dyDescent="0.25">
      <c r="A15" s="18">
        <v>10</v>
      </c>
      <c r="B15" s="35" t="s">
        <v>153</v>
      </c>
      <c r="C15" s="117" t="s">
        <v>154</v>
      </c>
      <c r="D15" s="117">
        <v>971685</v>
      </c>
      <c r="E15" s="27">
        <v>990</v>
      </c>
      <c r="F15" s="27">
        <v>990</v>
      </c>
      <c r="G15" s="27">
        <v>990</v>
      </c>
      <c r="H15" s="27">
        <v>990</v>
      </c>
      <c r="I15" s="28">
        <v>37</v>
      </c>
      <c r="J15" s="27">
        <v>60000</v>
      </c>
      <c r="K15" s="105">
        <v>48101700</v>
      </c>
      <c r="L15" s="106">
        <v>25</v>
      </c>
      <c r="M15" s="31"/>
    </row>
    <row r="16" spans="1:13" ht="21" customHeight="1" x14ac:dyDescent="0.25">
      <c r="A16" s="30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</row>
    <row r="17" spans="1:13" ht="21" customHeight="1" x14ac:dyDescent="0.25">
      <c r="A17" s="30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</row>
  </sheetData>
  <phoneticPr fontId="8" type="noConversion"/>
  <pageMargins left="0.7" right="0.7" top="0.75" bottom="0.75" header="0.3" footer="0.3"/>
  <pageSetup paperSize="9" scale="40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F6D9C3-3BF3-47B7-AD4D-5912494162A7}">
  <sheetPr>
    <tabColor theme="6"/>
    <pageSetUpPr fitToPage="1"/>
  </sheetPr>
  <dimension ref="A1:F5"/>
  <sheetViews>
    <sheetView showGridLines="0" zoomScale="86" zoomScaleNormal="86" workbookViewId="0">
      <selection activeCell="G20" sqref="G20"/>
    </sheetView>
  </sheetViews>
  <sheetFormatPr defaultRowHeight="15" x14ac:dyDescent="0.25"/>
  <cols>
    <col min="1" max="1" width="22.140625" customWidth="1"/>
    <col min="2" max="2" width="31" customWidth="1"/>
    <col min="3" max="3" width="27.85546875" customWidth="1"/>
    <col min="4" max="4" width="14" customWidth="1"/>
    <col min="5" max="6" width="17.140625" customWidth="1"/>
  </cols>
  <sheetData>
    <row r="1" spans="1:6" ht="23.25" x14ac:dyDescent="0.35">
      <c r="A1" s="15" t="s">
        <v>547</v>
      </c>
    </row>
    <row r="2" spans="1:6" ht="20.25" x14ac:dyDescent="0.3">
      <c r="A2" s="16" t="s">
        <v>155</v>
      </c>
    </row>
    <row r="3" spans="1:6" ht="36" customHeight="1" x14ac:dyDescent="0.25">
      <c r="A3" s="21" t="s">
        <v>1</v>
      </c>
      <c r="B3" s="2" t="s">
        <v>46</v>
      </c>
      <c r="C3" s="2" t="s">
        <v>5</v>
      </c>
      <c r="D3" s="2" t="s">
        <v>47</v>
      </c>
      <c r="E3" s="2" t="s">
        <v>11</v>
      </c>
      <c r="F3" s="2" t="s">
        <v>12</v>
      </c>
    </row>
    <row r="4" spans="1:6" ht="25.5" x14ac:dyDescent="0.25">
      <c r="A4" s="3">
        <v>1</v>
      </c>
      <c r="B4" s="112" t="s">
        <v>156</v>
      </c>
      <c r="C4" s="116">
        <v>100010</v>
      </c>
      <c r="D4" s="5">
        <v>4000</v>
      </c>
      <c r="E4" s="105">
        <v>48101700</v>
      </c>
      <c r="F4" s="106">
        <v>25</v>
      </c>
    </row>
    <row r="5" spans="1:6" x14ac:dyDescent="0.25">
      <c r="A5" s="3">
        <v>2</v>
      </c>
      <c r="B5" s="112" t="s">
        <v>157</v>
      </c>
      <c r="C5" s="116">
        <v>979201</v>
      </c>
      <c r="D5" s="5">
        <v>4000</v>
      </c>
      <c r="E5" s="105">
        <v>48101700</v>
      </c>
      <c r="F5" s="106">
        <v>25</v>
      </c>
    </row>
  </sheetData>
  <sheetProtection insertRows="0"/>
  <protectedRanges>
    <protectedRange sqref="A4:D5" name="Område1"/>
  </protectedRanges>
  <pageMargins left="0.7" right="0.7" top="0.75" bottom="0.75" header="0.3" footer="0.3"/>
  <pageSetup paperSize="9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8467E0-607D-469F-BA4E-CD17DC6BAE3A}">
  <sheetPr>
    <tabColor theme="6"/>
    <pageSetUpPr fitToPage="1"/>
  </sheetPr>
  <dimension ref="A1:F5"/>
  <sheetViews>
    <sheetView showGridLines="0" zoomScale="82" zoomScaleNormal="82" workbookViewId="0">
      <selection activeCell="J27" sqref="J27"/>
    </sheetView>
  </sheetViews>
  <sheetFormatPr defaultRowHeight="15" x14ac:dyDescent="0.25"/>
  <cols>
    <col min="1" max="1" width="22.5703125" customWidth="1"/>
    <col min="2" max="2" width="18.5703125" customWidth="1"/>
    <col min="3" max="3" width="35.5703125" customWidth="1"/>
    <col min="4" max="4" width="16.5703125" customWidth="1"/>
    <col min="5" max="5" width="17.85546875" customWidth="1"/>
    <col min="6" max="6" width="20.42578125" customWidth="1"/>
  </cols>
  <sheetData>
    <row r="1" spans="1:6" ht="23.25" x14ac:dyDescent="0.35">
      <c r="A1" s="15" t="s">
        <v>547</v>
      </c>
    </row>
    <row r="2" spans="1:6" ht="20.25" x14ac:dyDescent="0.3">
      <c r="A2" s="16" t="s">
        <v>158</v>
      </c>
    </row>
    <row r="3" spans="1:6" ht="30" x14ac:dyDescent="0.25">
      <c r="A3" s="2" t="s">
        <v>1</v>
      </c>
      <c r="B3" s="2" t="s">
        <v>54</v>
      </c>
      <c r="C3" s="2" t="s">
        <v>55</v>
      </c>
      <c r="D3" s="2" t="s">
        <v>56</v>
      </c>
      <c r="E3" s="2" t="s">
        <v>11</v>
      </c>
      <c r="F3" s="2" t="s">
        <v>12</v>
      </c>
    </row>
    <row r="4" spans="1:6" ht="25.5" x14ac:dyDescent="0.25">
      <c r="A4" s="22">
        <v>1</v>
      </c>
      <c r="B4" s="23" t="s">
        <v>159</v>
      </c>
      <c r="C4" s="19" t="s">
        <v>160</v>
      </c>
      <c r="D4" s="5">
        <v>99</v>
      </c>
      <c r="E4" s="105">
        <v>48101700</v>
      </c>
      <c r="F4" s="106">
        <v>25</v>
      </c>
    </row>
    <row r="5" spans="1:6" ht="25.5" x14ac:dyDescent="0.25">
      <c r="A5" s="22">
        <v>2</v>
      </c>
      <c r="B5" s="23" t="s">
        <v>57</v>
      </c>
      <c r="C5" s="19" t="s">
        <v>161</v>
      </c>
      <c r="D5" s="5">
        <v>330</v>
      </c>
      <c r="E5" s="105">
        <v>48101700</v>
      </c>
      <c r="F5" s="106">
        <v>25</v>
      </c>
    </row>
  </sheetData>
  <protectedRanges>
    <protectedRange sqref="D4:D5" name="Område1"/>
  </protectedRanges>
  <pageMargins left="0.7" right="0.7" top="0.75" bottom="0.75" header="0.3" footer="0.3"/>
  <pageSetup paperSize="9" scale="99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EF4AF7-638F-4818-937F-47522E668D1A}">
  <sheetPr>
    <tabColor theme="6"/>
    <pageSetUpPr fitToPage="1"/>
  </sheetPr>
  <dimension ref="A1:AL104"/>
  <sheetViews>
    <sheetView showGridLines="0" topLeftCell="A24" zoomScale="82" zoomScaleNormal="82" workbookViewId="0">
      <selection activeCell="E10" sqref="E10:E11"/>
    </sheetView>
  </sheetViews>
  <sheetFormatPr defaultRowHeight="15" x14ac:dyDescent="0.25"/>
  <cols>
    <col min="1" max="1" width="16.42578125" style="37" customWidth="1"/>
    <col min="2" max="2" width="15.140625" style="37" customWidth="1"/>
    <col min="3" max="3" width="44.42578125" style="37" customWidth="1"/>
    <col min="4" max="4" width="26" style="37" customWidth="1"/>
    <col min="5" max="5" width="31.5703125" style="37" bestFit="1" customWidth="1"/>
    <col min="6" max="6" width="36.5703125" style="37" customWidth="1"/>
    <col min="7" max="7" width="23.42578125" customWidth="1"/>
    <col min="8" max="8" width="22.42578125" customWidth="1"/>
    <col min="9" max="9" width="27.42578125" style="37" customWidth="1"/>
    <col min="10" max="10" width="21" customWidth="1"/>
    <col min="11" max="11" width="18.5703125" bestFit="1" customWidth="1"/>
    <col min="12" max="12" width="18.5703125" style="37" customWidth="1"/>
    <col min="13" max="14" width="18.5703125" customWidth="1"/>
    <col min="15" max="15" width="27.5703125" bestFit="1" customWidth="1"/>
    <col min="16" max="16" width="23.28515625" customWidth="1"/>
    <col min="17" max="17" width="20.7109375" customWidth="1"/>
    <col min="18" max="18" width="18.42578125" customWidth="1"/>
  </cols>
  <sheetData>
    <row r="1" spans="1:38" ht="23.25" x14ac:dyDescent="0.35">
      <c r="A1" s="15" t="s">
        <v>547</v>
      </c>
      <c r="B1" s="36"/>
    </row>
    <row r="2" spans="1:38" ht="20.25" x14ac:dyDescent="0.3">
      <c r="A2" s="16" t="s">
        <v>162</v>
      </c>
      <c r="B2" s="36"/>
    </row>
    <row r="3" spans="1:38" s="39" customFormat="1" ht="90" x14ac:dyDescent="0.25">
      <c r="A3" s="21" t="s">
        <v>1</v>
      </c>
      <c r="B3" s="21" t="s">
        <v>55</v>
      </c>
      <c r="C3" s="21" t="s">
        <v>163</v>
      </c>
      <c r="D3" s="21" t="s">
        <v>61</v>
      </c>
      <c r="E3" s="21" t="s">
        <v>164</v>
      </c>
      <c r="F3" s="21" t="s">
        <v>165</v>
      </c>
      <c r="G3" s="21" t="s">
        <v>63</v>
      </c>
      <c r="H3" s="21" t="s">
        <v>5</v>
      </c>
      <c r="I3" s="21" t="s">
        <v>64</v>
      </c>
      <c r="J3" s="21" t="s">
        <v>531</v>
      </c>
      <c r="K3" s="21" t="s">
        <v>532</v>
      </c>
      <c r="L3" s="76" t="s">
        <v>540</v>
      </c>
      <c r="M3" s="77" t="s">
        <v>541</v>
      </c>
      <c r="N3" s="77" t="s">
        <v>542</v>
      </c>
      <c r="O3" s="21" t="s">
        <v>543</v>
      </c>
      <c r="P3" s="21" t="s">
        <v>68</v>
      </c>
      <c r="Q3" s="21" t="s">
        <v>11</v>
      </c>
      <c r="R3" s="21" t="s">
        <v>12</v>
      </c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</row>
    <row r="4" spans="1:38" s="38" customFormat="1" ht="38.25" x14ac:dyDescent="0.3">
      <c r="A4" s="18">
        <v>1</v>
      </c>
      <c r="B4" s="19" t="s">
        <v>166</v>
      </c>
      <c r="C4" s="19" t="s">
        <v>167</v>
      </c>
      <c r="D4" s="19" t="s">
        <v>168</v>
      </c>
      <c r="E4" s="89" t="s">
        <v>169</v>
      </c>
      <c r="F4" s="40"/>
      <c r="G4" s="119" t="s">
        <v>170</v>
      </c>
      <c r="H4" s="119">
        <v>32303</v>
      </c>
      <c r="I4" s="119" t="s">
        <v>171</v>
      </c>
      <c r="J4" s="103">
        <f>127*6</f>
        <v>762</v>
      </c>
      <c r="K4" s="104">
        <v>127</v>
      </c>
      <c r="L4" s="83" t="s">
        <v>536</v>
      </c>
      <c r="M4" s="84">
        <v>806.88</v>
      </c>
      <c r="N4" s="84">
        <v>134.47999999999999</v>
      </c>
      <c r="O4" s="78" t="s">
        <v>172</v>
      </c>
      <c r="P4" s="79" t="s">
        <v>173</v>
      </c>
      <c r="Q4" s="80">
        <v>50201700</v>
      </c>
      <c r="R4" s="80">
        <v>12</v>
      </c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</row>
    <row r="5" spans="1:38" s="38" customFormat="1" ht="51" x14ac:dyDescent="0.3">
      <c r="A5" s="18">
        <v>2</v>
      </c>
      <c r="B5" s="19" t="s">
        <v>166</v>
      </c>
      <c r="C5" s="19" t="s">
        <v>167</v>
      </c>
      <c r="D5" s="19" t="s">
        <v>168</v>
      </c>
      <c r="E5" s="90"/>
      <c r="F5" s="35"/>
      <c r="G5" s="116" t="s">
        <v>174</v>
      </c>
      <c r="H5" s="116">
        <v>4070148</v>
      </c>
      <c r="I5" s="116" t="s">
        <v>175</v>
      </c>
      <c r="J5" s="103">
        <f>K5*8</f>
        <v>1024</v>
      </c>
      <c r="K5" s="104">
        <v>128</v>
      </c>
      <c r="L5" s="83" t="s">
        <v>537</v>
      </c>
      <c r="M5" s="84">
        <v>1072</v>
      </c>
      <c r="N5" s="84">
        <v>134</v>
      </c>
      <c r="O5" s="78" t="s">
        <v>172</v>
      </c>
      <c r="P5" s="81" t="s">
        <v>176</v>
      </c>
      <c r="Q5" s="80">
        <v>50201700</v>
      </c>
      <c r="R5" s="80">
        <v>12</v>
      </c>
    </row>
    <row r="6" spans="1:38" s="38" customFormat="1" ht="38.25" x14ac:dyDescent="0.3">
      <c r="A6" s="18">
        <v>3</v>
      </c>
      <c r="B6" s="19" t="s">
        <v>166</v>
      </c>
      <c r="C6" s="19" t="s">
        <v>167</v>
      </c>
      <c r="D6" s="19" t="s">
        <v>168</v>
      </c>
      <c r="E6" s="89" t="s">
        <v>177</v>
      </c>
      <c r="F6" s="40"/>
      <c r="G6" s="116" t="s">
        <v>178</v>
      </c>
      <c r="H6" s="116">
        <v>32301</v>
      </c>
      <c r="I6" s="116" t="s">
        <v>171</v>
      </c>
      <c r="J6" s="103">
        <f>122*6</f>
        <v>732</v>
      </c>
      <c r="K6" s="104">
        <v>122</v>
      </c>
      <c r="L6" s="83" t="s">
        <v>536</v>
      </c>
      <c r="M6" s="84">
        <v>776.88</v>
      </c>
      <c r="N6" s="84">
        <v>129.47999999999999</v>
      </c>
      <c r="O6" s="78" t="s">
        <v>172</v>
      </c>
      <c r="P6" s="79" t="s">
        <v>173</v>
      </c>
      <c r="Q6" s="80">
        <v>50201700</v>
      </c>
      <c r="R6" s="80">
        <v>12</v>
      </c>
    </row>
    <row r="7" spans="1:38" s="38" customFormat="1" ht="51" x14ac:dyDescent="0.3">
      <c r="A7" s="18">
        <v>4</v>
      </c>
      <c r="B7" s="19" t="s">
        <v>166</v>
      </c>
      <c r="C7" s="19" t="s">
        <v>167</v>
      </c>
      <c r="D7" s="19" t="s">
        <v>168</v>
      </c>
      <c r="E7" s="90"/>
      <c r="F7" s="35"/>
      <c r="G7" s="116" t="s">
        <v>179</v>
      </c>
      <c r="H7" s="116">
        <v>4070166</v>
      </c>
      <c r="I7" s="116" t="s">
        <v>175</v>
      </c>
      <c r="J7" s="103">
        <v>1016</v>
      </c>
      <c r="K7" s="104">
        <v>127</v>
      </c>
      <c r="L7" s="83" t="s">
        <v>537</v>
      </c>
      <c r="M7" s="84">
        <v>1064</v>
      </c>
      <c r="N7" s="84">
        <v>133</v>
      </c>
      <c r="O7" s="78" t="s">
        <v>172</v>
      </c>
      <c r="P7" s="81" t="s">
        <v>176</v>
      </c>
      <c r="Q7" s="80">
        <v>50201700</v>
      </c>
      <c r="R7" s="80">
        <v>12</v>
      </c>
    </row>
    <row r="8" spans="1:38" s="38" customFormat="1" ht="51" x14ac:dyDescent="0.3">
      <c r="A8" s="18">
        <v>5</v>
      </c>
      <c r="B8" s="19" t="s">
        <v>166</v>
      </c>
      <c r="C8" s="19" t="s">
        <v>167</v>
      </c>
      <c r="D8" s="19" t="s">
        <v>168</v>
      </c>
      <c r="E8" s="89" t="s">
        <v>180</v>
      </c>
      <c r="F8" s="40"/>
      <c r="G8" s="116" t="s">
        <v>181</v>
      </c>
      <c r="H8" s="116">
        <v>20506</v>
      </c>
      <c r="I8" s="116" t="s">
        <v>182</v>
      </c>
      <c r="J8" s="103">
        <v>684</v>
      </c>
      <c r="K8" s="104">
        <v>171</v>
      </c>
      <c r="L8" s="83" t="s">
        <v>536</v>
      </c>
      <c r="M8" s="84">
        <v>713.92</v>
      </c>
      <c r="N8" s="84">
        <v>178.48</v>
      </c>
      <c r="O8" s="78" t="s">
        <v>172</v>
      </c>
      <c r="P8" s="79" t="s">
        <v>173</v>
      </c>
      <c r="Q8" s="80">
        <v>50201700</v>
      </c>
      <c r="R8" s="80">
        <v>12</v>
      </c>
    </row>
    <row r="9" spans="1:38" s="38" customFormat="1" ht="51" x14ac:dyDescent="0.3">
      <c r="A9" s="18">
        <v>6</v>
      </c>
      <c r="B9" s="19" t="s">
        <v>166</v>
      </c>
      <c r="C9" s="19" t="s">
        <v>167</v>
      </c>
      <c r="D9" s="19" t="s">
        <v>168</v>
      </c>
      <c r="E9" s="90"/>
      <c r="F9" s="35"/>
      <c r="G9" s="116" t="s">
        <v>183</v>
      </c>
      <c r="H9" s="116">
        <v>4032710</v>
      </c>
      <c r="I9" s="116" t="s">
        <v>175</v>
      </c>
      <c r="J9" s="103">
        <v>1192</v>
      </c>
      <c r="K9" s="104">
        <v>149</v>
      </c>
      <c r="L9" s="83" t="s">
        <v>537</v>
      </c>
      <c r="M9" s="84">
        <v>1240</v>
      </c>
      <c r="N9" s="84">
        <v>155</v>
      </c>
      <c r="O9" s="78" t="s">
        <v>172</v>
      </c>
      <c r="P9" s="81" t="s">
        <v>176</v>
      </c>
      <c r="Q9" s="80">
        <v>50201700</v>
      </c>
      <c r="R9" s="80">
        <v>12</v>
      </c>
    </row>
    <row r="10" spans="1:38" s="38" customFormat="1" ht="51" x14ac:dyDescent="0.3">
      <c r="A10" s="18">
        <v>7</v>
      </c>
      <c r="B10" s="19" t="s">
        <v>166</v>
      </c>
      <c r="C10" s="19" t="s">
        <v>167</v>
      </c>
      <c r="D10" s="19" t="s">
        <v>184</v>
      </c>
      <c r="E10" s="89" t="s">
        <v>169</v>
      </c>
      <c r="F10" s="40"/>
      <c r="G10" s="116" t="s">
        <v>185</v>
      </c>
      <c r="H10" s="116">
        <v>4032692</v>
      </c>
      <c r="I10" s="116" t="s">
        <v>171</v>
      </c>
      <c r="J10" s="103">
        <v>690</v>
      </c>
      <c r="K10" s="104">
        <v>115</v>
      </c>
      <c r="L10" s="83" t="s">
        <v>537</v>
      </c>
      <c r="M10" s="84">
        <v>726</v>
      </c>
      <c r="N10" s="84">
        <v>121</v>
      </c>
      <c r="O10" s="78" t="s">
        <v>172</v>
      </c>
      <c r="P10" s="81" t="s">
        <v>176</v>
      </c>
      <c r="Q10" s="80">
        <v>50201700</v>
      </c>
      <c r="R10" s="80">
        <v>12</v>
      </c>
    </row>
    <row r="11" spans="1:38" s="38" customFormat="1" ht="51" x14ac:dyDescent="0.3">
      <c r="A11" s="18">
        <v>8</v>
      </c>
      <c r="B11" s="19" t="s">
        <v>166</v>
      </c>
      <c r="C11" s="19" t="s">
        <v>167</v>
      </c>
      <c r="D11" s="19" t="s">
        <v>184</v>
      </c>
      <c r="E11" s="90"/>
      <c r="F11" s="35"/>
      <c r="G11" s="116" t="s">
        <v>186</v>
      </c>
      <c r="H11" s="116">
        <v>20281</v>
      </c>
      <c r="I11" s="116" t="s">
        <v>171</v>
      </c>
      <c r="J11" s="103">
        <v>702</v>
      </c>
      <c r="K11" s="104">
        <v>117</v>
      </c>
      <c r="L11" s="83" t="s">
        <v>536</v>
      </c>
      <c r="M11" s="84">
        <v>746.88</v>
      </c>
      <c r="N11" s="84">
        <v>124.48</v>
      </c>
      <c r="O11" s="78" t="s">
        <v>172</v>
      </c>
      <c r="P11" s="79" t="s">
        <v>173</v>
      </c>
      <c r="Q11" s="80">
        <v>50201700</v>
      </c>
      <c r="R11" s="80">
        <v>12</v>
      </c>
    </row>
    <row r="12" spans="1:38" s="38" customFormat="1" ht="51" x14ac:dyDescent="0.3">
      <c r="A12" s="18">
        <v>9</v>
      </c>
      <c r="B12" s="19" t="s">
        <v>166</v>
      </c>
      <c r="C12" s="19" t="s">
        <v>167</v>
      </c>
      <c r="D12" s="19" t="s">
        <v>184</v>
      </c>
      <c r="E12" s="86" t="s">
        <v>177</v>
      </c>
      <c r="F12" s="41"/>
      <c r="G12" s="116" t="s">
        <v>187</v>
      </c>
      <c r="H12" s="116">
        <v>4032691</v>
      </c>
      <c r="I12" s="116" t="s">
        <v>171</v>
      </c>
      <c r="J12" s="103">
        <v>690</v>
      </c>
      <c r="K12" s="104">
        <v>115</v>
      </c>
      <c r="L12" s="83" t="s">
        <v>537</v>
      </c>
      <c r="M12" s="84">
        <v>726</v>
      </c>
      <c r="N12" s="84">
        <v>121</v>
      </c>
      <c r="O12" s="78" t="s">
        <v>172</v>
      </c>
      <c r="P12" s="81" t="s">
        <v>176</v>
      </c>
      <c r="Q12" s="80">
        <v>50201700</v>
      </c>
      <c r="R12" s="80">
        <v>12</v>
      </c>
    </row>
    <row r="13" spans="1:38" s="38" customFormat="1" ht="38.25" x14ac:dyDescent="0.3">
      <c r="A13" s="18">
        <v>10</v>
      </c>
      <c r="B13" s="19" t="s">
        <v>166</v>
      </c>
      <c r="C13" s="19" t="s">
        <v>167</v>
      </c>
      <c r="D13" s="19" t="s">
        <v>184</v>
      </c>
      <c r="E13" s="87"/>
      <c r="F13" s="42"/>
      <c r="G13" s="116" t="s">
        <v>188</v>
      </c>
      <c r="H13" s="116">
        <v>40407500</v>
      </c>
      <c r="I13" s="116" t="s">
        <v>171</v>
      </c>
      <c r="J13" s="85">
        <v>888</v>
      </c>
      <c r="K13" s="84">
        <v>148</v>
      </c>
      <c r="L13" s="63"/>
      <c r="M13" s="12"/>
      <c r="N13" s="12"/>
      <c r="O13" s="78" t="s">
        <v>172</v>
      </c>
      <c r="P13" s="79" t="s">
        <v>173</v>
      </c>
      <c r="Q13" s="80">
        <v>50201700</v>
      </c>
      <c r="R13" s="80">
        <v>12</v>
      </c>
    </row>
    <row r="14" spans="1:38" s="44" customFormat="1" ht="38.25" x14ac:dyDescent="0.25">
      <c r="A14" s="18">
        <v>11</v>
      </c>
      <c r="B14" s="43" t="s">
        <v>166</v>
      </c>
      <c r="C14" s="43" t="s">
        <v>167</v>
      </c>
      <c r="D14" s="43" t="s">
        <v>189</v>
      </c>
      <c r="E14" s="43" t="s">
        <v>169</v>
      </c>
      <c r="F14" s="43"/>
      <c r="G14" s="116" t="s">
        <v>190</v>
      </c>
      <c r="H14" s="116">
        <v>4112</v>
      </c>
      <c r="I14" s="116" t="s">
        <v>191</v>
      </c>
      <c r="J14" s="85">
        <v>1548</v>
      </c>
      <c r="K14" s="84">
        <v>516</v>
      </c>
      <c r="L14" s="63"/>
      <c r="M14" s="12"/>
      <c r="N14" s="12"/>
      <c r="O14" s="78" t="s">
        <v>172</v>
      </c>
      <c r="P14" s="81" t="s">
        <v>192</v>
      </c>
      <c r="Q14" s="80">
        <v>50201700</v>
      </c>
      <c r="R14" s="80">
        <v>12</v>
      </c>
    </row>
    <row r="15" spans="1:38" s="44" customFormat="1" ht="38.25" x14ac:dyDescent="0.25">
      <c r="A15" s="18">
        <v>12</v>
      </c>
      <c r="B15" s="43" t="s">
        <v>166</v>
      </c>
      <c r="C15" s="43" t="s">
        <v>167</v>
      </c>
      <c r="D15" s="43" t="s">
        <v>189</v>
      </c>
      <c r="E15" s="43" t="s">
        <v>177</v>
      </c>
      <c r="F15" s="43"/>
      <c r="G15" s="116" t="s">
        <v>193</v>
      </c>
      <c r="H15" s="116">
        <v>40409850</v>
      </c>
      <c r="I15" s="116" t="s">
        <v>194</v>
      </c>
      <c r="J15" s="85">
        <v>1227.5</v>
      </c>
      <c r="K15" s="84">
        <v>491</v>
      </c>
      <c r="L15" s="63"/>
      <c r="M15" s="12"/>
      <c r="N15" s="12"/>
      <c r="O15" s="78" t="s">
        <v>172</v>
      </c>
      <c r="P15" s="81" t="s">
        <v>192</v>
      </c>
      <c r="Q15" s="80">
        <v>50201700</v>
      </c>
      <c r="R15" s="80">
        <v>12</v>
      </c>
    </row>
    <row r="16" spans="1:38" s="44" customFormat="1" ht="38.25" x14ac:dyDescent="0.25">
      <c r="A16" s="18">
        <v>13</v>
      </c>
      <c r="B16" s="43" t="s">
        <v>166</v>
      </c>
      <c r="C16" s="43" t="s">
        <v>167</v>
      </c>
      <c r="D16" s="43" t="s">
        <v>189</v>
      </c>
      <c r="E16" s="43" t="s">
        <v>180</v>
      </c>
      <c r="F16" s="43"/>
      <c r="G16" s="116" t="s">
        <v>195</v>
      </c>
      <c r="H16" s="116">
        <v>20713</v>
      </c>
      <c r="I16" s="116" t="s">
        <v>194</v>
      </c>
      <c r="J16" s="85">
        <v>1362.5</v>
      </c>
      <c r="K16" s="84">
        <v>545</v>
      </c>
      <c r="L16" s="63"/>
      <c r="M16" s="12"/>
      <c r="N16" s="12"/>
      <c r="O16" s="78" t="s">
        <v>172</v>
      </c>
      <c r="P16" s="81" t="s">
        <v>196</v>
      </c>
      <c r="Q16" s="80">
        <v>50201700</v>
      </c>
      <c r="R16" s="80">
        <v>12</v>
      </c>
    </row>
    <row r="17" spans="1:18" s="38" customFormat="1" ht="38.25" x14ac:dyDescent="0.3">
      <c r="A17" s="18">
        <v>14</v>
      </c>
      <c r="B17" s="43" t="s">
        <v>166</v>
      </c>
      <c r="C17" s="19" t="s">
        <v>197</v>
      </c>
      <c r="D17" s="19" t="s">
        <v>198</v>
      </c>
      <c r="E17" s="19" t="s">
        <v>199</v>
      </c>
      <c r="F17" s="19" t="s">
        <v>200</v>
      </c>
      <c r="G17" s="116" t="s">
        <v>201</v>
      </c>
      <c r="H17" s="116">
        <v>8046</v>
      </c>
      <c r="I17" s="116" t="s">
        <v>202</v>
      </c>
      <c r="J17" s="85">
        <v>16.989999999999998</v>
      </c>
      <c r="K17" s="84">
        <v>472</v>
      </c>
      <c r="L17" s="63"/>
      <c r="M17" s="12"/>
      <c r="N17" s="12"/>
      <c r="O17" s="78" t="s">
        <v>172</v>
      </c>
      <c r="P17" s="81" t="s">
        <v>196</v>
      </c>
      <c r="Q17" s="80">
        <v>50201700</v>
      </c>
      <c r="R17" s="80">
        <v>12</v>
      </c>
    </row>
    <row r="18" spans="1:18" s="38" customFormat="1" ht="38.25" x14ac:dyDescent="0.3">
      <c r="A18" s="18">
        <v>15</v>
      </c>
      <c r="B18" s="43" t="s">
        <v>166</v>
      </c>
      <c r="C18" s="19" t="s">
        <v>197</v>
      </c>
      <c r="D18" s="19" t="s">
        <v>203</v>
      </c>
      <c r="E18" s="19" t="s">
        <v>199</v>
      </c>
      <c r="F18" s="19" t="s">
        <v>200</v>
      </c>
      <c r="G18" s="116" t="s">
        <v>204</v>
      </c>
      <c r="H18" s="116">
        <v>8047</v>
      </c>
      <c r="I18" s="116" t="s">
        <v>202</v>
      </c>
      <c r="J18" s="85">
        <v>16.989999999999998</v>
      </c>
      <c r="K18" s="84">
        <v>472</v>
      </c>
      <c r="L18" s="63"/>
      <c r="M18" s="12"/>
      <c r="N18" s="12"/>
      <c r="O18" s="78" t="s">
        <v>172</v>
      </c>
      <c r="P18" s="81" t="s">
        <v>196</v>
      </c>
      <c r="Q18" s="80">
        <v>50201700</v>
      </c>
      <c r="R18" s="80">
        <v>12</v>
      </c>
    </row>
    <row r="19" spans="1:18" s="38" customFormat="1" ht="38.25" x14ac:dyDescent="0.3">
      <c r="A19" s="18">
        <v>16</v>
      </c>
      <c r="B19" s="43" t="s">
        <v>166</v>
      </c>
      <c r="C19" s="19" t="s">
        <v>197</v>
      </c>
      <c r="D19" s="19" t="s">
        <v>205</v>
      </c>
      <c r="E19" s="19" t="s">
        <v>199</v>
      </c>
      <c r="F19" s="19" t="s">
        <v>200</v>
      </c>
      <c r="G19" s="116" t="s">
        <v>206</v>
      </c>
      <c r="H19" s="116">
        <v>8022</v>
      </c>
      <c r="I19" s="116" t="s">
        <v>202</v>
      </c>
      <c r="J19" s="85">
        <v>20.98</v>
      </c>
      <c r="K19" s="84">
        <v>583</v>
      </c>
      <c r="L19" s="63"/>
      <c r="M19" s="12"/>
      <c r="N19" s="12"/>
      <c r="O19" s="78" t="s">
        <v>172</v>
      </c>
      <c r="P19" s="81" t="s">
        <v>196</v>
      </c>
      <c r="Q19" s="80">
        <v>50201700</v>
      </c>
      <c r="R19" s="80">
        <v>12</v>
      </c>
    </row>
    <row r="20" spans="1:18" s="38" customFormat="1" ht="38.25" x14ac:dyDescent="0.3">
      <c r="A20" s="18">
        <v>17</v>
      </c>
      <c r="B20" s="43" t="s">
        <v>166</v>
      </c>
      <c r="C20" s="19" t="s">
        <v>197</v>
      </c>
      <c r="D20" s="19" t="s">
        <v>205</v>
      </c>
      <c r="E20" s="19" t="s">
        <v>199</v>
      </c>
      <c r="F20" s="19" t="s">
        <v>200</v>
      </c>
      <c r="G20" s="116" t="s">
        <v>207</v>
      </c>
      <c r="H20" s="116">
        <v>40723692</v>
      </c>
      <c r="I20" s="116" t="s">
        <v>208</v>
      </c>
      <c r="J20" s="85">
        <v>21</v>
      </c>
      <c r="K20" s="84">
        <v>525</v>
      </c>
      <c r="L20" s="63"/>
      <c r="M20" s="12"/>
      <c r="N20" s="12"/>
      <c r="O20" s="78" t="s">
        <v>172</v>
      </c>
      <c r="P20" s="81" t="s">
        <v>196</v>
      </c>
      <c r="Q20" s="80">
        <v>50201700</v>
      </c>
      <c r="R20" s="80">
        <v>12</v>
      </c>
    </row>
    <row r="21" spans="1:18" s="38" customFormat="1" ht="38.25" x14ac:dyDescent="0.3">
      <c r="A21" s="18">
        <v>18</v>
      </c>
      <c r="B21" s="43" t="s">
        <v>166</v>
      </c>
      <c r="C21" s="19" t="s">
        <v>197</v>
      </c>
      <c r="D21" s="19" t="s">
        <v>205</v>
      </c>
      <c r="E21" s="19" t="s">
        <v>199</v>
      </c>
      <c r="F21" s="19" t="s">
        <v>200</v>
      </c>
      <c r="G21" s="116" t="s">
        <v>209</v>
      </c>
      <c r="H21" s="116">
        <v>8023</v>
      </c>
      <c r="I21" s="116" t="s">
        <v>202</v>
      </c>
      <c r="J21" s="85">
        <v>20.98</v>
      </c>
      <c r="K21" s="84">
        <v>583</v>
      </c>
      <c r="L21" s="63"/>
      <c r="M21" s="12"/>
      <c r="N21" s="12"/>
      <c r="O21" s="78" t="s">
        <v>172</v>
      </c>
      <c r="P21" s="81" t="s">
        <v>196</v>
      </c>
      <c r="Q21" s="80">
        <v>50201700</v>
      </c>
      <c r="R21" s="80">
        <v>12</v>
      </c>
    </row>
    <row r="22" spans="1:18" s="38" customFormat="1" ht="38.25" x14ac:dyDescent="0.3">
      <c r="A22" s="18">
        <v>19</v>
      </c>
      <c r="B22" s="43" t="s">
        <v>166</v>
      </c>
      <c r="C22" s="19" t="s">
        <v>197</v>
      </c>
      <c r="D22" s="19" t="s">
        <v>205</v>
      </c>
      <c r="E22" s="19" t="s">
        <v>199</v>
      </c>
      <c r="F22" s="19" t="s">
        <v>200</v>
      </c>
      <c r="G22" s="116" t="s">
        <v>210</v>
      </c>
      <c r="H22" s="116">
        <v>8026</v>
      </c>
      <c r="I22" s="116" t="s">
        <v>202</v>
      </c>
      <c r="J22" s="85">
        <v>20.98</v>
      </c>
      <c r="K22" s="84">
        <v>583</v>
      </c>
      <c r="L22" s="63"/>
      <c r="M22" s="12"/>
      <c r="N22" s="12"/>
      <c r="O22" s="78" t="s">
        <v>172</v>
      </c>
      <c r="P22" s="81" t="s">
        <v>196</v>
      </c>
      <c r="Q22" s="80">
        <v>50201700</v>
      </c>
      <c r="R22" s="80">
        <v>12</v>
      </c>
    </row>
    <row r="23" spans="1:18" s="38" customFormat="1" ht="38.25" x14ac:dyDescent="0.3">
      <c r="A23" s="18">
        <v>20</v>
      </c>
      <c r="B23" s="43" t="s">
        <v>166</v>
      </c>
      <c r="C23" s="19" t="s">
        <v>197</v>
      </c>
      <c r="D23" s="19"/>
      <c r="E23" s="45" t="s">
        <v>211</v>
      </c>
      <c r="F23" s="19" t="s">
        <v>200</v>
      </c>
      <c r="G23" s="116" t="s">
        <v>212</v>
      </c>
      <c r="H23" s="116">
        <v>8040</v>
      </c>
      <c r="I23" s="116" t="s">
        <v>202</v>
      </c>
      <c r="J23" s="85">
        <v>20.98</v>
      </c>
      <c r="K23" s="84">
        <v>583</v>
      </c>
      <c r="L23" s="63"/>
      <c r="M23" s="12"/>
      <c r="N23" s="12"/>
      <c r="O23" s="78" t="s">
        <v>172</v>
      </c>
      <c r="P23" s="81" t="s">
        <v>196</v>
      </c>
      <c r="Q23" s="80">
        <v>50201700</v>
      </c>
      <c r="R23" s="80">
        <v>12</v>
      </c>
    </row>
    <row r="24" spans="1:18" s="38" customFormat="1" ht="38.25" x14ac:dyDescent="0.3">
      <c r="A24" s="18">
        <v>21</v>
      </c>
      <c r="B24" s="43" t="s">
        <v>166</v>
      </c>
      <c r="C24" s="19" t="s">
        <v>197</v>
      </c>
      <c r="D24" s="19"/>
      <c r="E24" s="19" t="s">
        <v>213</v>
      </c>
      <c r="F24" s="19" t="s">
        <v>200</v>
      </c>
      <c r="G24" s="116" t="s">
        <v>214</v>
      </c>
      <c r="H24" s="116">
        <v>8075</v>
      </c>
      <c r="I24" s="116" t="s">
        <v>202</v>
      </c>
      <c r="J24" s="85">
        <v>20.98</v>
      </c>
      <c r="K24" s="84">
        <v>583</v>
      </c>
      <c r="L24" s="63"/>
      <c r="M24" s="12"/>
      <c r="N24" s="12"/>
      <c r="O24" s="78" t="s">
        <v>172</v>
      </c>
      <c r="P24" s="81" t="s">
        <v>196</v>
      </c>
      <c r="Q24" s="80">
        <v>50201700</v>
      </c>
      <c r="R24" s="80">
        <v>12</v>
      </c>
    </row>
    <row r="25" spans="1:18" s="38" customFormat="1" ht="38.25" x14ac:dyDescent="0.3">
      <c r="A25" s="18">
        <v>22</v>
      </c>
      <c r="B25" s="43" t="s">
        <v>166</v>
      </c>
      <c r="C25" s="19" t="s">
        <v>197</v>
      </c>
      <c r="D25" s="19"/>
      <c r="E25" s="19" t="s">
        <v>213</v>
      </c>
      <c r="F25" s="19" t="s">
        <v>200</v>
      </c>
      <c r="G25" s="116" t="s">
        <v>215</v>
      </c>
      <c r="H25" s="116">
        <v>8034</v>
      </c>
      <c r="I25" s="116" t="s">
        <v>202</v>
      </c>
      <c r="J25" s="85">
        <v>20.98</v>
      </c>
      <c r="K25" s="84">
        <v>583</v>
      </c>
      <c r="L25" s="63"/>
      <c r="M25" s="12"/>
      <c r="N25" s="12"/>
      <c r="O25" s="78" t="s">
        <v>172</v>
      </c>
      <c r="P25" s="81" t="s">
        <v>196</v>
      </c>
      <c r="Q25" s="80">
        <v>50201700</v>
      </c>
      <c r="R25" s="80">
        <v>12</v>
      </c>
    </row>
    <row r="26" spans="1:18" s="38" customFormat="1" ht="38.25" x14ac:dyDescent="0.3">
      <c r="A26" s="18">
        <v>23</v>
      </c>
      <c r="B26" s="43" t="s">
        <v>166</v>
      </c>
      <c r="C26" s="19" t="s">
        <v>197</v>
      </c>
      <c r="D26" s="19"/>
      <c r="E26" s="19" t="s">
        <v>216</v>
      </c>
      <c r="F26" s="19" t="s">
        <v>200</v>
      </c>
      <c r="G26" s="116" t="s">
        <v>217</v>
      </c>
      <c r="H26" s="116">
        <v>45002</v>
      </c>
      <c r="I26" s="116" t="s">
        <v>218</v>
      </c>
      <c r="J26" s="85">
        <v>16.79</v>
      </c>
      <c r="K26" s="84">
        <v>583</v>
      </c>
      <c r="L26" s="63"/>
      <c r="M26" s="12"/>
      <c r="N26" s="12"/>
      <c r="O26" s="78" t="s">
        <v>172</v>
      </c>
      <c r="P26" s="81" t="s">
        <v>196</v>
      </c>
      <c r="Q26" s="80">
        <v>50201700</v>
      </c>
      <c r="R26" s="80">
        <v>12</v>
      </c>
    </row>
    <row r="27" spans="1:18" s="38" customFormat="1" ht="38.25" x14ac:dyDescent="0.3">
      <c r="A27" s="18">
        <v>24</v>
      </c>
      <c r="B27" s="19" t="s">
        <v>166</v>
      </c>
      <c r="C27" s="46" t="s">
        <v>219</v>
      </c>
      <c r="D27" s="46" t="s">
        <v>219</v>
      </c>
      <c r="E27" s="46" t="s">
        <v>219</v>
      </c>
      <c r="F27" s="46"/>
      <c r="G27" s="116" t="s">
        <v>220</v>
      </c>
      <c r="H27" s="116" t="s">
        <v>221</v>
      </c>
      <c r="I27" s="116" t="s">
        <v>222</v>
      </c>
      <c r="J27" s="85">
        <v>850</v>
      </c>
      <c r="K27" s="84">
        <v>85</v>
      </c>
      <c r="L27" s="63"/>
      <c r="M27" s="12"/>
      <c r="N27" s="12"/>
      <c r="O27" s="78" t="s">
        <v>172</v>
      </c>
      <c r="P27" s="81" t="s">
        <v>196</v>
      </c>
      <c r="Q27" s="80">
        <v>50202307</v>
      </c>
      <c r="R27" s="80">
        <v>12</v>
      </c>
    </row>
    <row r="28" spans="1:18" s="38" customFormat="1" ht="25.5" x14ac:dyDescent="0.3">
      <c r="A28" s="18">
        <v>25</v>
      </c>
      <c r="B28" s="19" t="s">
        <v>166</v>
      </c>
      <c r="C28" s="46" t="s">
        <v>219</v>
      </c>
      <c r="D28" s="46" t="s">
        <v>219</v>
      </c>
      <c r="E28" s="46" t="s">
        <v>219</v>
      </c>
      <c r="F28" s="46"/>
      <c r="G28" s="116" t="s">
        <v>223</v>
      </c>
      <c r="H28" s="116">
        <v>40730900</v>
      </c>
      <c r="I28" s="116" t="s">
        <v>222</v>
      </c>
      <c r="J28" s="85">
        <v>870</v>
      </c>
      <c r="K28" s="84">
        <v>87</v>
      </c>
      <c r="L28" s="63"/>
      <c r="M28" s="12"/>
      <c r="N28" s="12"/>
      <c r="O28" s="78" t="s">
        <v>172</v>
      </c>
      <c r="P28" s="81" t="s">
        <v>196</v>
      </c>
      <c r="Q28" s="82">
        <v>50202307</v>
      </c>
      <c r="R28" s="80">
        <v>12</v>
      </c>
    </row>
    <row r="29" spans="1:18" s="38" customFormat="1" ht="25.5" x14ac:dyDescent="0.3">
      <c r="A29" s="18">
        <v>26</v>
      </c>
      <c r="B29" s="47" t="s">
        <v>224</v>
      </c>
      <c r="C29" s="46" t="s">
        <v>225</v>
      </c>
      <c r="D29" s="48" t="s">
        <v>226</v>
      </c>
      <c r="E29" s="46" t="s">
        <v>227</v>
      </c>
      <c r="F29" s="46" t="s">
        <v>228</v>
      </c>
      <c r="G29" s="116" t="s">
        <v>229</v>
      </c>
      <c r="H29" s="116">
        <v>19287</v>
      </c>
      <c r="I29" s="116" t="s">
        <v>230</v>
      </c>
      <c r="J29" s="85">
        <v>154</v>
      </c>
      <c r="K29" s="84">
        <v>77</v>
      </c>
      <c r="L29" s="63"/>
      <c r="M29" s="12"/>
      <c r="N29" s="12"/>
      <c r="O29" s="78" t="s">
        <v>231</v>
      </c>
      <c r="P29" s="81" t="s">
        <v>232</v>
      </c>
      <c r="Q29" s="82">
        <v>50131700</v>
      </c>
      <c r="R29" s="80">
        <v>12</v>
      </c>
    </row>
    <row r="30" spans="1:18" s="38" customFormat="1" ht="25.5" x14ac:dyDescent="0.3">
      <c r="A30" s="18">
        <v>27</v>
      </c>
      <c r="B30" s="47" t="s">
        <v>224</v>
      </c>
      <c r="C30" s="46" t="s">
        <v>225</v>
      </c>
      <c r="D30" s="46" t="s">
        <v>233</v>
      </c>
      <c r="E30" s="46" t="s">
        <v>227</v>
      </c>
      <c r="F30" s="46" t="s">
        <v>228</v>
      </c>
      <c r="G30" s="116" t="s">
        <v>234</v>
      </c>
      <c r="H30" s="116">
        <v>21732</v>
      </c>
      <c r="I30" s="116" t="s">
        <v>230</v>
      </c>
      <c r="J30" s="85">
        <v>154</v>
      </c>
      <c r="K30" s="84">
        <v>77</v>
      </c>
      <c r="L30" s="63"/>
      <c r="M30" s="12"/>
      <c r="N30" s="12"/>
      <c r="O30" s="78" t="s">
        <v>231</v>
      </c>
      <c r="P30" s="81"/>
      <c r="Q30" s="82">
        <v>50131700</v>
      </c>
      <c r="R30" s="80">
        <v>12</v>
      </c>
    </row>
    <row r="31" spans="1:18" s="38" customFormat="1" ht="38.25" x14ac:dyDescent="0.3">
      <c r="A31" s="18">
        <v>28</v>
      </c>
      <c r="B31" s="19" t="s">
        <v>166</v>
      </c>
      <c r="C31" s="46" t="s">
        <v>235</v>
      </c>
      <c r="D31" s="46" t="s">
        <v>235</v>
      </c>
      <c r="E31" s="46" t="s">
        <v>235</v>
      </c>
      <c r="F31" s="46" t="s">
        <v>236</v>
      </c>
      <c r="G31" s="116" t="s">
        <v>237</v>
      </c>
      <c r="H31" s="116" t="s">
        <v>238</v>
      </c>
      <c r="I31" s="116" t="s">
        <v>239</v>
      </c>
      <c r="J31" s="85">
        <v>845</v>
      </c>
      <c r="K31" s="84">
        <v>169</v>
      </c>
      <c r="L31" s="63"/>
      <c r="M31" s="12"/>
      <c r="N31" s="12"/>
      <c r="O31" s="78" t="s">
        <v>172</v>
      </c>
      <c r="P31" s="81"/>
      <c r="Q31" s="82">
        <v>50131700</v>
      </c>
      <c r="R31" s="80">
        <v>12</v>
      </c>
    </row>
    <row r="32" spans="1:18" s="38" customFormat="1" ht="38.25" x14ac:dyDescent="0.3">
      <c r="A32" s="18">
        <v>29</v>
      </c>
      <c r="B32" s="19" t="s">
        <v>166</v>
      </c>
      <c r="C32" s="46" t="s">
        <v>240</v>
      </c>
      <c r="D32" s="46" t="s">
        <v>241</v>
      </c>
      <c r="E32" s="43" t="s">
        <v>242</v>
      </c>
      <c r="F32" s="43" t="s">
        <v>243</v>
      </c>
      <c r="G32" s="116" t="s">
        <v>244</v>
      </c>
      <c r="H32" s="120">
        <v>124449</v>
      </c>
      <c r="I32" s="116" t="s">
        <v>245</v>
      </c>
      <c r="J32" s="85">
        <v>90</v>
      </c>
      <c r="K32" s="84">
        <v>90</v>
      </c>
      <c r="L32" s="63"/>
      <c r="M32" s="12"/>
      <c r="N32" s="12"/>
      <c r="O32" s="78" t="s">
        <v>172</v>
      </c>
      <c r="P32" s="81" t="s">
        <v>246</v>
      </c>
      <c r="Q32" s="80">
        <v>50161500</v>
      </c>
      <c r="R32" s="80">
        <v>12</v>
      </c>
    </row>
    <row r="33" spans="1:18" s="38" customFormat="1" ht="51" x14ac:dyDescent="0.3">
      <c r="A33" s="18">
        <v>30</v>
      </c>
      <c r="B33" s="19" t="s">
        <v>166</v>
      </c>
      <c r="C33" s="46" t="s">
        <v>240</v>
      </c>
      <c r="D33" s="46" t="s">
        <v>247</v>
      </c>
      <c r="E33" s="46" t="s">
        <v>248</v>
      </c>
      <c r="F33" s="46" t="s">
        <v>243</v>
      </c>
      <c r="G33" s="116" t="s">
        <v>249</v>
      </c>
      <c r="H33" s="116">
        <v>4041504</v>
      </c>
      <c r="I33" s="116" t="s">
        <v>250</v>
      </c>
      <c r="J33" s="85">
        <v>170</v>
      </c>
      <c r="K33" s="84">
        <v>85</v>
      </c>
      <c r="L33" s="63"/>
      <c r="M33" s="12"/>
      <c r="N33" s="12"/>
      <c r="O33" s="78" t="s">
        <v>172</v>
      </c>
      <c r="P33" s="81"/>
      <c r="Q33" s="80">
        <v>50161500</v>
      </c>
      <c r="R33" s="80">
        <v>12</v>
      </c>
    </row>
    <row r="34" spans="1:18" s="38" customFormat="1" ht="38.25" x14ac:dyDescent="0.3">
      <c r="A34" s="18">
        <v>31</v>
      </c>
      <c r="B34" s="19" t="s">
        <v>166</v>
      </c>
      <c r="C34" s="46" t="s">
        <v>251</v>
      </c>
      <c r="D34" s="46" t="s">
        <v>252</v>
      </c>
      <c r="E34" s="46" t="s">
        <v>251</v>
      </c>
      <c r="F34" s="46" t="s">
        <v>253</v>
      </c>
      <c r="G34" s="116" t="s">
        <v>254</v>
      </c>
      <c r="H34" s="116">
        <v>478644</v>
      </c>
      <c r="I34" s="116" t="s">
        <v>255</v>
      </c>
      <c r="J34" s="85">
        <v>75.25</v>
      </c>
      <c r="K34" s="84">
        <v>215</v>
      </c>
      <c r="L34" s="63"/>
      <c r="M34" s="12"/>
      <c r="N34" s="12"/>
      <c r="O34" s="78" t="s">
        <v>172</v>
      </c>
      <c r="P34" s="81" t="s">
        <v>232</v>
      </c>
      <c r="Q34" s="80">
        <v>50161500</v>
      </c>
      <c r="R34" s="80">
        <v>12</v>
      </c>
    </row>
    <row r="35" spans="1:18" s="38" customFormat="1" ht="38.25" x14ac:dyDescent="0.3">
      <c r="A35" s="18">
        <v>32</v>
      </c>
      <c r="B35" s="19" t="s">
        <v>256</v>
      </c>
      <c r="C35" s="46" t="s">
        <v>257</v>
      </c>
      <c r="D35" s="46" t="s">
        <v>258</v>
      </c>
      <c r="E35" s="46" t="s">
        <v>257</v>
      </c>
      <c r="F35" s="46" t="s">
        <v>259</v>
      </c>
      <c r="G35" s="116" t="s">
        <v>260</v>
      </c>
      <c r="H35" s="116">
        <v>51872</v>
      </c>
      <c r="I35" s="116" t="s">
        <v>261</v>
      </c>
      <c r="J35" s="85">
        <v>183</v>
      </c>
      <c r="K35" s="84">
        <v>732</v>
      </c>
      <c r="L35" s="63"/>
      <c r="M35" s="12"/>
      <c r="N35" s="12"/>
      <c r="O35" s="78" t="s">
        <v>262</v>
      </c>
      <c r="P35" s="81"/>
      <c r="Q35" s="80">
        <v>50161500</v>
      </c>
      <c r="R35" s="80">
        <v>12</v>
      </c>
    </row>
    <row r="36" spans="1:18" s="38" customFormat="1" ht="15.75" x14ac:dyDescent="0.3">
      <c r="A36" s="18">
        <v>33</v>
      </c>
      <c r="B36" s="23" t="s">
        <v>263</v>
      </c>
      <c r="C36" s="23" t="s">
        <v>264</v>
      </c>
      <c r="D36" s="23" t="s">
        <v>264</v>
      </c>
      <c r="E36" s="46" t="s">
        <v>265</v>
      </c>
      <c r="F36" s="23"/>
      <c r="G36" s="116" t="s">
        <v>266</v>
      </c>
      <c r="H36" s="116">
        <v>188008</v>
      </c>
      <c r="I36" s="116" t="s">
        <v>267</v>
      </c>
      <c r="J36" s="85">
        <v>552</v>
      </c>
      <c r="K36" s="84">
        <v>552</v>
      </c>
      <c r="L36" s="63"/>
      <c r="M36" s="12"/>
      <c r="N36" s="12"/>
      <c r="O36" s="78" t="s">
        <v>268</v>
      </c>
      <c r="P36" s="81"/>
      <c r="Q36" s="80">
        <v>52151500</v>
      </c>
      <c r="R36" s="80">
        <v>25</v>
      </c>
    </row>
    <row r="37" spans="1:18" s="38" customFormat="1" ht="15.75" x14ac:dyDescent="0.3">
      <c r="A37" s="18">
        <v>34</v>
      </c>
      <c r="B37" s="23" t="s">
        <v>263</v>
      </c>
      <c r="C37" s="23" t="s">
        <v>264</v>
      </c>
      <c r="D37" s="23" t="s">
        <v>264</v>
      </c>
      <c r="E37" s="46" t="s">
        <v>269</v>
      </c>
      <c r="F37" s="23"/>
      <c r="G37" s="116" t="s">
        <v>270</v>
      </c>
      <c r="H37" s="116">
        <v>188004</v>
      </c>
      <c r="I37" s="116" t="s">
        <v>271</v>
      </c>
      <c r="J37" s="85">
        <v>748.8</v>
      </c>
      <c r="K37" s="84">
        <v>520</v>
      </c>
      <c r="L37" s="63"/>
      <c r="M37" s="12"/>
      <c r="N37" s="12"/>
      <c r="O37" s="78" t="s">
        <v>268</v>
      </c>
      <c r="P37" s="81"/>
      <c r="Q37" s="80">
        <v>52151500</v>
      </c>
      <c r="R37" s="80">
        <v>25</v>
      </c>
    </row>
    <row r="38" spans="1:18" x14ac:dyDescent="0.25">
      <c r="A38" s="18">
        <v>35</v>
      </c>
      <c r="B38" s="23" t="s">
        <v>263</v>
      </c>
      <c r="C38" s="23" t="s">
        <v>272</v>
      </c>
      <c r="D38" s="23" t="s">
        <v>272</v>
      </c>
      <c r="E38" s="46" t="s">
        <v>273</v>
      </c>
      <c r="F38" s="23"/>
      <c r="G38" s="116" t="s">
        <v>274</v>
      </c>
      <c r="H38" s="116">
        <v>182020</v>
      </c>
      <c r="I38" s="116" t="s">
        <v>267</v>
      </c>
      <c r="J38" s="84">
        <v>51</v>
      </c>
      <c r="K38" s="84">
        <v>51</v>
      </c>
      <c r="L38" s="63"/>
      <c r="M38" s="12"/>
      <c r="N38" s="12"/>
      <c r="O38" s="78" t="s">
        <v>268</v>
      </c>
      <c r="P38" s="81"/>
      <c r="Q38" s="80">
        <v>52151500</v>
      </c>
      <c r="R38" s="80">
        <v>25</v>
      </c>
    </row>
    <row r="41" spans="1:18" x14ac:dyDescent="0.25">
      <c r="C41" s="49"/>
    </row>
    <row r="42" spans="1:18" x14ac:dyDescent="0.25">
      <c r="C42" s="49"/>
    </row>
    <row r="43" spans="1:18" x14ac:dyDescent="0.25">
      <c r="C43" s="49"/>
    </row>
    <row r="101" spans="1:15" x14ac:dyDescent="0.25">
      <c r="A101"/>
      <c r="B101"/>
      <c r="C101"/>
      <c r="D101"/>
      <c r="E101"/>
      <c r="F101"/>
      <c r="I101" s="50"/>
      <c r="J101" s="51"/>
      <c r="K101" s="51"/>
      <c r="L101" s="50"/>
      <c r="M101" s="51"/>
      <c r="N101" s="51"/>
      <c r="O101" s="51"/>
    </row>
    <row r="102" spans="1:15" x14ac:dyDescent="0.25">
      <c r="A102"/>
      <c r="B102"/>
      <c r="C102"/>
      <c r="D102"/>
      <c r="E102"/>
      <c r="F102"/>
      <c r="I102" s="52"/>
      <c r="J102" s="53"/>
      <c r="K102" s="53"/>
      <c r="L102" s="64"/>
      <c r="M102" s="53"/>
      <c r="N102" s="53"/>
      <c r="O102" s="53"/>
    </row>
    <row r="103" spans="1:15" x14ac:dyDescent="0.25">
      <c r="A103"/>
      <c r="B103"/>
      <c r="C103"/>
      <c r="D103"/>
      <c r="E103"/>
      <c r="F103"/>
      <c r="J103" s="53"/>
      <c r="K103" s="53"/>
      <c r="L103" s="64"/>
      <c r="M103" s="53"/>
      <c r="N103" s="53"/>
      <c r="O103" s="53"/>
    </row>
    <row r="104" spans="1:15" x14ac:dyDescent="0.25">
      <c r="A104"/>
      <c r="B104"/>
      <c r="C104"/>
      <c r="D104"/>
      <c r="E104"/>
      <c r="F104"/>
      <c r="J104" s="53"/>
      <c r="K104" s="53"/>
      <c r="L104" s="64"/>
      <c r="M104" s="53"/>
      <c r="N104" s="53"/>
      <c r="O104" s="53"/>
    </row>
  </sheetData>
  <protectedRanges>
    <protectedRange sqref="G4:N38" name="Område1"/>
    <protectedRange sqref="P36:P38 P4:P30 P32:P34" name="Område4_1"/>
  </protectedRanges>
  <mergeCells count="6">
    <mergeCell ref="E12:E13"/>
    <mergeCell ref="W3:AL4"/>
    <mergeCell ref="E4:E5"/>
    <mergeCell ref="E6:E7"/>
    <mergeCell ref="E8:E9"/>
    <mergeCell ref="E10:E11"/>
  </mergeCells>
  <pageMargins left="0.7" right="0.7" top="0.75" bottom="0.75" header="0.3" footer="0.3"/>
  <pageSetup paperSize="8" scale="31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EA5A60042747546BFD22A013449F571" ma:contentTypeVersion="17" ma:contentTypeDescription="Skapa ett nytt dokument." ma:contentTypeScope="" ma:versionID="8af7552d8e68464e6a8e59a503c08c17">
  <xsd:schema xmlns:xsd="http://www.w3.org/2001/XMLSchema" xmlns:xs="http://www.w3.org/2001/XMLSchema" xmlns:p="http://schemas.microsoft.com/office/2006/metadata/properties" xmlns:ns2="626e2abd-077c-4d18-9c69-a89efd56789c" xmlns:ns3="6c2f3a87-80c1-4bfb-9b87-935d4585a54e" targetNamespace="http://schemas.microsoft.com/office/2006/metadata/properties" ma:root="true" ma:fieldsID="28f09fc2d390f076896d01195c08ed81" ns2:_="" ns3:_="">
    <xsd:import namespace="626e2abd-077c-4d18-9c69-a89efd56789c"/>
    <xsd:import namespace="6c2f3a87-80c1-4bfb-9b87-935d4585a54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KAMS_x00e4_ljare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26e2abd-077c-4d18-9c69-a89efd56789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KAMS_x00e4_ljare" ma:index="18" nillable="true" ma:displayName="KAM Säljare" ma:format="Dropdown" ma:list="UserInfo" ma:SharePointGroup="0" ma:internalName="KAMS_x00e4_ljar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lcf76f155ced4ddcb4097134ff3c332f" ma:index="20" nillable="true" ma:taxonomy="true" ma:internalName="lcf76f155ced4ddcb4097134ff3c332f" ma:taxonomyFieldName="MediaServiceImageTags" ma:displayName="Bildmarkeringar" ma:readOnly="false" ma:fieldId="{5cf76f15-5ced-4ddc-b409-7134ff3c332f}" ma:taxonomyMulti="true" ma:sspId="4aa9fc12-1145-4d22-b5c6-1e94e02d46b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c2f3a87-80c1-4bfb-9b87-935d4585a54e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34e397c8-11ac-4c46-90f7-7f3fe28a5c2b}" ma:internalName="TaxCatchAll" ma:showField="CatchAllData" ma:web="6c2f3a87-80c1-4bfb-9b87-935d4585a54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913AEF5-0905-4033-947B-F3C20D38C56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26e2abd-077c-4d18-9c69-a89efd56789c"/>
    <ds:schemaRef ds:uri="6c2f3a87-80c1-4bfb-9b87-935d4585a54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1532023-8375-41D6-A594-0CFC415CFD2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11</vt:i4>
      </vt:variant>
    </vt:vector>
  </HeadingPairs>
  <TitlesOfParts>
    <vt:vector size="11" baseType="lpstr">
      <vt:lpstr>Hyra och köp vattenautomater</vt:lpstr>
      <vt:lpstr>Underskåp vattenautomater</vt:lpstr>
      <vt:lpstr>Service vattenautomater</vt:lpstr>
      <vt:lpstr>Övrigt sortiment varor (vatten)</vt:lpstr>
      <vt:lpstr>Övriga automater (vatten)</vt:lpstr>
      <vt:lpstr>Hyra och köp kaffeautomater</vt:lpstr>
      <vt:lpstr>Underskåp kaffeautomater</vt:lpstr>
      <vt:lpstr>Service kaffeautomater</vt:lpstr>
      <vt:lpstr>Varor (kaffe)</vt:lpstr>
      <vt:lpstr>Övrigt sortiment varor (kaffe)</vt:lpstr>
      <vt:lpstr>Övriga automater (kaffe)</vt:lpstr>
    </vt:vector>
  </TitlesOfParts>
  <Manager/>
  <Company>Kammarkollegiet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JeBergh</dc:creator>
  <cp:keywords/>
  <dc:description/>
  <cp:lastModifiedBy>Stefan Persson</cp:lastModifiedBy>
  <cp:revision/>
  <cp:lastPrinted>2024-04-26T04:59:59Z</cp:lastPrinted>
  <dcterms:created xsi:type="dcterms:W3CDTF">2018-10-24T06:51:28Z</dcterms:created>
  <dcterms:modified xsi:type="dcterms:W3CDTF">2024-05-03T08:18:40Z</dcterms:modified>
  <cp:category/>
  <cp:contentStatus/>
</cp:coreProperties>
</file>