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U:\AV och videokonferens\3 Förvaltning\12 StöddokumentÖvrigt\eFKU\"/>
    </mc:Choice>
  </mc:AlternateContent>
  <xr:revisionPtr revIDLastSave="0" documentId="13_ncr:1_{EE996F53-51DF-4882-A9F1-FE62D2A712DA}" xr6:coauthVersionLast="45" xr6:coauthVersionMax="45" xr10:uidLastSave="{00000000-0000-0000-0000-000000000000}"/>
  <bookViews>
    <workbookView xWindow="-110" yWindow="-110" windowWidth="19420" windowHeight="10420" xr2:uid="{4E8E2B29-93E5-4AB6-856E-EAB5688A6FBE}"/>
  </bookViews>
  <sheets>
    <sheet name="Instruktion samt självskattning" sheetId="2" r:id="rId1"/>
    <sheet name="Avropsförfrågan och -svar" sheetId="1" r:id="rId2"/>
    <sheet name="Kontrakt" sheetId="3" r:id="rId3"/>
  </sheets>
  <definedNames>
    <definedName name="LarmStatus">'Avropsförfrågan och -svar'!$AF$3</definedName>
    <definedName name="LevVal">'Avropsförfrågan och -svar'!$P$10</definedName>
    <definedName name="_xlnm.Print_Area" localSheetId="1">'Avropsförfrågan och -svar'!$A$1:$Y$131</definedName>
    <definedName name="_xlnm.Print_Area" localSheetId="0">'Instruktion samt självskattning'!$A$1:$C$16</definedName>
    <definedName name="_xlnm.Print_Area" localSheetId="2">Kontrakt!$A$1:$F$43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34" i="1" l="1"/>
  <c r="X35" i="1"/>
  <c r="X36" i="1"/>
  <c r="X37" i="1"/>
  <c r="X38" i="1"/>
  <c r="X39" i="1"/>
  <c r="X40" i="1"/>
  <c r="X41" i="1"/>
  <c r="X42" i="1"/>
  <c r="X43" i="1"/>
  <c r="X44" i="1"/>
  <c r="X45" i="1"/>
  <c r="X46" i="1"/>
  <c r="X47" i="1"/>
  <c r="X48" i="1"/>
  <c r="X49" i="1"/>
  <c r="X50" i="1"/>
  <c r="X51" i="1"/>
  <c r="X52" i="1"/>
  <c r="X33" i="1"/>
  <c r="X54" i="1" l="1"/>
  <c r="B6" i="3"/>
  <c r="D1" i="3" l="1"/>
  <c r="B28" i="3" l="1"/>
  <c r="E28" i="3" l="1"/>
  <c r="S16" i="1"/>
  <c r="P16" i="1"/>
  <c r="V14" i="1"/>
  <c r="T14" i="1"/>
  <c r="P14" i="1"/>
  <c r="T12" i="1"/>
  <c r="P12" i="1"/>
  <c r="V10" i="1"/>
  <c r="A3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Fredrik Engvall</author>
  </authors>
  <commentList>
    <comment ref="I32" authorId="0" shapeId="0" xr:uid="{37FF4475-4865-4229-82F0-AF51C7EE7A98}">
      <text>
        <r>
          <rPr>
            <b/>
            <sz val="9"/>
            <color indexed="81"/>
            <rFont val="Tahoma"/>
            <family val="2"/>
          </rPr>
          <t>Instruktion till den avropande, forts.: 
Om det är nödvändigt för den avropande att uppnå teknisk kompatibilitet i befintlig miljö får en specifik Hårdvara namnges vid Avrop om detta står i proportion till behovet och om Avropet inte på annat sätt strider mot LOU. 
Avropande ska i detta fall tydligt beskriva sin miljö och ange tillämpliga kompatibilitets- och integrationskrav.</t>
        </r>
      </text>
    </comment>
  </commentList>
</comments>
</file>

<file path=xl/sharedStrings.xml><?xml version="1.0" encoding="utf-8"?>
<sst xmlns="http://schemas.openxmlformats.org/spreadsheetml/2006/main" count="250" uniqueCount="227">
  <si>
    <t>Avropsförfrågan</t>
  </si>
  <si>
    <t>Avropssvar</t>
  </si>
  <si>
    <t>Uppgifter om Ramavtalsleverantören</t>
  </si>
  <si>
    <t>Myndighet/Organisation (namn)</t>
  </si>
  <si>
    <t>Organisationsnummer</t>
  </si>
  <si>
    <t>Ramavtalsleverantörens namn</t>
  </si>
  <si>
    <t>Postadress</t>
  </si>
  <si>
    <t>Postnummer</t>
  </si>
  <si>
    <t>Ort</t>
  </si>
  <si>
    <t>Kontaktperson</t>
  </si>
  <si>
    <t>E-post</t>
  </si>
  <si>
    <t>Mottagare för E-faktura</t>
  </si>
  <si>
    <t>Referens/diarienr för avropet</t>
  </si>
  <si>
    <t>Ev. kundnummer</t>
  </si>
  <si>
    <t>Telefon</t>
  </si>
  <si>
    <t>Ramavtalsnummer</t>
  </si>
  <si>
    <t>Offertnummer el likn för detta avropssvar</t>
  </si>
  <si>
    <t>     </t>
  </si>
  <si>
    <t>Obs att tidsfristen måste vara skälig med hänsyn till avropets karaktär.</t>
  </si>
  <si>
    <t xml:space="preserve"> </t>
  </si>
  <si>
    <t>Kontrakt</t>
  </si>
  <si>
    <t xml:space="preserve">Pris/styck
</t>
  </si>
  <si>
    <t>Kortfattad beskrivning av avropet</t>
  </si>
  <si>
    <t>Frivillig avtalsspärr:</t>
  </si>
  <si>
    <t>För detta avrop tillämpas ej frivillig avtalsspärr.</t>
  </si>
  <si>
    <t>Kravuppfyllnad</t>
  </si>
  <si>
    <t>Grund för utvärdering</t>
  </si>
  <si>
    <t>2.2</t>
  </si>
  <si>
    <t>2.3</t>
  </si>
  <si>
    <t>2.4</t>
  </si>
  <si>
    <t>2.5</t>
  </si>
  <si>
    <t>2.6</t>
  </si>
  <si>
    <t>2.7</t>
  </si>
  <si>
    <t>2.1</t>
  </si>
  <si>
    <t>Pos</t>
  </si>
  <si>
    <t xml:space="preserve">Antal (styck)
</t>
  </si>
  <si>
    <t>Övrig information</t>
  </si>
  <si>
    <t>3.1</t>
  </si>
  <si>
    <t>Administrativa uppgifter</t>
  </si>
  <si>
    <t>Byggnad</t>
  </si>
  <si>
    <t>Telefonnummer</t>
  </si>
  <si>
    <t>14 arbetsdagar efter sista dag för avropssvar.</t>
  </si>
  <si>
    <t>4.1</t>
  </si>
  <si>
    <t>2.8</t>
  </si>
  <si>
    <t>2.9</t>
  </si>
  <si>
    <t>2.10</t>
  </si>
  <si>
    <t>2.11</t>
  </si>
  <si>
    <t>2.12</t>
  </si>
  <si>
    <t>2.13</t>
  </si>
  <si>
    <t>2.14</t>
  </si>
  <si>
    <t>2.15</t>
  </si>
  <si>
    <t>2.16</t>
  </si>
  <si>
    <t>2.17</t>
  </si>
  <si>
    <t>2.18</t>
  </si>
  <si>
    <t>2.19</t>
  </si>
  <si>
    <t>2.20</t>
  </si>
  <si>
    <t>1.1</t>
  </si>
  <si>
    <t>Leveransadress (om annan än ovan)</t>
  </si>
  <si>
    <t>Avropssvarets giltighetstid:</t>
  </si>
  <si>
    <t>Servicenivåavtal:</t>
  </si>
  <si>
    <t xml:space="preserve">I detta avrop utvärderas endast obligatoriska krav. Samtliga angivna krav ska uppfyllas. </t>
  </si>
  <si>
    <t>Kontraktets omfattning</t>
  </si>
  <si>
    <t>Leveransens omfattning och villkor framgår av Kontraktet med tillhörande bilagor samt Ramavtalet. Om handlingarna innehåller motstridiga uppgifter ska handlingarna gälla i nedan nämnd ordning om inte omständigheterna uppenbarligen föranleder annat.</t>
  </si>
  <si>
    <t>1. Skriftliga ändringar och tillägg till Kontrakt</t>
  </si>
  <si>
    <t>3. Eventuellt kompletterande Avropsförfrågan</t>
  </si>
  <si>
    <t xml:space="preserve">4. Avropsförfrågan med bilagor </t>
  </si>
  <si>
    <t>5. Eventuella tillåtna kompletteringar av Avropssvar</t>
  </si>
  <si>
    <t>6. Avropssvar med bilagor</t>
  </si>
  <si>
    <t>Underskrift</t>
  </si>
  <si>
    <t>Ort, datum</t>
  </si>
  <si>
    <t>Eventuella bilagor till kontraktet</t>
  </si>
  <si>
    <t>Självskattning av avropsförfrågan</t>
  </si>
  <si>
    <t>Montering och installation av hårdvara:</t>
  </si>
  <si>
    <t>Summa</t>
  </si>
  <si>
    <t>Atea Sverige AB</t>
  </si>
  <si>
    <t>23.3-7192-16:001</t>
  </si>
  <si>
    <t>AudicomPendax AB</t>
  </si>
  <si>
    <t>23.3-7192-16:002</t>
  </si>
  <si>
    <t>AVS i Sverige AB</t>
  </si>
  <si>
    <t>23.3-7192-16:003</t>
  </si>
  <si>
    <t>Cygate AB</t>
  </si>
  <si>
    <t>23.3-7192-16:004</t>
  </si>
  <si>
    <t>JML System AB</t>
  </si>
  <si>
    <t>23.3-7192-16:005</t>
  </si>
  <si>
    <t>Ricoh Sverige AB</t>
  </si>
  <si>
    <t>23.3-7192-16:006</t>
  </si>
  <si>
    <t>STV Svenska Tele &amp; Video Konsult Aktiebolag</t>
  </si>
  <si>
    <t>23.3-7192-16:007</t>
  </si>
  <si>
    <t>23.3-7192-16:008</t>
  </si>
  <si>
    <t>Aktuell information finns på följande länkar:</t>
  </si>
  <si>
    <t>Instruktion till ramavtalsleverantörer:</t>
  </si>
  <si>
    <t xml:space="preserve">Instruktioner för enkel anskaffning vid förnyad konkurrensutsättning (eFKU) </t>
  </si>
  <si>
    <t>Pris totalt</t>
  </si>
  <si>
    <r>
      <t xml:space="preserve">Underskriften avser ett kontraktstecknande. Efter undertecknande av bägge parter utgör detta dokument samt ramavtalet ett kontrakt mellan parterna.
</t>
    </r>
    <r>
      <rPr>
        <b/>
        <sz val="10"/>
        <rFont val="Arial"/>
        <family val="2"/>
      </rPr>
      <t>Detta kontrakt har upprättats i två exemplar varav parterna tagit var sitt.</t>
    </r>
  </si>
  <si>
    <t>Ramavtalsleverantörens avropssvar</t>
  </si>
  <si>
    <t>Namn, befattning 
(behörig företrädare för ramavtalsleverantören)</t>
  </si>
  <si>
    <t>Ramavtalsleverantör</t>
  </si>
  <si>
    <t xml:space="preserve">Instruktion till avropande: </t>
  </si>
  <si>
    <t>Vid avropssvar anger ramavtalsleverantören aktuell information i de blåmarkerade textfälten.
Läs och kontrollera obligatoriska krav.
Returnera ert avropssvar till den avropande enligt det som angivits i pos 1.1 "E-post för avropssvar och -dialog" i Avropsförfrågan.</t>
  </si>
  <si>
    <r>
      <rPr>
        <b/>
        <sz val="10"/>
        <rFont val="Arial"/>
        <family val="2"/>
      </rPr>
      <t>Instruktion till avropande:</t>
    </r>
    <r>
      <rPr>
        <b/>
        <i/>
        <sz val="10"/>
        <rFont val="Arial"/>
        <family val="2"/>
      </rPr>
      <t xml:space="preserve"> 
</t>
    </r>
    <r>
      <rPr>
        <i/>
        <sz val="10"/>
        <rFont val="Arial"/>
        <family val="2"/>
      </rPr>
      <t>Vid avrop anger avropsberättigade aktuell information i de gulmarkerade textfälten.</t>
    </r>
    <r>
      <rPr>
        <b/>
        <i/>
        <sz val="10"/>
        <rFont val="Arial"/>
        <family val="2"/>
      </rPr>
      <t xml:space="preserve">
</t>
    </r>
  </si>
  <si>
    <t>Kund</t>
  </si>
  <si>
    <t>Namn, befattning 
(behörig företrädare för kunden)</t>
  </si>
  <si>
    <t>4.2</t>
  </si>
  <si>
    <t>4.3</t>
  </si>
  <si>
    <t>4.4</t>
  </si>
  <si>
    <t>4.5</t>
  </si>
  <si>
    <t>4.6</t>
  </si>
  <si>
    <t>4.7</t>
  </si>
  <si>
    <t>4.8</t>
  </si>
  <si>
    <t>4.9</t>
  </si>
  <si>
    <t>4.10</t>
  </si>
  <si>
    <t>4.11</t>
  </si>
  <si>
    <t>4.12</t>
  </si>
  <si>
    <t>4.13</t>
  </si>
  <si>
    <t>4.14</t>
  </si>
  <si>
    <t>4.15</t>
  </si>
  <si>
    <t>4.16</t>
  </si>
  <si>
    <t>4.17</t>
  </si>
  <si>
    <t>4.18</t>
  </si>
  <si>
    <t>4.19</t>
  </si>
  <si>
    <t>4.20</t>
  </si>
  <si>
    <t>Referens/diarienr</t>
  </si>
  <si>
    <t>2.21</t>
  </si>
  <si>
    <t>2.22</t>
  </si>
  <si>
    <t>Frågor om avropsförfrågan:</t>
  </si>
  <si>
    <t>För frågor om avropsförfrågan gäller ej 2.21. Istället gäller följande enligt 2.22.</t>
  </si>
  <si>
    <t>2.23</t>
  </si>
  <si>
    <t>2.24</t>
  </si>
  <si>
    <t>2.25</t>
  </si>
  <si>
    <t>2.26</t>
  </si>
  <si>
    <t>För avropssvarets giltighetstid gäller ej 2.25. Istället gäller följande enligt 2.26.</t>
  </si>
  <si>
    <t>2.27</t>
  </si>
  <si>
    <t>2.28</t>
  </si>
  <si>
    <t>2.29</t>
  </si>
  <si>
    <t>2.30</t>
  </si>
  <si>
    <t>2.31</t>
  </si>
  <si>
    <t>2.32</t>
  </si>
  <si>
    <t>2.33</t>
  </si>
  <si>
    <t>För servicenivåavtal gäller ej 2.32. Istället gäller följande enligt 2.33.</t>
  </si>
  <si>
    <t>2.34</t>
  </si>
  <si>
    <t>2.35</t>
  </si>
  <si>
    <t>2.36</t>
  </si>
  <si>
    <t>2.37</t>
  </si>
  <si>
    <t>2.38</t>
  </si>
  <si>
    <t>2.39</t>
  </si>
  <si>
    <t>För kravuppfyllnad gäller ej 2.36. Istället gäller följande enligt 2.37.</t>
  </si>
  <si>
    <t>För grund för utvärdering gäller ej 2.38. Istället gäller följande enligt 2.39.</t>
  </si>
  <si>
    <t>2.40</t>
  </si>
  <si>
    <t xml:space="preserve">Senaste tidpunkt för att ställa frågor är andra arbetsdagen efter avropsförfrågan skickas ut. Frågor ställda senare kommer inte att besvaras.
Senaste tidpunkt för att besvara frågor är tredje arbetsdagen efter avropsförfrågan skickas ut. </t>
  </si>
  <si>
    <t>Tidpunkt för avropssvar:</t>
  </si>
  <si>
    <t>För tidpunkt för avropssvar gäller ej 2.23. Istället gäller följande enligt 2.24.</t>
  </si>
  <si>
    <t>Tidpunkt för tilldelningsbeslut:</t>
  </si>
  <si>
    <t>Senaste tidpunkt för avropssvar är fjärde arbetsdagen efter avropsförfrågan skickas ut. (Exempel: I det fall en avropsförfrågan skickas ut på en måndag så ska avropssvaret vara den avropande tillhanda senast under fredagen.)</t>
  </si>
  <si>
    <t xml:space="preserve">Senaste tidpunkt för avtalad leveransdag är femte arbetsdagen efter kontrakt tecknats. </t>
  </si>
  <si>
    <t>Tidpunkt för avtalad leveransdag:</t>
  </si>
  <si>
    <t>Pris att utvärdera</t>
  </si>
  <si>
    <t xml:space="preserve">Johanna Sandegren </t>
  </si>
  <si>
    <t xml:space="preserve">Klas Thorselius </t>
  </si>
  <si>
    <t>08-55536933</t>
  </si>
  <si>
    <t xml:space="preserve">Mikael Wickström  </t>
  </si>
  <si>
    <t>040-384433</t>
  </si>
  <si>
    <t>Bengt Mellin</t>
  </si>
  <si>
    <t xml:space="preserve">Magnus Asteberg </t>
  </si>
  <si>
    <t xml:space="preserve">070-4804500 </t>
  </si>
  <si>
    <t xml:space="preserve">Patrik Mörtsjö </t>
  </si>
  <si>
    <t xml:space="preserve">070-2853671 </t>
  </si>
  <si>
    <t xml:space="preserve">Roger Svensson </t>
  </si>
  <si>
    <t xml:space="preserve">0708-295912 </t>
  </si>
  <si>
    <t>Lotta Lokede</t>
  </si>
  <si>
    <t>08-4708055</t>
  </si>
  <si>
    <t xml:space="preserve">076-7626100 </t>
  </si>
  <si>
    <t xml:space="preserve">08-7361893 </t>
  </si>
  <si>
    <t>Box 18</t>
  </si>
  <si>
    <t>Kista</t>
  </si>
  <si>
    <t>Box 2014</t>
  </si>
  <si>
    <t>Skarpnäck</t>
  </si>
  <si>
    <t>Pilotgatan 7</t>
  </si>
  <si>
    <t>Malmö</t>
  </si>
  <si>
    <t>Box 6084</t>
  </si>
  <si>
    <t>Solna</t>
  </si>
  <si>
    <t>Box 23143</t>
  </si>
  <si>
    <t>Stockholm</t>
  </si>
  <si>
    <t>Box 1536</t>
  </si>
  <si>
    <t>Box 6062</t>
  </si>
  <si>
    <t>Kvartsgatan 13</t>
  </si>
  <si>
    <t>Enköping</t>
  </si>
  <si>
    <t>johanna.sandegren@atea.se</t>
  </si>
  <si>
    <t>klas.thorselius@aupx.com</t>
  </si>
  <si>
    <t>micke@avsyd.se</t>
  </si>
  <si>
    <t>bengt.mellin@cygate.se</t>
  </si>
  <si>
    <t>ma@jml.se</t>
  </si>
  <si>
    <t>patrik.mortsjo@ricoh.se</t>
  </si>
  <si>
    <t>roger.svensson@stv.se</t>
  </si>
  <si>
    <t>lotta.lokede@xllnc.com</t>
  </si>
  <si>
    <t>;</t>
  </si>
  <si>
    <t>För montering och installation av hårdvara gäller ej 2.34. Istället gäller följande enligt 2.35.</t>
  </si>
  <si>
    <t>Anbud lämnas Ja/Nej</t>
  </si>
  <si>
    <t>Om anbud inte lämnas, vänligen ange orsaken till det:</t>
  </si>
  <si>
    <t>Avropssvar skickas till: (ange aktuell e-post/upphandlingsverktyg):</t>
  </si>
  <si>
    <t>Planerad tidpunkt för tilldelningsbeslut är tredje arbetsdagen efter sista dag för avropssvar.</t>
  </si>
  <si>
    <t>För detta avrop ersätts 5.4 i Särskilda villkor för hårdvara med följande: 
För samtlig Hårdvara som köps inom kontraktet ingår Servicenivåavtal som omfattar minst samma garantivillkor som respektive tillverkare tillhandahåller för respektive hårdvara. Servicenivåavtal ska gälla i minst 12 månader. 
Servicenivåavtal börjar gälla från och med effektiv leveransdag. 
Ramavtalsleverantören ansvarar för att utan kostnader för Kund:
· Ta emot felanmälan samt felanmäld Hårdvara från Kund.
· Ge Kund en prognos om när felanmäld Hårdvara kan vara reparerad och avtalad funktionalitet är återställd. 
· Ombesörja att felet åtgärdas så att avtalad funktionalitet återställs. 
· Avisera för Kund att felet är åtgärdat och återsända Hårdvaran till Kund.
Fel förorsakats av Kunds särskilda användande, ingrepp, ändringar eller försummelse enligt vad som anges i punkt 8.6 i Allmänna villkor, då Kund ska stå för skäliga, styrkta och direkta kostnader kopplade till Reparation.</t>
  </si>
  <si>
    <t>I detta avrop antas ekonomiskt mest fördelaktigt avropssvar. Ramavtalsleverantören ska uppfylla samtliga krav ställda i avropsförfrågan. Ramavtalsleverantörens totalpris räknas ihop för de varor och tjänster som avropsberättigad specificerat i sin avropsförfrågan. Den ramavtalsleverantör som kan tillgodose den avropandes behov till lägst pris i det aktuella fallet tilldelas kontrakt.
Om två eller fler avropssvar efter utvärdering ändå behöver särskiljas, kommer lottning att genomföras för att slutligen särskilja avropssvaren.</t>
  </si>
  <si>
    <t>För tidpunkt för tilldelningsbeslut gäller ej 2.28. Istället gäller följande enligt 2.29.</t>
  </si>
  <si>
    <t>För tidpunkt för avtalad leveransdag gäller ej 2.30. Istället gäller följande enligt 2.31.</t>
  </si>
  <si>
    <t>Innehåller leverantörens avropssvar uppgifter som inte efterfrågats i avropssvar är dessa uppgifter giltiga endast om en skriftlig överenskommelse träffas särskilt angående detta.</t>
  </si>
  <si>
    <t>2. Kontrakt med bilagor, inkl. Allmänna villkor samt tillämpliga Särskilda villkor</t>
  </si>
  <si>
    <r>
      <rPr>
        <b/>
        <sz val="10"/>
        <rFont val="Arial"/>
        <family val="2"/>
      </rPr>
      <t>Instruktion till ramavtalsleverantör:</t>
    </r>
    <r>
      <rPr>
        <b/>
        <i/>
        <sz val="10"/>
        <color indexed="10"/>
        <rFont val="Arial"/>
        <family val="2"/>
      </rPr>
      <t xml:space="preserve">
</t>
    </r>
    <r>
      <rPr>
        <i/>
        <sz val="10"/>
        <rFont val="Arial"/>
        <family val="2"/>
      </rPr>
      <t>Vid avrop anger ramavtalsleverantören aktuell information i de blåmarkerade textfälten.
Ramavtalsleverantör ska lämna avropssvar på samtliga avrop. I det fall ni inte avser att lämna ett anbud ska ni svara "Nej" i pos 3.1 samt anger orsak till det</t>
    </r>
    <r>
      <rPr>
        <b/>
        <i/>
        <sz val="10"/>
        <rFont val="Arial"/>
        <family val="2"/>
      </rPr>
      <t>.</t>
    </r>
  </si>
  <si>
    <r>
      <rPr>
        <b/>
        <i/>
        <sz val="10"/>
        <rFont val="Arial"/>
        <family val="2"/>
      </rPr>
      <t>Instruktion till avropande:</t>
    </r>
    <r>
      <rPr>
        <i/>
        <sz val="10"/>
        <rFont val="Arial"/>
        <family val="2"/>
      </rPr>
      <t xml:space="preserve">
Exempel kortfattad beskrivning: "Vi behöver byta ut utrustning som slutat att fungera tillfredställande i tre klassrum och ett av våra konferensrum."
Observera: Om ett fabrikat anges i avropsförfrågan så rekommenderas att även förtydliga att: "Även likvärdiga produkter som uppfyller kraven accepteras".</t>
    </r>
    <r>
      <rPr>
        <sz val="10"/>
        <rFont val="Arial"/>
        <family val="2"/>
      </rPr>
      <t xml:space="preserve">
</t>
    </r>
  </si>
  <si>
    <r>
      <rPr>
        <b/>
        <sz val="10"/>
        <rFont val="Arial"/>
        <family val="2"/>
      </rPr>
      <t>Instruktion till ramavtalsleverantör:</t>
    </r>
    <r>
      <rPr>
        <i/>
        <sz val="10"/>
        <rFont val="Arial"/>
        <family val="2"/>
      </rPr>
      <t xml:space="preserve">
Ange hårdvara som uppfyller ställda krav och som är tänkt att levereras.</t>
    </r>
  </si>
  <si>
    <r>
      <rPr>
        <b/>
        <sz val="10"/>
        <color theme="1"/>
        <rFont val="Arial"/>
        <family val="2"/>
      </rPr>
      <t>Instruktion till Kund</t>
    </r>
    <r>
      <rPr>
        <sz val="10"/>
        <color theme="1"/>
        <rFont val="Arial"/>
        <family val="2"/>
      </rPr>
      <t xml:space="preserve">
Exempel på övrig information i fritext, t.ex.: </t>
    </r>
    <r>
      <rPr>
        <i/>
        <sz val="10"/>
        <color theme="1"/>
        <rFont val="Arial"/>
        <family val="2"/>
      </rPr>
      <t xml:space="preserve">
Eventuella Särskilda kontraktsvillkor. 
Eventuellt hänvisning till säkerhetsskyddsavtal. 
Eventuella hänvisningar till separata bilagor. 
</t>
    </r>
    <r>
      <rPr>
        <sz val="11"/>
        <color theme="1"/>
        <rFont val="Calibri"/>
        <family val="2"/>
        <scheme val="minor"/>
      </rPr>
      <t xml:space="preserve">
</t>
    </r>
  </si>
  <si>
    <t xml:space="preserve">Instruktion avseende dokumenten "Avropsmall eFKU-anskaffning" och "Avropsmall eFKU-tilldelning" </t>
  </si>
  <si>
    <t xml:space="preserve">I det fall en avropande (med avropande avses en avropsberättigad) avser att göra en anskaffning som uppfyller A. - D. kan mallarna i "Avropsmall eFKU-anskaffning" och "Avropsmall eFKU-tilldelning" med fördel användas utan att förändra de i avropsförfrågan angivna kraven: 2.21, 2.23, 2.25, 2.28, 2.30, 2.32, 2.34, 2.36, 2.38.
Observera att mallen för avropsförfrågan och särskilt kraven 2.21, 2.23, 2.25, 2.28, 2.30 och 2.32 är utformad för anskaffningar av s.k. volymprodukter med kända tillverkare.  
För övriga anskaffningar, dvs anskaffningar som mallarna för eFKU inte är avsedda för, bör avropande organisationer överväga att istället använda mallen "Avropsmall FKU - AV och videokonferens". </t>
  </si>
  <si>
    <t>Dokumenten för eFKU (totalt två stycken dokument) är i utformade för enkel anskaffning varor till mindre belopp på ramavtalet AV och videokonferens. Respektive avropande organisation avgör om avropet kan anses utgöra en mindre anskaffning. Dokumenten för eFKU kan med fördel användas för avrop av enstaka eller fåtal olika varor. 
I det fall att eFKU-anskaffning används för avrop som överstiger cirka 5 -10 st. olika varor och/eller ett högt antal av någon vara bör den avropande organisationen överväga att i avropsförfrågan förlänga tiden för avropssvar med några arbetsdagar (ev. förlängd tid kan anges i pos. 2.24) samt förlänga tiden för avtalad leveransdag med några arbetsdagar (ev. förlängd tid kan anges i pos. 2.31).
Dokumentet "Avropsmall eFKU-anskaffning" innehåller mallar som är avsedda för avropsförfrågan, avropssvar och kontrakt för mindre anskaffningar av varor.
Dokumentet innehåller även en s.k. självskattning där avropsberättigad kan skatta/bedöma i vilken utsträckning eFKU är lämpligt att använda i en specifik anskaffning, se avsnittet "Självskattning av avropsförfrågan". 
Dokumentet "Avropsmall eFKU - tilldelning" innehåller en mall som är avsedd för ett enkelt tilldelningsbeslut.
För övriga anskaffningar, dvs anskaffningar som dokumenten för eFKU inte är lämpliga för, rekommenderar Statens inköpscentral att istället använda mallen "Avropsmall FKU - AV och videokonferens".
De senaste och aktuella dokumenten, avropsmallar och vägledningar, kan laddas ner från www.avropa.se.</t>
  </si>
  <si>
    <r>
      <t>Observera att dokumenten för eFKU är utformade för enklare anskaffning av varor till mindre belopp. Mallarna är i första hand utformade för en anskaffning:</t>
    </r>
    <r>
      <rPr>
        <strike/>
        <sz val="11"/>
        <color theme="1"/>
        <rFont val="Calibri"/>
        <family val="2"/>
        <scheme val="minor"/>
      </rPr>
      <t xml:space="preserve">
</t>
    </r>
    <r>
      <rPr>
        <sz val="11"/>
        <color theme="1"/>
        <rFont val="Calibri"/>
        <family val="2"/>
        <scheme val="minor"/>
      </rPr>
      <t xml:space="preserve">A. som omfattar varor med en tillhörande enkelt servicenivå (motsvarande tillverkarens garantiåtagande).
B. där montering, installation eller konfiguration eller andra tjänster på plats ej ingår i ramavtalsleverantörens åtagande.
C. som inte omfattar avtal om service eller underhåll på plats eller driftövervakning.
D. med en leveranstid om fem (5) arbetsdagar. </t>
    </r>
  </si>
  <si>
    <t>"Avropsmall eFKU-anskaffning"
Dokumentet innehåller mallar som är avsedda för avropsförfrågan, avropssvar och kontrakt för mindre anskaffningar av varor. 
Dokumentet kan exempelvis användas för mindre anskaffningar av varor som när exempelvis en avropande har behov av att byta ut hårdvara som slutat fungerar eller behov av att komplettera sin befintliga AV och Videokonferens miljö.  
"Avropsmall eFKU - tilldelning"
Dokumentet innehåller en mall som är avsedd för ett enkelt tilldelningsbeslut.</t>
  </si>
  <si>
    <t>Aktuell e-postlista för att skicka avropsförfrågan till alla ramavtalsleverantörer för AV och Videokonferens</t>
  </si>
  <si>
    <t>Vid behov finns stödjande dokument på avropa.se, se "Vägledning eFKU - enkel anskaffning av varor till mindre belopp", mm. som finns under fliken "Gemensamma dokument".</t>
  </si>
  <si>
    <t xml:space="preserve">Spara ned detta dokumentet på din dator.
Genomför självskattning, se flik "Självskattning" i detta dokument, d.v.s. kontrollera att dokumenten för eFKU är lämpliga att användas för det aktuella avropet.
Vid avropsförfrågan anger avropande myndighet aktuell information i de gulmarkerade textfälten.
Avropsförfrågan (inklusive ev. bilagor) ska skickas till samtliga ramavtalsleverantörer inom ramavtalet AV och Videokonferens, se aktuell länk nedan. 
Efter utvärdering av inkomna avropssvar och tilldelningsbeslut har fattats så ska tilldelningsbeslutet skickas till ramavtalsleverantörererna innan kontrakt tecknas.
Tilldelningsbeslut kan tecknas med hjälp av den mall som finns under flik "Tilldelningsbeslut" i dokumentet "Avropsmall eFKU-tilldelning".
Kontrakt kan tecknas med vinnande ramavtalsleverantör med hjälp av den mall som finns under flik "Kontrakt" i detta dokument ("Avropsmall eFKU-anskaffning"). </t>
  </si>
  <si>
    <t>Foxway Sweden AB</t>
  </si>
  <si>
    <t>Faktura ref.</t>
  </si>
  <si>
    <t>Kravspecifikation för Hårdvara</t>
  </si>
  <si>
    <r>
      <rPr>
        <sz val="10"/>
        <rFont val="Arial"/>
        <family val="2"/>
      </rPr>
      <t xml:space="preserve">Kravspecifikation
</t>
    </r>
    <r>
      <rPr>
        <b/>
        <sz val="10"/>
        <rFont val="Arial"/>
        <family val="2"/>
      </rPr>
      <t xml:space="preserve">
Instruktion till avropande</t>
    </r>
    <r>
      <rPr>
        <i/>
        <sz val="10"/>
        <rFont val="Arial"/>
        <family val="2"/>
      </rPr>
      <t xml:space="preserve">
Specificera Hårdvara och eventuella gränssnitt i fritext.
Vid behov kan tekniska specifikationer och mer omfattande beskrivningar bifogas i en bilaga som skickas med i avropsförfrågan.
Beskriv gärna även verksamhetens behov. Det kan exempelvis vara driftsmiljön (t.ex. patientnära miljö eller liknande information) och/eller driftförutsättningar (t.ex. "Skärmen ska var i drift 24 timmar per dygn året om" eller likande information).
</t>
    </r>
  </si>
  <si>
    <r>
      <t xml:space="preserve">Nummer på eventuell bilaga.
</t>
    </r>
    <r>
      <rPr>
        <b/>
        <sz val="10"/>
        <rFont val="Arial"/>
        <family val="2"/>
      </rPr>
      <t>Instruktion till avropande:</t>
    </r>
    <r>
      <rPr>
        <sz val="10"/>
        <rFont val="Arial"/>
        <family val="2"/>
      </rPr>
      <t xml:space="preserve">
</t>
    </r>
    <r>
      <rPr>
        <i/>
        <sz val="10"/>
        <rFont val="Arial"/>
        <family val="2"/>
      </rPr>
      <t>En eventuell produkt/produkter som kan uppfylla kraven kan anges. Längre texter och/eller adresslänkar anges med fördel i en bilaga.</t>
    </r>
  </si>
  <si>
    <t>Montering, installation eller konfigurering på plats hos den avropande ingår inte i leverantörens åtagande. Leverantör ska vara behjälplig att svara på enkla frågor angående montering, installation eller konfiguration via telefon eller mail.</t>
  </si>
  <si>
    <r>
      <rPr>
        <b/>
        <sz val="10"/>
        <color theme="1"/>
        <rFont val="Arial"/>
        <family val="2"/>
      </rPr>
      <t>Instruktion till avropande</t>
    </r>
    <r>
      <rPr>
        <sz val="10"/>
        <color theme="1"/>
        <rFont val="Arial"/>
        <family val="2"/>
      </rPr>
      <t xml:space="preserve">
Exempel på övrig information i fritext kan t.ex. vara: </t>
    </r>
    <r>
      <rPr>
        <i/>
        <sz val="10"/>
        <color theme="1"/>
        <rFont val="Arial"/>
        <family val="2"/>
      </rPr>
      <t xml:space="preserve">
Precisering av hantering av avropet t.ex.: frågor och svar om avropet, rättelser av fel och förtydligande.
Beskrivning av avropande organisation.
Beskrivning av nuvarande lösning och/eller funktion.
Ytterligare precisering av leveransadresser.
Förutsättningar i övrigt.
</t>
    </r>
  </si>
  <si>
    <t>Uppgifter om den  avropande</t>
  </si>
  <si>
    <t>Avdelning, enhet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</si>
</sst>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0.00\ &quot;kr&quot;;\-#,##0.00\ &quot;kr&quot;"/>
    <numFmt numFmtId="43" formatCode="_-* #,##0.00_-;\-* #,##0.00_-;_-* &quot;-&quot;??_-;_-@_-"/>
    <numFmt numFmtId="164" formatCode="#,###"/>
    <numFmt numFmtId="165" formatCode="#,##0;\-#,##0;"/>
    <numFmt numFmtId="166" formatCode="######\-####"/>
    <numFmt numFmtId="167" formatCode="000\ 00"/>
  </numFmts>
  <fonts count="36" x14ac:knownFonts="1">
    <font>
      <sz val="11"/>
      <color theme="1"/>
      <name val="Calibri"/>
      <family val="2"/>
      <scheme val="minor"/>
    </font>
    <font>
      <b/>
      <sz val="11"/>
      <color theme="3"/>
      <name val="Calibri"/>
      <family val="2"/>
      <scheme val="minor"/>
    </font>
    <font>
      <sz val="11"/>
      <color theme="0"/>
      <name val="Calibri"/>
      <family val="2"/>
      <scheme val="minor"/>
    </font>
    <font>
      <sz val="10"/>
      <name val="Arial"/>
      <family val="2"/>
    </font>
    <font>
      <b/>
      <sz val="10"/>
      <name val="Arial"/>
      <family val="2"/>
    </font>
    <font>
      <b/>
      <sz val="20"/>
      <name val="Arial"/>
      <family val="2"/>
    </font>
    <font>
      <b/>
      <sz val="10"/>
      <color rgb="FFFF0000"/>
      <name val="Arial"/>
      <family val="2"/>
    </font>
    <font>
      <b/>
      <i/>
      <sz val="10"/>
      <name val="Arial"/>
      <family val="2"/>
    </font>
    <font>
      <b/>
      <i/>
      <sz val="10"/>
      <color indexed="10"/>
      <name val="Arial"/>
      <family val="2"/>
    </font>
    <font>
      <b/>
      <sz val="14"/>
      <name val="Arial"/>
      <family val="2"/>
    </font>
    <font>
      <i/>
      <sz val="10"/>
      <name val="Arial"/>
      <family val="2"/>
    </font>
    <font>
      <sz val="10"/>
      <color theme="1"/>
      <name val="Arial"/>
      <family val="2"/>
    </font>
    <font>
      <sz val="11"/>
      <color theme="1"/>
      <name val="Calibri"/>
      <family val="2"/>
      <scheme val="minor"/>
    </font>
    <font>
      <sz val="13"/>
      <color theme="1"/>
      <name val="Franklin Gothic Book"/>
      <family val="2"/>
    </font>
    <font>
      <sz val="10"/>
      <color theme="1"/>
      <name val="Wingdings"/>
      <charset val="2"/>
    </font>
    <font>
      <i/>
      <sz val="10"/>
      <color theme="1"/>
      <name val="Arial"/>
      <family val="2"/>
    </font>
    <font>
      <sz val="10"/>
      <color theme="1"/>
      <name val="Century Schoolbook"/>
      <family val="1"/>
    </font>
    <font>
      <sz val="10"/>
      <color rgb="FF00B050"/>
      <name val="Arial"/>
      <family val="2"/>
    </font>
    <font>
      <sz val="8"/>
      <name val="Calibri"/>
      <family val="2"/>
      <scheme val="minor"/>
    </font>
    <font>
      <i/>
      <sz val="11"/>
      <color theme="1"/>
      <name val="Calibri"/>
      <family val="2"/>
      <scheme val="minor"/>
    </font>
    <font>
      <u/>
      <sz val="11"/>
      <color theme="10"/>
      <name val="Calibri"/>
      <family val="2"/>
      <scheme val="minor"/>
    </font>
    <font>
      <sz val="14"/>
      <color rgb="FFFF0000"/>
      <name val="Arial"/>
      <family val="2"/>
    </font>
    <font>
      <b/>
      <sz val="12"/>
      <name val="Arial"/>
      <family val="2"/>
    </font>
    <font>
      <sz val="10"/>
      <color indexed="17"/>
      <name val="Arial"/>
      <family val="2"/>
    </font>
    <font>
      <sz val="12"/>
      <color indexed="8"/>
      <name val="Times New Roman"/>
      <family val="1"/>
    </font>
    <font>
      <b/>
      <sz val="16"/>
      <name val="Arial"/>
      <family val="2"/>
    </font>
    <font>
      <sz val="8"/>
      <name val="Arial"/>
      <family val="2"/>
    </font>
    <font>
      <sz val="14"/>
      <name val="Arial"/>
      <family val="2"/>
    </font>
    <font>
      <sz val="10"/>
      <name val="Times New Roman"/>
      <family val="1"/>
    </font>
    <font>
      <b/>
      <sz val="11"/>
      <color theme="1"/>
      <name val="Calibri"/>
      <family val="2"/>
      <scheme val="minor"/>
    </font>
    <font>
      <sz val="10"/>
      <color rgb="FFFF0000"/>
      <name val="Wingdings"/>
      <charset val="2"/>
    </font>
    <font>
      <sz val="10"/>
      <color rgb="FFFF0000"/>
      <name val="Arial"/>
      <family val="2"/>
    </font>
    <font>
      <b/>
      <sz val="10"/>
      <color theme="1"/>
      <name val="Arial"/>
      <family val="2"/>
    </font>
    <font>
      <b/>
      <sz val="14"/>
      <color theme="1"/>
      <name val="Calibri"/>
      <family val="2"/>
      <scheme val="minor"/>
    </font>
    <font>
      <b/>
      <sz val="9"/>
      <color indexed="81"/>
      <name val="Tahoma"/>
      <family val="2"/>
    </font>
    <font>
      <strike/>
      <sz val="11"/>
      <color theme="1"/>
      <name val="Calibri"/>
      <family val="2"/>
      <scheme val="minor"/>
    </font>
  </fonts>
  <fills count="10">
    <fill>
      <patternFill patternType="none"/>
    </fill>
    <fill>
      <patternFill patternType="gray125"/>
    </fill>
    <fill>
      <patternFill patternType="solid">
        <fgColor rgb="FFFFFF99"/>
        <bgColor rgb="FFFFFF99"/>
      </patternFill>
    </fill>
    <fill>
      <patternFill patternType="solid">
        <fgColor rgb="FFCCFFFF"/>
        <bgColor indexed="64"/>
      </patternFill>
    </fill>
    <fill>
      <patternFill patternType="solid">
        <fgColor rgb="FFCCFFFF"/>
        <bgColor rgb="FFFFFF99"/>
      </patternFill>
    </fill>
    <fill>
      <patternFill patternType="solid">
        <fgColor theme="0"/>
        <bgColor indexed="64"/>
      </patternFill>
    </fill>
    <fill>
      <patternFill patternType="solid">
        <fgColor indexed="9"/>
        <bgColor indexed="64"/>
      </patternFill>
    </fill>
    <fill>
      <patternFill patternType="solid">
        <fgColor rgb="FFFFFF99"/>
        <bgColor indexed="64"/>
      </patternFill>
    </fill>
    <fill>
      <patternFill patternType="solid">
        <fgColor theme="0"/>
        <bgColor rgb="FFFFFF99"/>
      </patternFill>
    </fill>
    <fill>
      <patternFill patternType="solid">
        <fgColor rgb="FFCCFFCC"/>
        <bgColor indexed="64"/>
      </patternFill>
    </fill>
  </fills>
  <borders count="37">
    <border>
      <left/>
      <right/>
      <top/>
      <bottom/>
      <diagonal/>
    </border>
    <border>
      <left/>
      <right/>
      <top/>
      <bottom style="medium">
        <color theme="4" tint="0.39997558519241921"/>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rgb="FF969696"/>
      </left>
      <right style="thin">
        <color rgb="FF969696"/>
      </right>
      <top style="thin">
        <color rgb="FF969696"/>
      </top>
      <bottom style="thin">
        <color rgb="FF969696"/>
      </bottom>
      <diagonal/>
    </border>
    <border>
      <left style="thin">
        <color rgb="FF969696"/>
      </left>
      <right style="thin">
        <color rgb="FF969696"/>
      </right>
      <top style="thin">
        <color rgb="FF969696"/>
      </top>
      <bottom/>
      <diagonal/>
    </border>
    <border>
      <left style="thin">
        <color rgb="FF969696"/>
      </left>
      <right style="thin">
        <color rgb="FF969696"/>
      </right>
      <top/>
      <bottom style="thin">
        <color rgb="FF969696"/>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style="thin">
        <color rgb="FF969696"/>
      </left>
      <right/>
      <top style="thin">
        <color rgb="FF969696"/>
      </top>
      <bottom/>
      <diagonal/>
    </border>
    <border>
      <left/>
      <right/>
      <top style="thin">
        <color rgb="FF969696"/>
      </top>
      <bottom/>
      <diagonal/>
    </border>
    <border>
      <left/>
      <right style="thin">
        <color rgb="FF969696"/>
      </right>
      <top style="thin">
        <color rgb="FF969696"/>
      </top>
      <bottom/>
      <diagonal/>
    </border>
    <border>
      <left style="thin">
        <color rgb="FF969696"/>
      </left>
      <right/>
      <top/>
      <bottom style="thin">
        <color rgb="FF969696"/>
      </bottom>
      <diagonal/>
    </border>
    <border>
      <left/>
      <right/>
      <top/>
      <bottom style="thin">
        <color rgb="FF969696"/>
      </bottom>
      <diagonal/>
    </border>
    <border>
      <left/>
      <right style="thin">
        <color rgb="FF969696"/>
      </right>
      <top/>
      <bottom style="thin">
        <color rgb="FF969696"/>
      </bottom>
      <diagonal/>
    </border>
    <border>
      <left style="thin">
        <color rgb="FF969696"/>
      </left>
      <right/>
      <top style="thin">
        <color rgb="FF969696"/>
      </top>
      <bottom style="thin">
        <color rgb="FF969696"/>
      </bottom>
      <diagonal/>
    </border>
    <border>
      <left/>
      <right style="thin">
        <color rgb="FF969696"/>
      </right>
      <top style="thin">
        <color rgb="FF969696"/>
      </top>
      <bottom style="thin">
        <color rgb="FF969696"/>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969696"/>
      </top>
      <bottom style="thin">
        <color rgb="FF969696"/>
      </bottom>
      <diagonal/>
    </border>
    <border>
      <left style="thin">
        <color indexed="55"/>
      </left>
      <right style="thin">
        <color indexed="55"/>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55"/>
      </left>
      <right/>
      <top/>
      <bottom/>
      <diagonal/>
    </border>
    <border>
      <left/>
      <right style="thin">
        <color indexed="55"/>
      </right>
      <top/>
      <bottom/>
      <diagonal/>
    </border>
    <border>
      <left style="thin">
        <color rgb="FF969696"/>
      </left>
      <right style="thin">
        <color rgb="FF969696"/>
      </right>
      <top/>
      <bottom/>
      <diagonal/>
    </border>
  </borders>
  <cellStyleXfs count="8">
    <xf numFmtId="0" fontId="0" fillId="0" borderId="0"/>
    <xf numFmtId="0" fontId="1" fillId="0" borderId="1" applyNumberFormat="0" applyFill="0" applyAlignment="0" applyProtection="0"/>
    <xf numFmtId="0" fontId="3" fillId="2" borderId="0" applyNumberFormat="0" applyFont="0" applyBorder="0" applyAlignment="0" applyProtection="0"/>
    <xf numFmtId="0" fontId="3" fillId="3" borderId="0" applyNumberFormat="0" applyFont="0" applyBorder="0" applyAlignment="0" applyProtection="0"/>
    <xf numFmtId="0" fontId="3" fillId="0" borderId="8" applyNumberFormat="0" applyFont="0" applyFill="0" applyAlignment="0" applyProtection="0"/>
    <xf numFmtId="43" fontId="12" fillId="0" borderId="0" applyFont="0" applyFill="0" applyBorder="0" applyAlignment="0" applyProtection="0"/>
    <xf numFmtId="165" fontId="3" fillId="9" borderId="0" applyNumberFormat="0" applyFont="0" applyBorder="0" applyAlignment="0" applyProtection="0"/>
    <xf numFmtId="0" fontId="20" fillId="0" borderId="0" applyNumberFormat="0" applyFill="0" applyBorder="0" applyAlignment="0" applyProtection="0"/>
  </cellStyleXfs>
  <cellXfs count="209">
    <xf numFmtId="0" fontId="0" fillId="0" borderId="0" xfId="0"/>
    <xf numFmtId="0" fontId="3" fillId="0" borderId="0" xfId="0" applyFont="1" applyAlignment="1">
      <alignment vertical="top"/>
    </xf>
    <xf numFmtId="0" fontId="4" fillId="0" borderId="0" xfId="0" applyFont="1" applyAlignment="1">
      <alignment vertical="top"/>
    </xf>
    <xf numFmtId="0" fontId="3" fillId="6" borderId="0" xfId="0" applyFont="1" applyFill="1" applyAlignment="1">
      <alignment vertical="top" wrapText="1"/>
    </xf>
    <xf numFmtId="0" fontId="3" fillId="6" borderId="0" xfId="0" applyFont="1" applyFill="1" applyAlignment="1">
      <alignment vertical="center"/>
    </xf>
    <xf numFmtId="0" fontId="0" fillId="5" borderId="0" xfId="0" applyFill="1"/>
    <xf numFmtId="0" fontId="2" fillId="5" borderId="0" xfId="0" applyFont="1" applyFill="1"/>
    <xf numFmtId="1" fontId="3" fillId="2" borderId="8" xfId="5" applyNumberFormat="1" applyFont="1" applyFill="1" applyBorder="1" applyAlignment="1" applyProtection="1">
      <alignment horizontal="left" vertical="top" wrapText="1"/>
      <protection locked="0"/>
    </xf>
    <xf numFmtId="0" fontId="0" fillId="5" borderId="0" xfId="0" applyFill="1" applyBorder="1"/>
    <xf numFmtId="0" fontId="3" fillId="5" borderId="0" xfId="0" applyFont="1" applyFill="1" applyAlignment="1">
      <alignment vertical="top"/>
    </xf>
    <xf numFmtId="0" fontId="3" fillId="5" borderId="0" xfId="1" applyFont="1" applyFill="1" applyBorder="1" applyAlignment="1">
      <alignment horizontal="left" vertical="top"/>
    </xf>
    <xf numFmtId="0" fontId="9" fillId="5" borderId="0" xfId="0" applyFont="1" applyFill="1" applyAlignment="1">
      <alignment vertical="top"/>
    </xf>
    <xf numFmtId="0" fontId="0" fillId="5" borderId="0" xfId="0" applyFill="1" applyAlignment="1">
      <alignment vertical="top"/>
    </xf>
    <xf numFmtId="0" fontId="3" fillId="5" borderId="0" xfId="4" applyFill="1" applyBorder="1" applyAlignment="1" applyProtection="1">
      <alignment horizontal="left" vertical="top" wrapText="1"/>
      <protection locked="0"/>
    </xf>
    <xf numFmtId="0" fontId="3" fillId="5" borderId="0" xfId="0" applyFont="1" applyFill="1" applyAlignment="1">
      <alignment horizontal="right"/>
    </xf>
    <xf numFmtId="0" fontId="4" fillId="5" borderId="6" xfId="0" applyFont="1" applyFill="1" applyBorder="1" applyAlignment="1">
      <alignment vertical="top"/>
    </xf>
    <xf numFmtId="0" fontId="3" fillId="2" borderId="19" xfId="4" applyFill="1" applyBorder="1" applyAlignment="1" applyProtection="1">
      <alignment horizontal="left" vertical="top" wrapText="1"/>
      <protection locked="0"/>
    </xf>
    <xf numFmtId="0" fontId="0" fillId="7" borderId="24" xfId="0" applyFill="1" applyBorder="1" applyAlignment="1" applyProtection="1">
      <alignment horizontal="left" vertical="top" wrapText="1"/>
      <protection locked="0"/>
    </xf>
    <xf numFmtId="0" fontId="3" fillId="5" borderId="0" xfId="0" applyFont="1" applyFill="1"/>
    <xf numFmtId="0" fontId="0" fillId="5" borderId="0" xfId="0" applyFill="1" applyAlignment="1">
      <alignment wrapText="1"/>
    </xf>
    <xf numFmtId="0" fontId="7" fillId="8" borderId="0" xfId="2" applyFont="1" applyFill="1" applyBorder="1" applyAlignment="1">
      <alignment horizontal="left" vertical="top" wrapText="1"/>
    </xf>
    <xf numFmtId="0" fontId="7" fillId="5" borderId="0" xfId="3" applyFont="1" applyFill="1" applyBorder="1" applyAlignment="1">
      <alignment horizontal="left" vertical="top" wrapText="1"/>
    </xf>
    <xf numFmtId="0" fontId="0" fillId="5" borderId="0" xfId="0" applyFill="1" applyAlignment="1"/>
    <xf numFmtId="0" fontId="3" fillId="3" borderId="19" xfId="4" applyFill="1" applyBorder="1" applyAlignment="1" applyProtection="1">
      <alignment horizontal="left" vertical="top" wrapText="1"/>
      <protection locked="0"/>
    </xf>
    <xf numFmtId="0" fontId="3" fillId="3" borderId="24" xfId="0" applyFont="1" applyFill="1" applyBorder="1" applyAlignment="1" applyProtection="1">
      <alignment horizontal="left" vertical="top" wrapText="1"/>
      <protection locked="0"/>
    </xf>
    <xf numFmtId="0" fontId="3" fillId="3" borderId="20" xfId="0" applyFont="1" applyFill="1" applyBorder="1" applyAlignment="1" applyProtection="1">
      <alignment horizontal="left" vertical="top" wrapText="1"/>
      <protection locked="0"/>
    </xf>
    <xf numFmtId="0" fontId="17" fillId="5" borderId="0" xfId="0" applyFont="1" applyFill="1"/>
    <xf numFmtId="0" fontId="21" fillId="5" borderId="0" xfId="0" applyFont="1" applyFill="1"/>
    <xf numFmtId="0" fontId="9" fillId="5" borderId="0" xfId="0" applyFont="1" applyFill="1" applyAlignment="1">
      <alignment wrapText="1"/>
    </xf>
    <xf numFmtId="0" fontId="9" fillId="5" borderId="0" xfId="0" applyFont="1" applyFill="1"/>
    <xf numFmtId="0" fontId="22" fillId="5" borderId="0" xfId="0" applyFont="1" applyFill="1" applyAlignment="1">
      <alignment vertical="center" wrapText="1"/>
    </xf>
    <xf numFmtId="0" fontId="3" fillId="5" borderId="0" xfId="0" applyFont="1" applyFill="1" applyAlignment="1">
      <alignment horizontal="left" vertical="top" wrapText="1"/>
    </xf>
    <xf numFmtId="0" fontId="23" fillId="5" borderId="0" xfId="0" applyFont="1" applyFill="1"/>
    <xf numFmtId="0" fontId="25" fillId="5" borderId="0" xfId="0" applyFont="1" applyFill="1" applyAlignment="1">
      <alignment horizontal="left" wrapText="1"/>
    </xf>
    <xf numFmtId="0" fontId="24" fillId="5" borderId="0" xfId="0" applyFont="1" applyFill="1" applyAlignment="1">
      <alignment vertical="center"/>
    </xf>
    <xf numFmtId="0" fontId="27" fillId="5" borderId="0" xfId="0" applyFont="1" applyFill="1" applyAlignment="1">
      <alignment horizontal="left"/>
    </xf>
    <xf numFmtId="0" fontId="3" fillId="5" borderId="0" xfId="0" applyFont="1" applyFill="1" applyAlignment="1">
      <alignment vertical="center"/>
    </xf>
    <xf numFmtId="0" fontId="22" fillId="5" borderId="6" xfId="0" applyFont="1" applyFill="1" applyBorder="1" applyAlignment="1">
      <alignment vertical="center" wrapText="1"/>
    </xf>
    <xf numFmtId="0" fontId="28" fillId="5" borderId="0" xfId="0" applyFont="1" applyFill="1"/>
    <xf numFmtId="0" fontId="26" fillId="5" borderId="0" xfId="0" applyFont="1" applyFill="1"/>
    <xf numFmtId="0" fontId="0" fillId="5" borderId="0" xfId="0" applyFill="1" applyAlignment="1">
      <alignment wrapText="1"/>
    </xf>
    <xf numFmtId="0" fontId="0" fillId="0" borderId="0" xfId="0" applyFill="1"/>
    <xf numFmtId="165" fontId="0" fillId="0" borderId="0" xfId="0" applyNumberFormat="1" applyFill="1" applyBorder="1"/>
    <xf numFmtId="0" fontId="3" fillId="5" borderId="8" xfId="0" applyFont="1" applyFill="1" applyBorder="1" applyAlignment="1" applyProtection="1">
      <alignment horizontal="left" vertical="top" wrapText="1"/>
      <protection locked="0"/>
    </xf>
    <xf numFmtId="0" fontId="0" fillId="5" borderId="0" xfId="0" applyFill="1" applyAlignment="1">
      <alignment horizontal="left" vertical="top"/>
    </xf>
    <xf numFmtId="0" fontId="0" fillId="5" borderId="0" xfId="0" applyFill="1" applyAlignment="1">
      <alignment horizontal="left" vertical="top" wrapText="1"/>
    </xf>
    <xf numFmtId="0" fontId="33" fillId="5" borderId="0" xfId="0" applyFont="1" applyFill="1" applyAlignment="1">
      <alignment horizontal="left" vertical="top" wrapText="1"/>
    </xf>
    <xf numFmtId="0" fontId="29" fillId="5" borderId="0" xfId="0" applyFont="1" applyFill="1" applyAlignment="1">
      <alignment vertical="top"/>
    </xf>
    <xf numFmtId="0" fontId="0" fillId="5" borderId="0" xfId="0" applyFill="1" applyAlignment="1">
      <alignment vertical="center"/>
    </xf>
    <xf numFmtId="0" fontId="0" fillId="0" borderId="0" xfId="0" applyAlignment="1">
      <alignment vertical="center"/>
    </xf>
    <xf numFmtId="0" fontId="3" fillId="5" borderId="0" xfId="0" applyFont="1" applyFill="1"/>
    <xf numFmtId="0" fontId="3" fillId="5" borderId="0" xfId="0" applyFont="1" applyFill="1" applyAlignment="1">
      <alignment horizontal="left" vertical="top" wrapText="1"/>
    </xf>
    <xf numFmtId="0" fontId="0" fillId="5" borderId="0" xfId="0" applyFill="1" applyAlignment="1">
      <alignment wrapText="1"/>
    </xf>
    <xf numFmtId="0" fontId="22" fillId="5" borderId="0" xfId="0" applyFont="1" applyFill="1" applyBorder="1" applyAlignment="1">
      <alignment vertical="center" wrapText="1"/>
    </xf>
    <xf numFmtId="0" fontId="16" fillId="5" borderId="0" xfId="0" applyFont="1" applyFill="1" applyBorder="1" applyAlignment="1">
      <alignment vertical="center"/>
    </xf>
    <xf numFmtId="0" fontId="16" fillId="5" borderId="0" xfId="0" applyFont="1" applyFill="1" applyBorder="1" applyAlignment="1">
      <alignment vertical="top"/>
    </xf>
    <xf numFmtId="0" fontId="0" fillId="5" borderId="0" xfId="0" applyFill="1" applyAlignment="1">
      <alignment horizontal="left"/>
    </xf>
    <xf numFmtId="166" fontId="16" fillId="5" borderId="0" xfId="0" applyNumberFormat="1" applyFont="1" applyFill="1" applyBorder="1" applyAlignment="1">
      <alignment horizontal="center" vertical="center" wrapText="1"/>
    </xf>
    <xf numFmtId="166" fontId="26" fillId="0" borderId="26" xfId="0" applyNumberFormat="1" applyFont="1" applyFill="1" applyBorder="1" applyAlignment="1">
      <alignment horizontal="left" wrapText="1"/>
    </xf>
    <xf numFmtId="0" fontId="29" fillId="5" borderId="0" xfId="0" applyFont="1" applyFill="1" applyAlignment="1">
      <alignment horizontal="left" vertical="top"/>
    </xf>
    <xf numFmtId="0" fontId="0" fillId="5" borderId="0" xfId="0" applyFill="1" applyProtection="1"/>
    <xf numFmtId="0" fontId="0" fillId="5" borderId="0" xfId="0" applyFill="1" applyAlignment="1" applyProtection="1">
      <alignment horizontal="left" vertical="top"/>
    </xf>
    <xf numFmtId="0" fontId="0" fillId="5" borderId="0" xfId="0" applyFill="1" applyAlignment="1" applyProtection="1">
      <alignment vertical="top"/>
    </xf>
    <xf numFmtId="0" fontId="0" fillId="5" borderId="0" xfId="0" applyFill="1" applyBorder="1" applyProtection="1"/>
    <xf numFmtId="0" fontId="2" fillId="5" borderId="0" xfId="0" applyFont="1" applyFill="1" applyProtection="1"/>
    <xf numFmtId="0" fontId="3" fillId="6" borderId="0" xfId="0" applyFont="1" applyFill="1" applyAlignment="1" applyProtection="1">
      <alignment vertical="center"/>
    </xf>
    <xf numFmtId="0" fontId="3" fillId="5" borderId="0" xfId="1" applyFont="1" applyFill="1" applyBorder="1" applyAlignment="1" applyProtection="1">
      <alignment horizontal="left" vertical="top"/>
    </xf>
    <xf numFmtId="0" fontId="0" fillId="5" borderId="0" xfId="0" applyFill="1" applyAlignment="1" applyProtection="1">
      <alignment horizontal="left"/>
    </xf>
    <xf numFmtId="0" fontId="13" fillId="5" borderId="0" xfId="0" applyFont="1" applyFill="1" applyAlignment="1">
      <alignment vertical="center"/>
    </xf>
    <xf numFmtId="0" fontId="11" fillId="5" borderId="0" xfId="0" applyFont="1" applyFill="1" applyAlignment="1">
      <alignment vertical="center"/>
    </xf>
    <xf numFmtId="0" fontId="14" fillId="5" borderId="0" xfId="0" applyFont="1" applyFill="1" applyAlignment="1">
      <alignment horizontal="left" vertical="center" indent="4"/>
    </xf>
    <xf numFmtId="0" fontId="30" fillId="5" borderId="0" xfId="0" applyFont="1" applyFill="1" applyAlignment="1">
      <alignment horizontal="left" vertical="center" indent="4"/>
    </xf>
    <xf numFmtId="0" fontId="32" fillId="5" borderId="0" xfId="0" applyFont="1" applyFill="1" applyAlignment="1">
      <alignment vertical="center"/>
    </xf>
    <xf numFmtId="0" fontId="11" fillId="5" borderId="0" xfId="0" applyFont="1" applyFill="1" applyAlignment="1">
      <alignment horizontal="left" vertical="center" indent="4"/>
    </xf>
    <xf numFmtId="0" fontId="31" fillId="5" borderId="0" xfId="0" applyFont="1" applyFill="1" applyAlignment="1">
      <alignment horizontal="left" vertical="center" indent="4"/>
    </xf>
    <xf numFmtId="0" fontId="15" fillId="5" borderId="0" xfId="0" applyFont="1" applyFill="1" applyAlignment="1">
      <alignment vertical="center"/>
    </xf>
    <xf numFmtId="0" fontId="0" fillId="7" borderId="9" xfId="0" applyFont="1" applyFill="1" applyBorder="1" applyAlignment="1">
      <alignment horizontal="left" vertical="top" wrapText="1"/>
    </xf>
    <xf numFmtId="0" fontId="20" fillId="7" borderId="36" xfId="7" applyFill="1" applyBorder="1" applyAlignment="1">
      <alignment vertical="center" wrapText="1"/>
    </xf>
    <xf numFmtId="0" fontId="20" fillId="7" borderId="10" xfId="7" applyFill="1" applyBorder="1" applyAlignment="1">
      <alignment vertical="center" wrapText="1"/>
    </xf>
    <xf numFmtId="0" fontId="3" fillId="5" borderId="8" xfId="4" applyFill="1" applyBorder="1" applyAlignment="1">
      <alignment horizontal="left" vertical="top" wrapText="1"/>
    </xf>
    <xf numFmtId="0" fontId="4" fillId="5" borderId="0" xfId="0" applyFont="1" applyFill="1" applyBorder="1" applyAlignment="1">
      <alignment vertical="top"/>
    </xf>
    <xf numFmtId="0" fontId="10" fillId="5" borderId="0" xfId="3" applyFont="1" applyFill="1" applyBorder="1" applyAlignment="1">
      <alignment horizontal="left" vertical="top"/>
    </xf>
    <xf numFmtId="0" fontId="6" fillId="5" borderId="0" xfId="0" applyFont="1" applyFill="1" applyAlignment="1">
      <alignment vertical="top" wrapText="1"/>
    </xf>
    <xf numFmtId="164" fontId="3" fillId="3" borderId="8" xfId="4" applyNumberFormat="1" applyFill="1" applyBorder="1" applyAlignment="1" applyProtection="1">
      <alignment horizontal="left" vertical="top" wrapText="1"/>
    </xf>
    <xf numFmtId="0" fontId="0" fillId="7" borderId="8" xfId="0" applyFont="1" applyFill="1" applyBorder="1" applyAlignment="1" applyProtection="1">
      <alignment horizontal="left" vertical="top" wrapText="1"/>
    </xf>
    <xf numFmtId="7" fontId="3" fillId="3" borderId="19" xfId="4" applyNumberFormat="1" applyFill="1" applyBorder="1" applyAlignment="1" applyProtection="1">
      <alignment vertical="top" wrapText="1"/>
      <protection locked="0"/>
    </xf>
    <xf numFmtId="7" fontId="0" fillId="3" borderId="24" xfId="0" applyNumberFormat="1" applyFill="1" applyBorder="1" applyAlignment="1" applyProtection="1">
      <alignment vertical="top" wrapText="1"/>
      <protection locked="0"/>
    </xf>
    <xf numFmtId="7" fontId="3" fillId="0" borderId="8" xfId="6" applyNumberFormat="1" applyFill="1" applyBorder="1" applyAlignment="1">
      <alignment horizontal="right" vertical="top" wrapText="1"/>
    </xf>
    <xf numFmtId="7" fontId="0" fillId="0" borderId="8" xfId="0" applyNumberFormat="1" applyFill="1" applyBorder="1"/>
    <xf numFmtId="0" fontId="0" fillId="5" borderId="0" xfId="0" applyFill="1" applyAlignment="1">
      <alignment horizontal="left" vertical="top" wrapText="1"/>
    </xf>
    <xf numFmtId="0" fontId="0" fillId="5" borderId="0" xfId="0" applyFill="1" applyAlignment="1">
      <alignment vertical="top" wrapText="1"/>
    </xf>
    <xf numFmtId="0" fontId="0" fillId="5" borderId="0" xfId="0" applyFill="1" applyAlignment="1">
      <alignment wrapText="1"/>
    </xf>
    <xf numFmtId="0" fontId="29" fillId="5" borderId="0" xfId="0" applyFont="1" applyFill="1" applyAlignment="1">
      <alignment horizontal="left" vertical="top" wrapText="1"/>
    </xf>
    <xf numFmtId="0" fontId="0" fillId="5" borderId="0" xfId="0" applyFill="1" applyAlignment="1">
      <alignment horizontal="left" vertical="top"/>
    </xf>
    <xf numFmtId="0" fontId="3" fillId="2" borderId="19" xfId="4" applyFill="1" applyBorder="1" applyAlignment="1" applyProtection="1">
      <alignment horizontal="left" vertical="top"/>
      <protection locked="0"/>
    </xf>
    <xf numFmtId="0" fontId="0" fillId="0" borderId="20" xfId="0" applyBorder="1" applyAlignment="1">
      <alignment horizontal="left" vertical="top"/>
    </xf>
    <xf numFmtId="0" fontId="3" fillId="2" borderId="19" xfId="4" applyFill="1" applyBorder="1" applyAlignment="1" applyProtection="1">
      <alignment horizontal="left" vertical="top" wrapText="1"/>
      <protection locked="0"/>
    </xf>
    <xf numFmtId="0" fontId="0" fillId="0" borderId="20" xfId="0" applyBorder="1" applyAlignment="1">
      <alignment horizontal="left" vertical="top" wrapText="1"/>
    </xf>
    <xf numFmtId="0" fontId="0" fillId="5" borderId="0" xfId="0" applyFill="1" applyBorder="1" applyAlignment="1" applyProtection="1">
      <alignment wrapText="1"/>
    </xf>
    <xf numFmtId="0" fontId="0" fillId="0" borderId="0" xfId="0" applyBorder="1" applyAlignment="1" applyProtection="1">
      <alignment wrapText="1"/>
    </xf>
    <xf numFmtId="0" fontId="3" fillId="5" borderId="19" xfId="0" applyFont="1" applyFill="1" applyBorder="1" applyAlignment="1">
      <alignment horizontal="left" vertical="top" wrapText="1"/>
    </xf>
    <xf numFmtId="0" fontId="0" fillId="5" borderId="24" xfId="0" applyFill="1" applyBorder="1" applyAlignment="1">
      <alignment horizontal="left" vertical="top" wrapText="1"/>
    </xf>
    <xf numFmtId="0" fontId="0" fillId="7" borderId="24" xfId="0" applyFill="1" applyBorder="1" applyAlignment="1" applyProtection="1">
      <alignment horizontal="left" vertical="top" wrapText="1"/>
      <protection locked="0"/>
    </xf>
    <xf numFmtId="0" fontId="0" fillId="7" borderId="19" xfId="0" applyFill="1" applyBorder="1" applyAlignment="1" applyProtection="1">
      <alignment vertical="top" wrapText="1"/>
      <protection locked="0"/>
    </xf>
    <xf numFmtId="0" fontId="0" fillId="7" borderId="24" xfId="0" applyFill="1" applyBorder="1" applyAlignment="1" applyProtection="1">
      <alignment vertical="top" wrapText="1"/>
      <protection locked="0"/>
    </xf>
    <xf numFmtId="0" fontId="0" fillId="7" borderId="20" xfId="0" applyFill="1" applyBorder="1" applyAlignment="1" applyProtection="1">
      <alignment vertical="top" wrapText="1"/>
      <protection locked="0"/>
    </xf>
    <xf numFmtId="0" fontId="0" fillId="5" borderId="0" xfId="0" applyFill="1" applyBorder="1" applyAlignment="1" applyProtection="1">
      <alignment vertical="top" wrapText="1"/>
    </xf>
    <xf numFmtId="0" fontId="0" fillId="5" borderId="0" xfId="0" applyFill="1" applyBorder="1" applyAlignment="1" applyProtection="1">
      <alignment horizontal="left" vertical="top" wrapText="1"/>
    </xf>
    <xf numFmtId="0" fontId="0" fillId="0" borderId="0" xfId="0" applyBorder="1" applyAlignment="1" applyProtection="1">
      <alignment horizontal="left" vertical="top" wrapText="1"/>
    </xf>
    <xf numFmtId="0" fontId="0" fillId="0" borderId="0" xfId="0" applyBorder="1" applyAlignment="1" applyProtection="1">
      <alignment vertical="top" wrapText="1"/>
    </xf>
    <xf numFmtId="14" fontId="3" fillId="5" borderId="0" xfId="4" applyNumberFormat="1" applyFill="1" applyBorder="1" applyAlignment="1" applyProtection="1">
      <alignment horizontal="left" vertical="center" wrapText="1"/>
    </xf>
    <xf numFmtId="14" fontId="3" fillId="8" borderId="0" xfId="4" applyNumberFormat="1" applyFill="1" applyBorder="1" applyAlignment="1" applyProtection="1">
      <alignment horizontal="center" vertical="top" wrapText="1"/>
    </xf>
    <xf numFmtId="0" fontId="0" fillId="7" borderId="19" xfId="0" applyFill="1" applyBorder="1" applyAlignment="1" applyProtection="1">
      <alignment horizontal="left" vertical="top" wrapText="1"/>
      <protection locked="0"/>
    </xf>
    <xf numFmtId="0" fontId="0" fillId="7" borderId="20" xfId="0" applyFill="1" applyBorder="1" applyAlignment="1" applyProtection="1">
      <alignment horizontal="left" vertical="top" wrapText="1"/>
      <protection locked="0"/>
    </xf>
    <xf numFmtId="0" fontId="3" fillId="5" borderId="19" xfId="0" applyFont="1" applyFill="1" applyBorder="1" applyAlignment="1" applyProtection="1">
      <alignment horizontal="left" vertical="top" wrapText="1"/>
      <protection locked="0"/>
    </xf>
    <xf numFmtId="0" fontId="3" fillId="2" borderId="8" xfId="4" applyFont="1" applyFill="1" applyAlignment="1" applyProtection="1">
      <alignment horizontal="left" vertical="top" wrapText="1"/>
      <protection locked="0"/>
    </xf>
    <xf numFmtId="0" fontId="3" fillId="2" borderId="8" xfId="4" applyFont="1" applyFill="1" applyAlignment="1" applyProtection="1">
      <alignment horizontal="left" vertical="top"/>
      <protection locked="0"/>
    </xf>
    <xf numFmtId="0" fontId="10" fillId="5" borderId="19" xfId="4" applyFont="1" applyFill="1" applyBorder="1" applyAlignment="1" applyProtection="1">
      <alignment horizontal="left" vertical="top" wrapText="1"/>
      <protection locked="0"/>
    </xf>
    <xf numFmtId="0" fontId="3" fillId="5" borderId="24" xfId="0" applyFont="1" applyFill="1" applyBorder="1" applyAlignment="1" applyProtection="1">
      <alignment horizontal="left" vertical="top" wrapText="1"/>
      <protection locked="0"/>
    </xf>
    <xf numFmtId="0" fontId="10" fillId="5" borderId="19" xfId="4" applyFont="1" applyFill="1" applyBorder="1" applyAlignment="1">
      <alignment horizontal="left" vertical="top" wrapText="1"/>
    </xf>
    <xf numFmtId="0" fontId="19" fillId="5" borderId="24" xfId="0" applyFont="1" applyFill="1" applyBorder="1" applyAlignment="1">
      <alignment horizontal="left" vertical="top" wrapText="1"/>
    </xf>
    <xf numFmtId="0" fontId="19" fillId="5" borderId="20" xfId="0" applyFont="1" applyFill="1" applyBorder="1" applyAlignment="1">
      <alignment horizontal="left" vertical="top" wrapText="1"/>
    </xf>
    <xf numFmtId="0" fontId="3" fillId="3" borderId="19" xfId="4" applyFill="1" applyBorder="1" applyAlignment="1" applyProtection="1">
      <alignment horizontal="left" vertical="top" wrapText="1"/>
      <protection locked="0"/>
    </xf>
    <xf numFmtId="0" fontId="3" fillId="3" borderId="24" xfId="0" applyFont="1" applyFill="1" applyBorder="1" applyAlignment="1" applyProtection="1">
      <alignment horizontal="left" vertical="top" wrapText="1"/>
      <protection locked="0"/>
    </xf>
    <xf numFmtId="0" fontId="3" fillId="3" borderId="20" xfId="0" applyFont="1" applyFill="1" applyBorder="1" applyAlignment="1" applyProtection="1">
      <alignment horizontal="left" vertical="top" wrapText="1"/>
      <protection locked="0"/>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2" borderId="5" xfId="2" applyBorder="1" applyAlignment="1" applyProtection="1">
      <alignment horizontal="left" vertical="top" wrapText="1"/>
      <protection locked="0"/>
    </xf>
    <xf numFmtId="0" fontId="3" fillId="2" borderId="6" xfId="2" applyBorder="1" applyAlignment="1" applyProtection="1">
      <alignment horizontal="left" vertical="top" wrapText="1"/>
      <protection locked="0"/>
    </xf>
    <xf numFmtId="0" fontId="3" fillId="2" borderId="7" xfId="2" applyBorder="1" applyAlignment="1" applyProtection="1">
      <alignment horizontal="left" vertical="top" wrapText="1"/>
      <protection locked="0"/>
    </xf>
    <xf numFmtId="0" fontId="3" fillId="0" borderId="11" xfId="0" applyFont="1" applyBorder="1" applyAlignment="1">
      <alignment horizontal="left" vertical="top" wrapText="1"/>
    </xf>
    <xf numFmtId="0" fontId="3" fillId="2" borderId="12" xfId="2" applyBorder="1" applyAlignment="1" applyProtection="1">
      <alignment horizontal="left" vertical="top" wrapText="1"/>
      <protection locked="0"/>
    </xf>
    <xf numFmtId="0" fontId="3" fillId="0" borderId="13" xfId="4" applyBorder="1" applyAlignment="1">
      <alignment horizontal="left" vertical="top" wrapText="1"/>
    </xf>
    <xf numFmtId="0" fontId="3" fillId="0" borderId="14" xfId="4" applyBorder="1" applyAlignment="1">
      <alignment horizontal="left" vertical="top" wrapText="1"/>
    </xf>
    <xf numFmtId="0" fontId="3" fillId="0" borderId="15" xfId="4" applyBorder="1" applyAlignment="1">
      <alignment horizontal="left" vertical="top" wrapText="1"/>
    </xf>
    <xf numFmtId="164" fontId="3" fillId="3" borderId="16" xfId="4" applyNumberFormat="1" applyFill="1" applyBorder="1" applyAlignment="1" applyProtection="1">
      <alignment horizontal="left" vertical="top" wrapText="1"/>
      <protection locked="0"/>
    </xf>
    <xf numFmtId="164" fontId="3" fillId="3" borderId="17" xfId="4" applyNumberFormat="1" applyFill="1" applyBorder="1" applyAlignment="1" applyProtection="1">
      <alignment horizontal="left" vertical="top" wrapText="1"/>
      <protection locked="0"/>
    </xf>
    <xf numFmtId="164" fontId="3" fillId="3" borderId="18" xfId="4" applyNumberFormat="1" applyFill="1" applyBorder="1" applyAlignment="1" applyProtection="1">
      <alignment horizontal="left" vertical="top" wrapText="1"/>
      <protection locked="0"/>
    </xf>
    <xf numFmtId="0" fontId="3" fillId="5" borderId="16" xfId="4" applyFill="1" applyBorder="1" applyAlignment="1" applyProtection="1">
      <alignment horizontal="left" vertical="top" wrapText="1"/>
      <protection locked="0"/>
    </xf>
    <xf numFmtId="0" fontId="3" fillId="5" borderId="17" xfId="4" applyFill="1" applyBorder="1" applyAlignment="1" applyProtection="1">
      <alignment horizontal="left" vertical="top" wrapText="1"/>
      <protection locked="0"/>
    </xf>
    <xf numFmtId="0" fontId="3" fillId="5" borderId="18" xfId="4" applyFill="1" applyBorder="1" applyAlignment="1" applyProtection="1">
      <alignment horizontal="left" vertical="top" wrapText="1"/>
      <protection locked="0"/>
    </xf>
    <xf numFmtId="164" fontId="3" fillId="3" borderId="10" xfId="4" applyNumberFormat="1" applyFill="1" applyBorder="1" applyAlignment="1" applyProtection="1">
      <alignment horizontal="center" vertical="top" wrapText="1"/>
      <protection locked="0"/>
    </xf>
    <xf numFmtId="0" fontId="3" fillId="0" borderId="9" xfId="4" applyBorder="1" applyAlignment="1">
      <alignment horizontal="left" vertical="top" wrapText="1"/>
    </xf>
    <xf numFmtId="164" fontId="3" fillId="5" borderId="10" xfId="4" applyNumberFormat="1" applyFill="1" applyBorder="1" applyAlignment="1">
      <alignment horizontal="left" vertical="top" wrapText="1"/>
    </xf>
    <xf numFmtId="164" fontId="3" fillId="0" borderId="10" xfId="4" applyNumberFormat="1" applyBorder="1" applyAlignment="1">
      <alignment horizontal="left" vertical="top" wrapText="1"/>
    </xf>
    <xf numFmtId="166" fontId="3" fillId="5" borderId="10" xfId="4" applyNumberFormat="1" applyFill="1" applyBorder="1" applyAlignment="1">
      <alignment horizontal="left" vertical="top" wrapText="1"/>
    </xf>
    <xf numFmtId="0" fontId="5" fillId="0" borderId="0" xfId="0" applyFont="1" applyAlignment="1">
      <alignment horizontal="left" vertical="center"/>
    </xf>
    <xf numFmtId="0" fontId="3" fillId="0" borderId="0" xfId="0" applyFont="1"/>
    <xf numFmtId="0" fontId="5" fillId="5" borderId="0" xfId="0" applyFont="1" applyFill="1" applyAlignment="1">
      <alignment horizontal="left" vertical="center"/>
    </xf>
    <xf numFmtId="0" fontId="3" fillId="5" borderId="0" xfId="0" applyFont="1" applyFill="1" applyAlignment="1">
      <alignment horizontal="left" vertical="center"/>
    </xf>
    <xf numFmtId="0" fontId="3" fillId="5" borderId="0" xfId="0" applyFont="1" applyFill="1"/>
    <xf numFmtId="0" fontId="7" fillId="2" borderId="26" xfId="2" applyFont="1" applyFill="1" applyBorder="1" applyAlignment="1">
      <alignment horizontal="left" vertical="top" wrapText="1"/>
    </xf>
    <xf numFmtId="0" fontId="7" fillId="3" borderId="2" xfId="3" applyFont="1" applyBorder="1" applyAlignment="1">
      <alignment horizontal="left" vertical="top" wrapText="1"/>
    </xf>
    <xf numFmtId="0" fontId="7" fillId="3" borderId="3" xfId="3" applyFont="1" applyBorder="1" applyAlignment="1">
      <alignment horizontal="left" vertical="top" wrapText="1"/>
    </xf>
    <xf numFmtId="0" fontId="7" fillId="3" borderId="4" xfId="3" applyFont="1" applyBorder="1" applyAlignment="1">
      <alignment horizontal="left" vertical="top" wrapText="1"/>
    </xf>
    <xf numFmtId="0" fontId="7" fillId="3" borderId="5" xfId="3" applyFont="1" applyBorder="1" applyAlignment="1">
      <alignment horizontal="left" vertical="top" wrapText="1"/>
    </xf>
    <xf numFmtId="0" fontId="7" fillId="3" borderId="6" xfId="3" applyFont="1" applyBorder="1" applyAlignment="1">
      <alignment horizontal="left" vertical="top" wrapText="1"/>
    </xf>
    <xf numFmtId="0" fontId="7" fillId="3" borderId="7" xfId="3" applyFont="1" applyBorder="1" applyAlignment="1">
      <alignment horizontal="left" vertical="top" wrapText="1"/>
    </xf>
    <xf numFmtId="0" fontId="9" fillId="0" borderId="0" xfId="2" applyFont="1" applyFill="1" applyBorder="1" applyAlignment="1">
      <alignment horizontal="left" vertical="center"/>
    </xf>
    <xf numFmtId="0" fontId="4" fillId="0" borderId="6" xfId="2" applyFont="1" applyFill="1" applyBorder="1" applyAlignment="1">
      <alignment horizontal="left" vertical="top"/>
    </xf>
    <xf numFmtId="166" fontId="3" fillId="2" borderId="5" xfId="2" applyNumberFormat="1" applyBorder="1" applyAlignment="1" applyProtection="1">
      <alignment horizontal="left" vertical="top" wrapText="1"/>
      <protection locked="0"/>
    </xf>
    <xf numFmtId="166" fontId="3" fillId="2" borderId="7" xfId="2" applyNumberFormat="1" applyBorder="1" applyAlignment="1" applyProtection="1">
      <alignment horizontal="left" vertical="top" wrapText="1"/>
      <protection locked="0"/>
    </xf>
    <xf numFmtId="164" fontId="3" fillId="4" borderId="10" xfId="4" applyNumberFormat="1" applyFill="1" applyBorder="1" applyAlignment="1" applyProtection="1">
      <alignment horizontal="left" vertical="top" wrapText="1"/>
      <protection locked="0"/>
    </xf>
    <xf numFmtId="0" fontId="11" fillId="7" borderId="19" xfId="0" applyFont="1" applyFill="1" applyBorder="1" applyAlignment="1">
      <alignment vertical="top" wrapText="1"/>
    </xf>
    <xf numFmtId="0" fontId="0" fillId="7" borderId="24" xfId="0" applyFill="1" applyBorder="1" applyAlignment="1">
      <alignment vertical="top" wrapText="1"/>
    </xf>
    <xf numFmtId="0" fontId="0" fillId="7" borderId="24" xfId="0" applyFill="1" applyBorder="1" applyAlignment="1">
      <alignment wrapText="1"/>
    </xf>
    <xf numFmtId="0" fontId="0" fillId="7" borderId="20" xfId="0" applyFill="1" applyBorder="1" applyAlignment="1">
      <alignment wrapText="1"/>
    </xf>
    <xf numFmtId="0" fontId="0" fillId="7" borderId="19" xfId="0" applyFill="1" applyBorder="1" applyAlignment="1">
      <alignment vertical="top" wrapText="1"/>
    </xf>
    <xf numFmtId="7" fontId="3" fillId="3" borderId="19" xfId="4" applyNumberFormat="1" applyFill="1" applyBorder="1" applyAlignment="1" applyProtection="1">
      <alignment vertical="top" wrapText="1"/>
      <protection locked="0"/>
    </xf>
    <xf numFmtId="7" fontId="0" fillId="3" borderId="24" xfId="0" applyNumberFormat="1" applyFill="1" applyBorder="1" applyAlignment="1" applyProtection="1">
      <alignment vertical="top" wrapText="1"/>
      <protection locked="0"/>
    </xf>
    <xf numFmtId="14" fontId="3" fillId="8" borderId="0" xfId="4" applyNumberFormat="1" applyFill="1" applyBorder="1" applyAlignment="1" applyProtection="1">
      <alignment horizontal="center" vertical="top" wrapText="1"/>
      <protection locked="0"/>
    </xf>
    <xf numFmtId="0" fontId="0" fillId="7" borderId="22" xfId="0" applyFill="1" applyBorder="1" applyAlignment="1">
      <alignment vertical="center"/>
    </xf>
    <xf numFmtId="0" fontId="0" fillId="7" borderId="23" xfId="0" applyFill="1" applyBorder="1" applyAlignment="1"/>
    <xf numFmtId="167" fontId="3" fillId="2" borderId="12" xfId="2" applyNumberFormat="1" applyBorder="1" applyAlignment="1" applyProtection="1">
      <alignment horizontal="left" vertical="top" wrapText="1"/>
      <protection locked="0"/>
    </xf>
    <xf numFmtId="167" fontId="3" fillId="5" borderId="10" xfId="4" applyNumberFormat="1" applyFill="1" applyBorder="1" applyAlignment="1">
      <alignment horizontal="left" vertical="top" wrapText="1"/>
    </xf>
    <xf numFmtId="0" fontId="24" fillId="5" borderId="6" xfId="0" applyFont="1" applyFill="1" applyBorder="1" applyAlignment="1">
      <alignment horizontal="left" vertical="center" wrapText="1" indent="1"/>
    </xf>
    <xf numFmtId="0" fontId="0" fillId="0" borderId="6" xfId="0" applyBorder="1" applyAlignment="1">
      <alignment horizontal="left" wrapText="1"/>
    </xf>
    <xf numFmtId="0" fontId="0" fillId="7" borderId="26" xfId="0" applyFill="1" applyBorder="1" applyAlignment="1">
      <alignment vertical="top" wrapText="1"/>
    </xf>
    <xf numFmtId="0" fontId="3" fillId="7" borderId="26" xfId="0" applyFont="1" applyFill="1" applyBorder="1" applyAlignment="1">
      <alignment wrapText="1"/>
    </xf>
    <xf numFmtId="0" fontId="0" fillId="7" borderId="26" xfId="0" applyFill="1" applyBorder="1" applyAlignment="1">
      <alignment wrapText="1"/>
    </xf>
    <xf numFmtId="0" fontId="3" fillId="5" borderId="0" xfId="0" applyFont="1" applyFill="1" applyAlignment="1">
      <alignment horizontal="left" vertical="top" wrapText="1"/>
    </xf>
    <xf numFmtId="0" fontId="22" fillId="5" borderId="0" xfId="0" applyFont="1" applyFill="1" applyAlignment="1">
      <alignment wrapText="1"/>
    </xf>
    <xf numFmtId="0" fontId="3" fillId="2" borderId="2" xfId="2" applyFill="1" applyBorder="1" applyAlignment="1" applyProtection="1">
      <alignment horizontal="center" vertical="center" wrapText="1"/>
      <protection locked="0"/>
    </xf>
    <xf numFmtId="0" fontId="3" fillId="2" borderId="3" xfId="2" applyFill="1" applyBorder="1" applyAlignment="1" applyProtection="1">
      <alignment horizontal="center" vertical="center" wrapText="1"/>
      <protection locked="0"/>
    </xf>
    <xf numFmtId="0" fontId="3" fillId="2" borderId="4" xfId="2" applyFill="1" applyBorder="1" applyAlignment="1" applyProtection="1">
      <alignment horizontal="center" vertical="center" wrapText="1"/>
      <protection locked="0"/>
    </xf>
    <xf numFmtId="0" fontId="0" fillId="0" borderId="34" xfId="0"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0" fillId="0" borderId="35"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165" fontId="3" fillId="3" borderId="33" xfId="3" applyNumberFormat="1" applyFill="1" applyBorder="1" applyAlignment="1" applyProtection="1">
      <alignment vertical="center" wrapText="1"/>
      <protection locked="0"/>
    </xf>
    <xf numFmtId="0" fontId="0" fillId="0" borderId="27" xfId="0" applyBorder="1" applyAlignment="1">
      <alignment vertical="center" wrapText="1"/>
    </xf>
    <xf numFmtId="0" fontId="0" fillId="3" borderId="11" xfId="0" applyFill="1" applyBorder="1" applyAlignment="1">
      <alignment wrapText="1"/>
    </xf>
    <xf numFmtId="0" fontId="0" fillId="0" borderId="12" xfId="0" applyBorder="1" applyAlignment="1">
      <alignment wrapText="1"/>
    </xf>
    <xf numFmtId="0" fontId="3" fillId="3" borderId="11" xfId="0" applyFont="1" applyFill="1" applyBorder="1" applyAlignment="1">
      <alignment wrapText="1"/>
    </xf>
    <xf numFmtId="0" fontId="0" fillId="0" borderId="25" xfId="0" applyBorder="1" applyAlignment="1">
      <alignment wrapText="1"/>
    </xf>
    <xf numFmtId="164" fontId="3" fillId="7" borderId="28" xfId="2" applyNumberFormat="1" applyFill="1" applyBorder="1" applyAlignment="1" applyProtection="1">
      <alignment wrapText="1"/>
      <protection locked="0"/>
    </xf>
    <xf numFmtId="0" fontId="0" fillId="0" borderId="29" xfId="0" applyBorder="1" applyAlignment="1">
      <alignment wrapText="1"/>
    </xf>
    <xf numFmtId="0" fontId="0" fillId="0" borderId="31" xfId="0" applyBorder="1" applyAlignment="1">
      <alignment wrapText="1"/>
    </xf>
    <xf numFmtId="0" fontId="0" fillId="0" borderId="32" xfId="0" applyBorder="1" applyAlignment="1">
      <alignment wrapText="1"/>
    </xf>
    <xf numFmtId="166" fontId="26" fillId="7" borderId="22" xfId="0" applyNumberFormat="1" applyFont="1" applyFill="1" applyBorder="1" applyAlignment="1">
      <alignment horizontal="left" vertical="top" wrapText="1"/>
    </xf>
    <xf numFmtId="166" fontId="0" fillId="0" borderId="23" xfId="0" applyNumberFormat="1" applyBorder="1" applyAlignment="1">
      <alignment horizontal="left" vertical="top" wrapText="1"/>
    </xf>
    <xf numFmtId="0" fontId="0" fillId="7" borderId="28" xfId="0" applyFill="1" applyBorder="1" applyAlignment="1">
      <alignment wrapText="1"/>
    </xf>
    <xf numFmtId="0" fontId="3" fillId="7" borderId="28" xfId="0" applyFont="1" applyFill="1" applyBorder="1" applyAlignment="1">
      <alignment wrapText="1"/>
    </xf>
    <xf numFmtId="0" fontId="0" fillId="0" borderId="21" xfId="0" applyBorder="1" applyAlignment="1">
      <alignment wrapText="1"/>
    </xf>
    <xf numFmtId="0" fontId="0" fillId="0" borderId="30" xfId="0" applyBorder="1" applyAlignment="1">
      <alignment wrapText="1"/>
    </xf>
  </cellXfs>
  <cellStyles count="8">
    <cellStyle name="Hyperlänk" xfId="7" builtinId="8"/>
    <cellStyle name="K Blå" xfId="3" xr:uid="{040F66CE-A455-445F-86E0-B2A64A9D8011}"/>
    <cellStyle name="K Grön" xfId="6" xr:uid="{94C8BC75-57A0-419A-808E-431A6C8D1FED}"/>
    <cellStyle name="K Gul" xfId="2" xr:uid="{CB2FA361-EB4D-48E6-8A9E-E8AB9F7C5C16}"/>
    <cellStyle name="K Kantlinje" xfId="4" xr:uid="{88FF8FB4-85B6-4C21-8A4E-515218A10651}"/>
    <cellStyle name="Normal" xfId="0" builtinId="0"/>
    <cellStyle name="Rubrik 3" xfId="1" builtinId="18"/>
    <cellStyle name="Tusental" xfId="5" builtinId="3"/>
  </cellStyles>
  <dxfs count="31">
    <dxf>
      <font>
        <color theme="0"/>
      </font>
      <fill>
        <patternFill>
          <bgColor theme="0"/>
        </patternFill>
      </fill>
    </dxf>
    <dxf>
      <font>
        <color theme="0"/>
      </font>
    </dxf>
    <dxf>
      <font>
        <color rgb="FFFFFF99"/>
      </font>
    </dxf>
    <dxf>
      <font>
        <color theme="0"/>
      </font>
      <fill>
        <patternFill>
          <bgColor theme="0"/>
        </patternFill>
      </fill>
    </dxf>
    <dxf>
      <font>
        <color theme="0"/>
      </font>
    </dxf>
    <dxf>
      <font>
        <color rgb="FFFFFF99"/>
      </font>
    </dxf>
    <dxf>
      <font>
        <color theme="0"/>
      </font>
      <fill>
        <patternFill>
          <bgColor theme="0"/>
        </patternFill>
      </fill>
    </dxf>
    <dxf>
      <font>
        <color theme="0"/>
      </font>
    </dxf>
    <dxf>
      <font>
        <color rgb="FFFFFF99"/>
      </font>
    </dxf>
    <dxf>
      <font>
        <color theme="0"/>
      </font>
      <fill>
        <patternFill>
          <bgColor theme="0"/>
        </patternFill>
      </fill>
    </dxf>
    <dxf>
      <font>
        <color theme="0"/>
      </font>
    </dxf>
    <dxf>
      <font>
        <color rgb="FFFFFF99"/>
      </font>
    </dxf>
    <dxf>
      <font>
        <color theme="0"/>
      </font>
      <fill>
        <patternFill>
          <bgColor theme="0"/>
        </patternFill>
      </fill>
    </dxf>
    <dxf>
      <font>
        <color theme="0"/>
      </font>
    </dxf>
    <dxf>
      <font>
        <color rgb="FFFFFF99"/>
      </font>
    </dxf>
    <dxf>
      <font>
        <color theme="0"/>
      </font>
      <fill>
        <patternFill>
          <bgColor theme="0"/>
        </patternFill>
      </fill>
    </dxf>
    <dxf>
      <font>
        <color theme="0"/>
      </font>
    </dxf>
    <dxf>
      <font>
        <color rgb="FFFFFF99"/>
      </font>
    </dxf>
    <dxf>
      <font>
        <color theme="0"/>
      </font>
      <fill>
        <patternFill>
          <bgColor theme="0"/>
        </patternFill>
      </fill>
    </dxf>
    <dxf>
      <font>
        <color theme="0"/>
      </font>
    </dxf>
    <dxf>
      <font>
        <color rgb="FFFFFF99"/>
      </font>
    </dxf>
    <dxf>
      <font>
        <color theme="0"/>
      </font>
      <fill>
        <patternFill>
          <bgColor theme="0"/>
        </patternFill>
      </fill>
    </dxf>
    <dxf>
      <font>
        <color theme="0"/>
      </font>
    </dxf>
    <dxf>
      <font>
        <color rgb="FFFFFF99"/>
      </font>
    </dxf>
    <dxf>
      <font>
        <color theme="0"/>
      </font>
      <fill>
        <patternFill>
          <bgColor theme="0"/>
        </patternFill>
      </fill>
    </dxf>
    <dxf>
      <font>
        <color theme="0"/>
      </font>
    </dxf>
    <dxf>
      <font>
        <color rgb="FFFFFF99"/>
      </font>
    </dxf>
    <dxf>
      <fill>
        <patternFill>
          <bgColor theme="0"/>
        </patternFill>
      </fill>
    </dxf>
    <dxf>
      <fill>
        <patternFill>
          <bgColor rgb="FFCCFFFF"/>
        </patternFill>
      </fill>
    </dxf>
    <dxf>
      <fill>
        <patternFill>
          <bgColor theme="0"/>
        </patternFill>
      </fill>
    </dxf>
    <dxf>
      <fill>
        <patternFill>
          <bgColor rgb="FFCCFFFF"/>
        </patternFill>
      </fill>
    </dxf>
  </dxfs>
  <tableStyles count="0" defaultTableStyle="TableStyleMedium2" defaultPivotStyle="PivotStyleLight16"/>
  <colors>
    <mruColors>
      <color rgb="FF969696"/>
      <color rgb="FFFFFF99"/>
      <color rgb="FFFF9933"/>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C61" lockText="1" noThreeD="1"/>
</file>

<file path=xl/ctrlProps/ctrlProp10.xml><?xml version="1.0" encoding="utf-8"?>
<formControlPr xmlns="http://schemas.microsoft.com/office/spreadsheetml/2009/9/main" objectType="CheckBox" fmlaLink="$C$68" lockText="1" noThreeD="1"/>
</file>

<file path=xl/ctrlProps/ctrlProp2.xml><?xml version="1.0" encoding="utf-8"?>
<formControlPr xmlns="http://schemas.microsoft.com/office/spreadsheetml/2009/9/main" objectType="CheckBox" fmlaLink="A75" lockText="1" noThreeD="1"/>
</file>

<file path=xl/ctrlProps/ctrlProp3.xml><?xml version="1.0" encoding="utf-8"?>
<formControlPr xmlns="http://schemas.microsoft.com/office/spreadsheetml/2009/9/main" objectType="CheckBox" fmlaLink="$C$75" lockText="1" noThreeD="1"/>
</file>

<file path=xl/ctrlProps/ctrlProp4.xml><?xml version="1.0" encoding="utf-8"?>
<formControlPr xmlns="http://schemas.microsoft.com/office/spreadsheetml/2009/9/main" objectType="CheckBox" fmlaLink="$C$84" lockText="1" noThreeD="1"/>
</file>

<file path=xl/ctrlProps/ctrlProp5.xml><?xml version="1.0" encoding="utf-8"?>
<formControlPr xmlns="http://schemas.microsoft.com/office/spreadsheetml/2009/9/main" objectType="CheckBox" fmlaLink="$C$91" lockText="1" noThreeD="1"/>
</file>

<file path=xl/ctrlProps/ctrlProp6.xml><?xml version="1.0" encoding="utf-8"?>
<formControlPr xmlns="http://schemas.microsoft.com/office/spreadsheetml/2009/9/main" objectType="CheckBox" fmlaLink="$C$98" lockText="1" noThreeD="1"/>
</file>

<file path=xl/ctrlProps/ctrlProp7.xml><?xml version="1.0" encoding="utf-8"?>
<formControlPr xmlns="http://schemas.microsoft.com/office/spreadsheetml/2009/9/main" objectType="CheckBox" fmlaLink="$C$105" lockText="1" noThreeD="1"/>
</file>

<file path=xl/ctrlProps/ctrlProp8.xml><?xml version="1.0" encoding="utf-8"?>
<formControlPr xmlns="http://schemas.microsoft.com/office/spreadsheetml/2009/9/main" objectType="CheckBox" fmlaLink="$C$112" lockText="1" noThreeD="1"/>
</file>

<file path=xl/ctrlProps/ctrlProp9.xml><?xml version="1.0" encoding="utf-8"?>
<formControlPr xmlns="http://schemas.microsoft.com/office/spreadsheetml/2009/9/main" objectType="CheckBox" fmlaLink="$C$1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400050</xdr:colOff>
          <xdr:row>58</xdr:row>
          <xdr:rowOff>146050</xdr:rowOff>
        </xdr:from>
        <xdr:to>
          <xdr:col>3</xdr:col>
          <xdr:colOff>82550</xdr:colOff>
          <xdr:row>60</xdr:row>
          <xdr:rowOff>44450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190500</xdr:rowOff>
        </xdr:from>
        <xdr:to>
          <xdr:col>3</xdr:col>
          <xdr:colOff>25400</xdr:colOff>
          <xdr:row>73</xdr:row>
          <xdr:rowOff>215900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190500</xdr:rowOff>
        </xdr:from>
        <xdr:to>
          <xdr:col>3</xdr:col>
          <xdr:colOff>25400</xdr:colOff>
          <xdr:row>73</xdr:row>
          <xdr:rowOff>215900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81</xdr:row>
          <xdr:rowOff>165100</xdr:rowOff>
        </xdr:from>
        <xdr:to>
          <xdr:col>3</xdr:col>
          <xdr:colOff>25400</xdr:colOff>
          <xdr:row>82</xdr:row>
          <xdr:rowOff>228600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88</xdr:row>
          <xdr:rowOff>165100</xdr:rowOff>
        </xdr:from>
        <xdr:to>
          <xdr:col>3</xdr:col>
          <xdr:colOff>25400</xdr:colOff>
          <xdr:row>89</xdr:row>
          <xdr:rowOff>215900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95</xdr:row>
          <xdr:rowOff>165100</xdr:rowOff>
        </xdr:from>
        <xdr:to>
          <xdr:col>3</xdr:col>
          <xdr:colOff>25400</xdr:colOff>
          <xdr:row>96</xdr:row>
          <xdr:rowOff>215900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102</xdr:row>
          <xdr:rowOff>165100</xdr:rowOff>
        </xdr:from>
        <xdr:to>
          <xdr:col>3</xdr:col>
          <xdr:colOff>25400</xdr:colOff>
          <xdr:row>103</xdr:row>
          <xdr:rowOff>215900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109</xdr:row>
          <xdr:rowOff>165100</xdr:rowOff>
        </xdr:from>
        <xdr:to>
          <xdr:col>3</xdr:col>
          <xdr:colOff>25400</xdr:colOff>
          <xdr:row>110</xdr:row>
          <xdr:rowOff>215900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116</xdr:row>
          <xdr:rowOff>165100</xdr:rowOff>
        </xdr:from>
        <xdr:to>
          <xdr:col>3</xdr:col>
          <xdr:colOff>25400</xdr:colOff>
          <xdr:row>117</xdr:row>
          <xdr:rowOff>215900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65</xdr:row>
          <xdr:rowOff>146050</xdr:rowOff>
        </xdr:from>
        <xdr:to>
          <xdr:col>3</xdr:col>
          <xdr:colOff>82550</xdr:colOff>
          <xdr:row>67</xdr:row>
          <xdr:rowOff>57150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vropa.se/ramavtal/ramavtalsomraden/it-och-telekom/teknisk-utrustning/av-och-videokonferens---hardvara-programvara-och-tjanster/" TargetMode="External"/><Relationship Id="rId1" Type="http://schemas.openxmlformats.org/officeDocument/2006/relationships/hyperlink" Target="https://www.avropa.se/ramavtal/ramavtalsomraden/it-och-telekom/teknisk-utrustning/av-och-videokonferens---hardvara-programvara-och-tjanster/"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EEE69-5C3A-4FB6-8B60-D7316D42575B}">
  <sheetPr codeName="Sheet1">
    <pageSetUpPr fitToPage="1"/>
  </sheetPr>
  <dimension ref="A1:CF678"/>
  <sheetViews>
    <sheetView tabSelected="1" zoomScale="87" zoomScaleNormal="87" zoomScaleSheetLayoutView="90" workbookViewId="0"/>
  </sheetViews>
  <sheetFormatPr defaultRowHeight="14.5" x14ac:dyDescent="0.35"/>
  <cols>
    <col min="1" max="1" width="78.54296875" customWidth="1"/>
    <col min="2" max="2" width="84.26953125" customWidth="1"/>
    <col min="3" max="4" width="8.7265625" customWidth="1"/>
    <col min="5" max="9" width="8.7265625" style="5" customWidth="1"/>
    <col min="10" max="84" width="8.7265625" style="5"/>
  </cols>
  <sheetData>
    <row r="1" spans="1:4" ht="25" customHeight="1" x14ac:dyDescent="0.35">
      <c r="A1" s="47" t="s">
        <v>91</v>
      </c>
      <c r="B1" s="5"/>
      <c r="C1" s="5"/>
      <c r="D1" s="5"/>
    </row>
    <row r="2" spans="1:4" ht="219.75" customHeight="1" x14ac:dyDescent="0.35">
      <c r="A2" s="89" t="s">
        <v>212</v>
      </c>
      <c r="B2" s="89"/>
      <c r="C2" s="5"/>
      <c r="D2" s="5"/>
    </row>
    <row r="3" spans="1:4" ht="22" customHeight="1" x14ac:dyDescent="0.35">
      <c r="A3" s="45"/>
      <c r="B3" s="45"/>
      <c r="C3" s="5"/>
      <c r="D3" s="5"/>
    </row>
    <row r="4" spans="1:4" ht="22" customHeight="1" x14ac:dyDescent="0.35">
      <c r="A4" s="92" t="s">
        <v>71</v>
      </c>
      <c r="B4" s="93"/>
      <c r="C4" s="5"/>
      <c r="D4" s="5"/>
    </row>
    <row r="5" spans="1:4" s="5" customFormat="1" ht="84" customHeight="1" x14ac:dyDescent="0.35">
      <c r="A5" s="90" t="s">
        <v>213</v>
      </c>
      <c r="B5" s="90"/>
    </row>
    <row r="6" spans="1:4" ht="104.25" customHeight="1" x14ac:dyDescent="0.35">
      <c r="A6" s="89" t="s">
        <v>211</v>
      </c>
      <c r="B6" s="89"/>
      <c r="C6" s="5"/>
      <c r="D6" s="5"/>
    </row>
    <row r="7" spans="1:4" ht="19" customHeight="1" x14ac:dyDescent="0.35">
      <c r="A7" s="40"/>
      <c r="B7" s="40"/>
      <c r="C7" s="5"/>
      <c r="D7" s="5"/>
    </row>
    <row r="8" spans="1:4" ht="26.5" customHeight="1" x14ac:dyDescent="0.35">
      <c r="A8" s="59" t="s">
        <v>210</v>
      </c>
      <c r="B8" s="40"/>
      <c r="C8" s="5"/>
      <c r="D8" s="5"/>
    </row>
    <row r="9" spans="1:4" ht="132.65" customHeight="1" x14ac:dyDescent="0.35">
      <c r="A9" s="89" t="s">
        <v>214</v>
      </c>
      <c r="B9" s="89"/>
      <c r="C9" s="5"/>
      <c r="D9" s="5"/>
    </row>
    <row r="10" spans="1:4" ht="20.5" customHeight="1" x14ac:dyDescent="0.35">
      <c r="A10" s="46" t="s">
        <v>97</v>
      </c>
      <c r="B10" s="46" t="s">
        <v>90</v>
      </c>
      <c r="C10" s="5"/>
      <c r="D10" s="5"/>
    </row>
    <row r="11" spans="1:4" ht="300" customHeight="1" x14ac:dyDescent="0.35">
      <c r="A11" s="84" t="s">
        <v>217</v>
      </c>
      <c r="B11" s="83" t="s">
        <v>98</v>
      </c>
      <c r="C11" s="5"/>
      <c r="D11" s="5"/>
    </row>
    <row r="12" spans="1:4" ht="24" customHeight="1" x14ac:dyDescent="0.35">
      <c r="A12" s="76" t="s">
        <v>89</v>
      </c>
      <c r="B12" s="5"/>
      <c r="C12" s="5"/>
      <c r="D12" s="5"/>
    </row>
    <row r="13" spans="1:4" ht="36" customHeight="1" x14ac:dyDescent="0.35">
      <c r="A13" s="77" t="s">
        <v>215</v>
      </c>
      <c r="B13" s="5"/>
      <c r="C13" s="5"/>
      <c r="D13" s="5"/>
    </row>
    <row r="14" spans="1:4" ht="51.75" customHeight="1" x14ac:dyDescent="0.35">
      <c r="A14" s="78" t="s">
        <v>216</v>
      </c>
      <c r="B14" s="5"/>
      <c r="C14" s="5"/>
      <c r="D14" s="5"/>
    </row>
    <row r="15" spans="1:4" ht="30.65" customHeight="1" x14ac:dyDescent="0.35">
      <c r="A15" s="90"/>
      <c r="B15" s="90"/>
      <c r="C15" s="5"/>
      <c r="D15" s="5"/>
    </row>
    <row r="16" spans="1:4" s="5" customFormat="1" ht="18.649999999999999" customHeight="1" x14ac:dyDescent="0.35">
      <c r="A16" s="91"/>
      <c r="B16" s="91"/>
    </row>
    <row r="17" spans="1:1" s="5" customFormat="1" ht="20.5" customHeight="1" x14ac:dyDescent="0.35"/>
    <row r="18" spans="1:1" s="5" customFormat="1" x14ac:dyDescent="0.35"/>
    <row r="19" spans="1:1" s="5" customFormat="1" x14ac:dyDescent="0.35"/>
    <row r="20" spans="1:1" s="5" customFormat="1" x14ac:dyDescent="0.35"/>
    <row r="21" spans="1:1" s="5" customFormat="1" x14ac:dyDescent="0.35"/>
    <row r="22" spans="1:1" s="5" customFormat="1" x14ac:dyDescent="0.35"/>
    <row r="23" spans="1:1" s="5" customFormat="1" x14ac:dyDescent="0.35"/>
    <row r="24" spans="1:1" s="5" customFormat="1" x14ac:dyDescent="0.35"/>
    <row r="25" spans="1:1" s="5" customFormat="1" x14ac:dyDescent="0.35"/>
    <row r="26" spans="1:1" s="5" customFormat="1" x14ac:dyDescent="0.35"/>
    <row r="27" spans="1:1" s="5" customFormat="1" ht="17.5" x14ac:dyDescent="0.35">
      <c r="A27" s="68"/>
    </row>
    <row r="28" spans="1:1" s="5" customFormat="1" x14ac:dyDescent="0.35">
      <c r="A28" s="69"/>
    </row>
    <row r="29" spans="1:1" s="5" customFormat="1" x14ac:dyDescent="0.35">
      <c r="A29" s="69"/>
    </row>
    <row r="30" spans="1:1" s="5" customFormat="1" x14ac:dyDescent="0.35">
      <c r="A30" s="69"/>
    </row>
    <row r="31" spans="1:1" s="5" customFormat="1" x14ac:dyDescent="0.35">
      <c r="A31" s="70"/>
    </row>
    <row r="32" spans="1:1" s="5" customFormat="1" x14ac:dyDescent="0.35">
      <c r="A32" s="69"/>
    </row>
    <row r="33" spans="1:1" s="5" customFormat="1" x14ac:dyDescent="0.35">
      <c r="A33" s="70"/>
    </row>
    <row r="34" spans="1:1" s="5" customFormat="1" x14ac:dyDescent="0.35">
      <c r="A34" s="69"/>
    </row>
    <row r="35" spans="1:1" s="5" customFormat="1" x14ac:dyDescent="0.35">
      <c r="A35" s="69"/>
    </row>
    <row r="36" spans="1:1" s="5" customFormat="1" x14ac:dyDescent="0.35">
      <c r="A36" s="71"/>
    </row>
    <row r="37" spans="1:1" s="5" customFormat="1" x14ac:dyDescent="0.35">
      <c r="A37" s="69"/>
    </row>
    <row r="38" spans="1:1" s="5" customFormat="1" x14ac:dyDescent="0.35">
      <c r="A38" s="72"/>
    </row>
    <row r="39" spans="1:1" s="5" customFormat="1" x14ac:dyDescent="0.35">
      <c r="A39" s="70"/>
    </row>
    <row r="40" spans="1:1" s="5" customFormat="1" x14ac:dyDescent="0.35">
      <c r="A40" s="69"/>
    </row>
    <row r="41" spans="1:1" s="5" customFormat="1" x14ac:dyDescent="0.35">
      <c r="A41" s="70"/>
    </row>
    <row r="42" spans="1:1" s="5" customFormat="1" x14ac:dyDescent="0.35">
      <c r="A42" s="73"/>
    </row>
    <row r="43" spans="1:1" s="5" customFormat="1" x14ac:dyDescent="0.35">
      <c r="A43" s="71"/>
    </row>
    <row r="44" spans="1:1" s="5" customFormat="1" x14ac:dyDescent="0.35">
      <c r="A44" s="73"/>
    </row>
    <row r="45" spans="1:1" s="5" customFormat="1" x14ac:dyDescent="0.35">
      <c r="A45" s="73"/>
    </row>
    <row r="46" spans="1:1" s="5" customFormat="1" x14ac:dyDescent="0.35">
      <c r="A46" s="73"/>
    </row>
    <row r="47" spans="1:1" s="5" customFormat="1" x14ac:dyDescent="0.35">
      <c r="A47" s="74"/>
    </row>
    <row r="48" spans="1:1" s="5" customFormat="1" x14ac:dyDescent="0.35">
      <c r="A48" s="69"/>
    </row>
    <row r="49" spans="1:1" s="5" customFormat="1" x14ac:dyDescent="0.35">
      <c r="A49" s="70"/>
    </row>
    <row r="50" spans="1:1" s="5" customFormat="1" x14ac:dyDescent="0.35">
      <c r="A50" s="69"/>
    </row>
    <row r="51" spans="1:1" s="5" customFormat="1" x14ac:dyDescent="0.35">
      <c r="A51" s="71"/>
    </row>
    <row r="52" spans="1:1" s="5" customFormat="1" x14ac:dyDescent="0.35">
      <c r="A52" s="69"/>
    </row>
    <row r="53" spans="1:1" s="5" customFormat="1" x14ac:dyDescent="0.35">
      <c r="A53" s="75"/>
    </row>
    <row r="54" spans="1:1" s="5" customFormat="1" x14ac:dyDescent="0.35"/>
    <row r="55" spans="1:1" s="5" customFormat="1" x14ac:dyDescent="0.35"/>
    <row r="56" spans="1:1" s="5" customFormat="1" x14ac:dyDescent="0.35"/>
    <row r="57" spans="1:1" s="5" customFormat="1" x14ac:dyDescent="0.35"/>
    <row r="58" spans="1:1" s="5" customFormat="1" x14ac:dyDescent="0.35"/>
    <row r="59" spans="1:1" s="5" customFormat="1" x14ac:dyDescent="0.35"/>
    <row r="60" spans="1:1" s="5" customFormat="1" x14ac:dyDescent="0.35"/>
    <row r="61" spans="1:1" s="5" customFormat="1" x14ac:dyDescent="0.35"/>
    <row r="62" spans="1:1" s="5" customFormat="1" x14ac:dyDescent="0.35"/>
    <row r="63" spans="1:1" s="5" customFormat="1" x14ac:dyDescent="0.35"/>
    <row r="64" spans="1:1" s="5" customFormat="1" x14ac:dyDescent="0.35"/>
    <row r="65" s="5" customFormat="1" x14ac:dyDescent="0.35"/>
    <row r="66" s="5" customFormat="1" x14ac:dyDescent="0.35"/>
    <row r="67" s="5" customFormat="1" x14ac:dyDescent="0.35"/>
    <row r="68" s="5" customFormat="1" x14ac:dyDescent="0.35"/>
    <row r="69" s="5" customFormat="1" x14ac:dyDescent="0.35"/>
    <row r="70" s="5" customFormat="1" x14ac:dyDescent="0.35"/>
    <row r="71" s="5" customFormat="1" x14ac:dyDescent="0.35"/>
    <row r="72" s="5" customFormat="1" x14ac:dyDescent="0.35"/>
    <row r="73" s="5" customFormat="1" x14ac:dyDescent="0.35"/>
    <row r="74" s="5" customFormat="1" x14ac:dyDescent="0.35"/>
    <row r="75" s="5" customFormat="1" x14ac:dyDescent="0.35"/>
    <row r="76" s="5" customFormat="1" x14ac:dyDescent="0.35"/>
    <row r="77" s="5" customFormat="1" x14ac:dyDescent="0.35"/>
    <row r="78" s="5" customFormat="1" x14ac:dyDescent="0.35"/>
    <row r="79" s="5" customFormat="1" x14ac:dyDescent="0.35"/>
    <row r="80" s="5" customFormat="1" x14ac:dyDescent="0.35"/>
    <row r="81" s="5" customFormat="1" x14ac:dyDescent="0.35"/>
    <row r="82" s="5" customFormat="1" x14ac:dyDescent="0.35"/>
    <row r="83" s="5" customFormat="1" x14ac:dyDescent="0.35"/>
    <row r="84" s="5" customFormat="1" x14ac:dyDescent="0.35"/>
    <row r="85" s="5" customFormat="1" x14ac:dyDescent="0.35"/>
    <row r="86" s="5" customFormat="1" x14ac:dyDescent="0.35"/>
    <row r="87" s="5" customFormat="1" x14ac:dyDescent="0.35"/>
    <row r="88" s="5" customFormat="1" x14ac:dyDescent="0.35"/>
    <row r="89" s="5" customFormat="1" x14ac:dyDescent="0.35"/>
    <row r="90" s="5" customFormat="1" x14ac:dyDescent="0.35"/>
    <row r="91" s="5" customFormat="1" x14ac:dyDescent="0.35"/>
    <row r="92" s="5" customFormat="1" x14ac:dyDescent="0.35"/>
    <row r="93" s="5" customFormat="1" x14ac:dyDescent="0.35"/>
    <row r="94" s="5" customFormat="1" x14ac:dyDescent="0.35"/>
    <row r="95" s="5" customFormat="1" x14ac:dyDescent="0.35"/>
    <row r="96" s="5" customFormat="1" x14ac:dyDescent="0.35"/>
    <row r="97" s="5" customFormat="1" x14ac:dyDescent="0.35"/>
    <row r="98" s="5" customFormat="1" x14ac:dyDescent="0.35"/>
    <row r="99" s="5" customFormat="1" x14ac:dyDescent="0.35"/>
    <row r="100" s="5" customFormat="1" x14ac:dyDescent="0.35"/>
    <row r="101" s="5" customFormat="1" x14ac:dyDescent="0.35"/>
    <row r="102" s="5" customFormat="1" x14ac:dyDescent="0.35"/>
    <row r="103" s="5" customFormat="1" x14ac:dyDescent="0.35"/>
    <row r="104" s="5" customFormat="1" x14ac:dyDescent="0.35"/>
    <row r="105" s="5" customFormat="1" x14ac:dyDescent="0.35"/>
    <row r="106" s="5" customFormat="1" x14ac:dyDescent="0.35"/>
    <row r="107" s="5" customFormat="1" x14ac:dyDescent="0.35"/>
    <row r="108" s="5" customFormat="1" x14ac:dyDescent="0.35"/>
    <row r="109" s="5" customFormat="1" x14ac:dyDescent="0.35"/>
    <row r="110" s="5" customFormat="1" x14ac:dyDescent="0.35"/>
    <row r="111" s="5" customFormat="1" x14ac:dyDescent="0.35"/>
    <row r="112" s="5" customFormat="1" x14ac:dyDescent="0.35"/>
    <row r="113" s="5" customFormat="1" x14ac:dyDescent="0.35"/>
    <row r="114" s="5" customFormat="1" x14ac:dyDescent="0.35"/>
    <row r="115" s="5" customFormat="1" x14ac:dyDescent="0.35"/>
    <row r="116" s="5" customFormat="1" x14ac:dyDescent="0.35"/>
    <row r="117" s="5" customFormat="1" x14ac:dyDescent="0.35"/>
    <row r="118" s="5" customFormat="1" x14ac:dyDescent="0.35"/>
    <row r="119" s="5" customFormat="1" x14ac:dyDescent="0.35"/>
    <row r="120" s="5" customFormat="1" x14ac:dyDescent="0.35"/>
    <row r="121" s="5" customFormat="1" x14ac:dyDescent="0.35"/>
    <row r="122" s="5" customFormat="1" x14ac:dyDescent="0.35"/>
    <row r="123" s="5" customFormat="1" x14ac:dyDescent="0.35"/>
    <row r="124" s="5" customFormat="1" x14ac:dyDescent="0.35"/>
    <row r="125" s="5" customFormat="1" x14ac:dyDescent="0.35"/>
    <row r="126" s="5" customFormat="1" x14ac:dyDescent="0.35"/>
    <row r="127" s="5" customFormat="1" x14ac:dyDescent="0.35"/>
    <row r="128" s="5" customFormat="1" x14ac:dyDescent="0.35"/>
    <row r="129" s="5" customFormat="1" x14ac:dyDescent="0.35"/>
    <row r="130" s="5" customFormat="1" x14ac:dyDescent="0.35"/>
    <row r="131" s="5" customFormat="1" x14ac:dyDescent="0.35"/>
    <row r="132" s="5" customFormat="1" x14ac:dyDescent="0.35"/>
    <row r="133" s="5" customFormat="1" x14ac:dyDescent="0.35"/>
    <row r="134" s="5" customFormat="1" x14ac:dyDescent="0.35"/>
    <row r="135" s="5" customFormat="1" x14ac:dyDescent="0.35"/>
    <row r="136" s="5" customFormat="1" x14ac:dyDescent="0.35"/>
    <row r="137" s="5" customFormat="1" x14ac:dyDescent="0.35"/>
    <row r="138" s="5" customFormat="1" x14ac:dyDescent="0.35"/>
    <row r="139" s="5" customFormat="1" x14ac:dyDescent="0.35"/>
    <row r="140" s="5" customFormat="1" x14ac:dyDescent="0.35"/>
    <row r="141" s="5" customFormat="1" x14ac:dyDescent="0.35"/>
    <row r="142" s="5" customFormat="1" x14ac:dyDescent="0.35"/>
    <row r="143" s="5" customFormat="1" x14ac:dyDescent="0.35"/>
    <row r="144" s="5" customFormat="1" x14ac:dyDescent="0.35"/>
    <row r="145" s="5" customFormat="1" x14ac:dyDescent="0.35"/>
    <row r="146" s="5" customFormat="1" x14ac:dyDescent="0.35"/>
    <row r="147" s="5" customFormat="1" x14ac:dyDescent="0.35"/>
    <row r="148" s="5" customFormat="1" x14ac:dyDescent="0.35"/>
    <row r="149" s="5" customFormat="1" x14ac:dyDescent="0.35"/>
    <row r="150" s="5" customFormat="1" x14ac:dyDescent="0.35"/>
    <row r="151" s="5" customFormat="1" x14ac:dyDescent="0.35"/>
    <row r="152" s="5" customFormat="1" x14ac:dyDescent="0.35"/>
    <row r="153" s="5" customFormat="1" x14ac:dyDescent="0.35"/>
    <row r="154" s="5" customFormat="1" x14ac:dyDescent="0.35"/>
    <row r="155" s="5" customFormat="1" x14ac:dyDescent="0.35"/>
    <row r="156" s="5" customFormat="1" x14ac:dyDescent="0.35"/>
    <row r="157" s="5" customFormat="1" x14ac:dyDescent="0.35"/>
    <row r="158" s="5" customFormat="1" x14ac:dyDescent="0.35"/>
    <row r="159" s="5" customFormat="1" x14ac:dyDescent="0.35"/>
    <row r="160" s="5" customFormat="1" x14ac:dyDescent="0.35"/>
    <row r="161" s="5" customFormat="1" x14ac:dyDescent="0.35"/>
    <row r="162" s="5" customFormat="1" x14ac:dyDescent="0.35"/>
    <row r="163" s="5" customFormat="1" x14ac:dyDescent="0.35"/>
    <row r="164" s="5" customFormat="1" x14ac:dyDescent="0.35"/>
    <row r="165" s="5" customFormat="1" x14ac:dyDescent="0.35"/>
    <row r="166" s="5" customFormat="1" x14ac:dyDescent="0.35"/>
    <row r="167" s="5" customFormat="1" x14ac:dyDescent="0.35"/>
    <row r="168" s="5" customFormat="1" x14ac:dyDescent="0.35"/>
    <row r="169" s="5" customFormat="1" x14ac:dyDescent="0.35"/>
    <row r="170" s="5" customFormat="1" x14ac:dyDescent="0.35"/>
    <row r="171" s="5" customFormat="1" x14ac:dyDescent="0.35"/>
    <row r="172" s="5" customFormat="1" x14ac:dyDescent="0.35"/>
    <row r="173" s="5" customFormat="1" x14ac:dyDescent="0.35"/>
    <row r="174" s="5" customFormat="1" x14ac:dyDescent="0.35"/>
    <row r="175" s="5" customFormat="1" x14ac:dyDescent="0.35"/>
    <row r="176" s="5" customFormat="1" x14ac:dyDescent="0.35"/>
    <row r="177" s="5" customFormat="1" x14ac:dyDescent="0.35"/>
    <row r="178" s="5" customFormat="1" x14ac:dyDescent="0.35"/>
    <row r="179" s="5" customFormat="1" x14ac:dyDescent="0.35"/>
    <row r="180" s="5" customFormat="1" x14ac:dyDescent="0.35"/>
    <row r="181" s="5" customFormat="1" x14ac:dyDescent="0.35"/>
    <row r="182" s="5" customFormat="1" x14ac:dyDescent="0.35"/>
    <row r="183" s="5" customFormat="1" x14ac:dyDescent="0.35"/>
    <row r="184" s="5" customFormat="1" x14ac:dyDescent="0.35"/>
    <row r="185" s="5" customFormat="1" x14ac:dyDescent="0.35"/>
    <row r="186" s="5" customFormat="1" x14ac:dyDescent="0.35"/>
    <row r="187" s="5" customFormat="1" x14ac:dyDescent="0.35"/>
    <row r="188" s="5" customFormat="1" x14ac:dyDescent="0.35"/>
    <row r="189" s="5" customFormat="1" x14ac:dyDescent="0.35"/>
    <row r="190" s="5" customFormat="1" x14ac:dyDescent="0.35"/>
    <row r="191" s="5" customFormat="1" x14ac:dyDescent="0.35"/>
    <row r="192" s="5" customFormat="1" x14ac:dyDescent="0.35"/>
    <row r="193" s="5" customFormat="1" x14ac:dyDescent="0.35"/>
    <row r="194" s="5" customFormat="1" x14ac:dyDescent="0.35"/>
    <row r="195" s="5" customFormat="1" x14ac:dyDescent="0.35"/>
    <row r="196" s="5" customFormat="1" x14ac:dyDescent="0.35"/>
    <row r="197" s="5" customFormat="1" x14ac:dyDescent="0.35"/>
    <row r="198" s="5" customFormat="1" x14ac:dyDescent="0.35"/>
    <row r="199" s="5" customFormat="1" x14ac:dyDescent="0.35"/>
    <row r="200" s="5" customFormat="1" x14ac:dyDescent="0.35"/>
    <row r="201" s="5" customFormat="1" x14ac:dyDescent="0.35"/>
    <row r="202" s="5" customFormat="1" x14ac:dyDescent="0.35"/>
    <row r="203" s="5" customFormat="1" x14ac:dyDescent="0.35"/>
    <row r="204" s="5" customFormat="1" x14ac:dyDescent="0.35"/>
    <row r="205" s="5" customFormat="1" x14ac:dyDescent="0.35"/>
    <row r="206" s="5" customFormat="1" x14ac:dyDescent="0.35"/>
    <row r="207" s="5" customFormat="1" x14ac:dyDescent="0.35"/>
    <row r="208" s="5" customFormat="1" x14ac:dyDescent="0.35"/>
    <row r="209" s="5" customFormat="1" x14ac:dyDescent="0.35"/>
    <row r="210" s="5" customFormat="1" x14ac:dyDescent="0.35"/>
    <row r="211" s="5" customFormat="1" x14ac:dyDescent="0.35"/>
    <row r="212" s="5" customFormat="1" x14ac:dyDescent="0.35"/>
    <row r="213" s="5" customFormat="1" x14ac:dyDescent="0.35"/>
    <row r="214" s="5" customFormat="1" x14ac:dyDescent="0.35"/>
    <row r="215" s="5" customFormat="1" x14ac:dyDescent="0.35"/>
    <row r="216" s="5" customFormat="1" x14ac:dyDescent="0.35"/>
    <row r="217" s="5" customFormat="1" x14ac:dyDescent="0.35"/>
    <row r="218" s="5" customFormat="1" x14ac:dyDescent="0.35"/>
    <row r="219" s="5" customFormat="1" x14ac:dyDescent="0.35"/>
    <row r="220" s="5" customFormat="1" x14ac:dyDescent="0.35"/>
    <row r="221" s="5" customFormat="1" x14ac:dyDescent="0.35"/>
    <row r="222" s="5" customFormat="1" x14ac:dyDescent="0.35"/>
    <row r="223" s="5" customFormat="1" x14ac:dyDescent="0.35"/>
    <row r="224" s="5" customFormat="1" x14ac:dyDescent="0.35"/>
    <row r="225" s="5" customFormat="1" x14ac:dyDescent="0.35"/>
    <row r="226" s="5" customFormat="1" x14ac:dyDescent="0.35"/>
    <row r="227" s="5" customFormat="1" x14ac:dyDescent="0.35"/>
    <row r="228" s="5" customFormat="1" x14ac:dyDescent="0.35"/>
    <row r="229" s="5" customFormat="1" x14ac:dyDescent="0.35"/>
    <row r="230" s="5" customFormat="1" x14ac:dyDescent="0.35"/>
    <row r="231" s="5" customFormat="1" x14ac:dyDescent="0.35"/>
    <row r="232" s="5" customFormat="1" x14ac:dyDescent="0.35"/>
    <row r="233" s="5" customFormat="1" x14ac:dyDescent="0.35"/>
    <row r="234" s="5" customFormat="1" x14ac:dyDescent="0.35"/>
    <row r="235" s="5" customFormat="1" x14ac:dyDescent="0.35"/>
    <row r="236" s="5" customFormat="1" x14ac:dyDescent="0.35"/>
    <row r="237" s="5" customFormat="1" x14ac:dyDescent="0.35"/>
    <row r="238" s="5" customFormat="1" x14ac:dyDescent="0.35"/>
    <row r="239" s="5" customFormat="1" x14ac:dyDescent="0.35"/>
    <row r="240" s="5" customFormat="1" x14ac:dyDescent="0.35"/>
    <row r="241" s="5" customFormat="1" x14ac:dyDescent="0.35"/>
    <row r="242" s="5" customFormat="1" x14ac:dyDescent="0.35"/>
    <row r="243" s="5" customFormat="1" x14ac:dyDescent="0.35"/>
    <row r="244" s="5" customFormat="1" x14ac:dyDescent="0.35"/>
    <row r="245" s="5" customFormat="1" x14ac:dyDescent="0.35"/>
    <row r="246" s="5" customFormat="1" x14ac:dyDescent="0.35"/>
    <row r="247" s="5" customFormat="1" x14ac:dyDescent="0.35"/>
    <row r="248" s="5" customFormat="1" x14ac:dyDescent="0.35"/>
    <row r="249" s="5" customFormat="1" x14ac:dyDescent="0.35"/>
    <row r="250" s="5" customFormat="1" x14ac:dyDescent="0.35"/>
    <row r="251" s="5" customFormat="1" x14ac:dyDescent="0.35"/>
    <row r="252" s="5" customFormat="1" x14ac:dyDescent="0.35"/>
    <row r="253" s="5" customFormat="1" x14ac:dyDescent="0.35"/>
    <row r="254" s="5" customFormat="1" x14ac:dyDescent="0.35"/>
    <row r="255" s="5" customFormat="1" x14ac:dyDescent="0.35"/>
    <row r="256" s="5" customFormat="1" x14ac:dyDescent="0.35"/>
    <row r="257" s="5" customFormat="1" x14ac:dyDescent="0.35"/>
    <row r="258" s="5" customFormat="1" x14ac:dyDescent="0.35"/>
    <row r="259" s="5" customFormat="1" x14ac:dyDescent="0.35"/>
    <row r="260" s="5" customFormat="1" x14ac:dyDescent="0.35"/>
    <row r="261" s="5" customFormat="1" x14ac:dyDescent="0.35"/>
    <row r="262" s="5" customFormat="1" x14ac:dyDescent="0.35"/>
    <row r="263" s="5" customFormat="1" x14ac:dyDescent="0.35"/>
    <row r="264" s="5" customFormat="1" x14ac:dyDescent="0.35"/>
    <row r="265" s="5" customFormat="1" x14ac:dyDescent="0.35"/>
    <row r="266" s="5" customFormat="1" x14ac:dyDescent="0.35"/>
    <row r="267" s="5" customFormat="1" x14ac:dyDescent="0.35"/>
    <row r="268" s="5" customFormat="1" x14ac:dyDescent="0.35"/>
    <row r="269" s="5" customFormat="1" x14ac:dyDescent="0.35"/>
    <row r="270" s="5" customFormat="1" x14ac:dyDescent="0.35"/>
    <row r="271" s="5" customFormat="1" x14ac:dyDescent="0.35"/>
    <row r="272" s="5" customFormat="1" x14ac:dyDescent="0.35"/>
    <row r="273" s="5" customFormat="1" x14ac:dyDescent="0.35"/>
    <row r="274" s="5" customFormat="1" x14ac:dyDescent="0.35"/>
    <row r="275" s="5" customFormat="1" x14ac:dyDescent="0.35"/>
    <row r="276" s="5" customFormat="1" x14ac:dyDescent="0.35"/>
    <row r="277" s="5" customFormat="1" x14ac:dyDescent="0.35"/>
    <row r="278" s="5" customFormat="1" x14ac:dyDescent="0.35"/>
    <row r="279" s="5" customFormat="1" x14ac:dyDescent="0.35"/>
    <row r="280" s="5" customFormat="1" x14ac:dyDescent="0.35"/>
    <row r="281" s="5" customFormat="1" x14ac:dyDescent="0.35"/>
    <row r="282" s="5" customFormat="1" x14ac:dyDescent="0.35"/>
    <row r="283" s="5" customFormat="1" x14ac:dyDescent="0.35"/>
    <row r="284" s="5" customFormat="1" x14ac:dyDescent="0.35"/>
    <row r="285" s="5" customFormat="1" x14ac:dyDescent="0.35"/>
    <row r="286" s="5" customFormat="1" x14ac:dyDescent="0.35"/>
    <row r="287" s="5" customFormat="1" x14ac:dyDescent="0.35"/>
    <row r="288" s="5" customFormat="1" x14ac:dyDescent="0.35"/>
    <row r="289" s="5" customFormat="1" x14ac:dyDescent="0.35"/>
    <row r="290" s="5" customFormat="1" x14ac:dyDescent="0.35"/>
    <row r="291" s="5" customFormat="1" x14ac:dyDescent="0.35"/>
    <row r="292" s="5" customFormat="1" x14ac:dyDescent="0.35"/>
    <row r="293" s="5" customFormat="1" x14ac:dyDescent="0.35"/>
    <row r="294" s="5" customFormat="1" x14ac:dyDescent="0.35"/>
    <row r="295" s="5" customFormat="1" x14ac:dyDescent="0.35"/>
    <row r="296" s="5" customFormat="1" x14ac:dyDescent="0.35"/>
    <row r="297" s="5" customFormat="1" x14ac:dyDescent="0.35"/>
    <row r="298" s="5" customFormat="1" x14ac:dyDescent="0.35"/>
    <row r="299" s="5" customFormat="1" x14ac:dyDescent="0.35"/>
    <row r="300" s="5" customFormat="1" x14ac:dyDescent="0.35"/>
    <row r="301" s="5" customFormat="1" x14ac:dyDescent="0.35"/>
    <row r="302" s="5" customFormat="1" x14ac:dyDescent="0.35"/>
    <row r="303" s="5" customFormat="1" x14ac:dyDescent="0.35"/>
    <row r="304" s="5" customFormat="1" x14ac:dyDescent="0.35"/>
    <row r="305" s="5" customFormat="1" x14ac:dyDescent="0.35"/>
    <row r="306" s="5" customFormat="1" x14ac:dyDescent="0.35"/>
    <row r="307" s="5" customFormat="1" x14ac:dyDescent="0.35"/>
    <row r="308" s="5" customFormat="1" x14ac:dyDescent="0.35"/>
    <row r="309" s="5" customFormat="1" x14ac:dyDescent="0.35"/>
    <row r="310" s="5" customFormat="1" x14ac:dyDescent="0.35"/>
    <row r="311" s="5" customFormat="1" x14ac:dyDescent="0.35"/>
    <row r="312" s="5" customFormat="1" x14ac:dyDescent="0.35"/>
    <row r="313" s="5" customFormat="1" x14ac:dyDescent="0.35"/>
    <row r="314" s="5" customFormat="1" x14ac:dyDescent="0.35"/>
    <row r="315" s="5" customFormat="1" x14ac:dyDescent="0.35"/>
    <row r="316" s="5" customFormat="1" x14ac:dyDescent="0.35"/>
    <row r="317" s="5" customFormat="1" x14ac:dyDescent="0.35"/>
    <row r="318" s="5" customFormat="1" x14ac:dyDescent="0.35"/>
    <row r="319" s="5" customFormat="1" x14ac:dyDescent="0.35"/>
    <row r="320" s="5" customFormat="1" x14ac:dyDescent="0.35"/>
    <row r="321" s="5" customFormat="1" x14ac:dyDescent="0.35"/>
    <row r="322" s="5" customFormat="1" x14ac:dyDescent="0.35"/>
    <row r="323" s="5" customFormat="1" x14ac:dyDescent="0.35"/>
    <row r="324" s="5" customFormat="1" x14ac:dyDescent="0.35"/>
    <row r="325" s="5" customFormat="1" x14ac:dyDescent="0.35"/>
    <row r="326" s="5" customFormat="1" x14ac:dyDescent="0.35"/>
    <row r="327" s="5" customFormat="1" x14ac:dyDescent="0.35"/>
    <row r="328" s="5" customFormat="1" x14ac:dyDescent="0.35"/>
    <row r="329" s="5" customFormat="1" x14ac:dyDescent="0.35"/>
    <row r="330" s="5" customFormat="1" x14ac:dyDescent="0.35"/>
    <row r="331" s="5" customFormat="1" x14ac:dyDescent="0.35"/>
    <row r="332" s="5" customFormat="1" x14ac:dyDescent="0.35"/>
    <row r="333" s="5" customFormat="1" x14ac:dyDescent="0.35"/>
    <row r="334" s="5" customFormat="1" x14ac:dyDescent="0.35"/>
    <row r="335" s="5" customFormat="1" x14ac:dyDescent="0.35"/>
    <row r="336" s="5" customFormat="1" x14ac:dyDescent="0.35"/>
    <row r="337" s="5" customFormat="1" x14ac:dyDescent="0.35"/>
    <row r="338" s="5" customFormat="1" x14ac:dyDescent="0.35"/>
    <row r="339" s="5" customFormat="1" x14ac:dyDescent="0.35"/>
    <row r="340" s="5" customFormat="1" x14ac:dyDescent="0.35"/>
    <row r="341" s="5" customFormat="1" x14ac:dyDescent="0.35"/>
    <row r="342" s="5" customFormat="1" x14ac:dyDescent="0.35"/>
    <row r="343" s="5" customFormat="1" x14ac:dyDescent="0.35"/>
    <row r="344" s="5" customFormat="1" x14ac:dyDescent="0.35"/>
    <row r="345" s="5" customFormat="1" x14ac:dyDescent="0.35"/>
    <row r="346" s="5" customFormat="1" x14ac:dyDescent="0.35"/>
    <row r="347" s="5" customFormat="1" x14ac:dyDescent="0.35"/>
    <row r="348" s="5" customFormat="1" x14ac:dyDescent="0.35"/>
    <row r="349" s="5" customFormat="1" x14ac:dyDescent="0.35"/>
    <row r="350" s="5" customFormat="1" x14ac:dyDescent="0.35"/>
    <row r="351" s="5" customFormat="1" x14ac:dyDescent="0.35"/>
    <row r="352" s="5" customFormat="1" x14ac:dyDescent="0.35"/>
    <row r="353" s="5" customFormat="1" x14ac:dyDescent="0.35"/>
    <row r="354" s="5" customFormat="1" x14ac:dyDescent="0.35"/>
    <row r="355" s="5" customFormat="1" x14ac:dyDescent="0.35"/>
    <row r="356" s="5" customFormat="1" x14ac:dyDescent="0.35"/>
    <row r="357" s="5" customFormat="1" x14ac:dyDescent="0.35"/>
    <row r="358" s="5" customFormat="1" x14ac:dyDescent="0.35"/>
    <row r="359" s="5" customFormat="1" x14ac:dyDescent="0.35"/>
    <row r="360" s="5" customFormat="1" x14ac:dyDescent="0.35"/>
    <row r="361" s="5" customFormat="1" x14ac:dyDescent="0.35"/>
    <row r="362" s="5" customFormat="1" x14ac:dyDescent="0.35"/>
    <row r="363" s="5" customFormat="1" x14ac:dyDescent="0.35"/>
    <row r="364" s="5" customFormat="1" x14ac:dyDescent="0.35"/>
    <row r="365" s="5" customFormat="1" x14ac:dyDescent="0.35"/>
    <row r="366" s="5" customFormat="1" x14ac:dyDescent="0.35"/>
    <row r="367" s="5" customFormat="1" x14ac:dyDescent="0.35"/>
    <row r="368" s="5" customFormat="1" x14ac:dyDescent="0.35"/>
    <row r="369" s="5" customFormat="1" x14ac:dyDescent="0.35"/>
    <row r="370" s="5" customFormat="1" x14ac:dyDescent="0.35"/>
    <row r="371" s="5" customFormat="1" x14ac:dyDescent="0.35"/>
    <row r="372" s="5" customFormat="1" x14ac:dyDescent="0.35"/>
    <row r="373" s="5" customFormat="1" x14ac:dyDescent="0.35"/>
    <row r="374" s="5" customFormat="1" x14ac:dyDescent="0.35"/>
    <row r="375" s="5" customFormat="1" x14ac:dyDescent="0.35"/>
    <row r="376" s="5" customFormat="1" x14ac:dyDescent="0.35"/>
    <row r="377" s="5" customFormat="1" x14ac:dyDescent="0.35"/>
    <row r="378" s="5" customFormat="1" x14ac:dyDescent="0.35"/>
    <row r="379" s="5" customFormat="1" x14ac:dyDescent="0.35"/>
    <row r="380" s="5" customFormat="1" x14ac:dyDescent="0.35"/>
    <row r="381" s="5" customFormat="1" x14ac:dyDescent="0.35"/>
    <row r="382" s="5" customFormat="1" x14ac:dyDescent="0.35"/>
    <row r="383" s="5" customFormat="1" x14ac:dyDescent="0.35"/>
    <row r="384" s="5" customFormat="1" x14ac:dyDescent="0.35"/>
    <row r="385" s="5" customFormat="1" x14ac:dyDescent="0.35"/>
    <row r="386" s="5" customFormat="1" x14ac:dyDescent="0.35"/>
    <row r="387" s="5" customFormat="1" x14ac:dyDescent="0.35"/>
    <row r="388" s="5" customFormat="1" x14ac:dyDescent="0.35"/>
    <row r="389" s="5" customFormat="1" x14ac:dyDescent="0.35"/>
    <row r="390" s="5" customFormat="1" x14ac:dyDescent="0.35"/>
    <row r="391" s="5" customFormat="1" x14ac:dyDescent="0.35"/>
    <row r="392" s="5" customFormat="1" x14ac:dyDescent="0.35"/>
    <row r="393" s="5" customFormat="1" x14ac:dyDescent="0.35"/>
    <row r="394" s="5" customFormat="1" x14ac:dyDescent="0.35"/>
    <row r="395" s="5" customFormat="1" x14ac:dyDescent="0.35"/>
    <row r="396" s="5" customFormat="1" x14ac:dyDescent="0.35"/>
    <row r="397" s="5" customFormat="1" x14ac:dyDescent="0.35"/>
    <row r="398" s="5" customFormat="1" x14ac:dyDescent="0.35"/>
    <row r="399" s="5" customFormat="1" x14ac:dyDescent="0.35"/>
    <row r="400" s="5" customFormat="1" x14ac:dyDescent="0.35"/>
    <row r="401" s="5" customFormat="1" x14ac:dyDescent="0.35"/>
    <row r="402" s="5" customFormat="1" x14ac:dyDescent="0.35"/>
    <row r="403" s="5" customFormat="1" x14ac:dyDescent="0.35"/>
    <row r="404" s="5" customFormat="1" x14ac:dyDescent="0.35"/>
    <row r="405" s="5" customFormat="1" x14ac:dyDescent="0.35"/>
    <row r="406" s="5" customFormat="1" x14ac:dyDescent="0.35"/>
    <row r="407" s="5" customFormat="1" x14ac:dyDescent="0.35"/>
    <row r="408" s="5" customFormat="1" x14ac:dyDescent="0.35"/>
    <row r="409" s="5" customFormat="1" x14ac:dyDescent="0.35"/>
    <row r="410" s="5" customFormat="1" x14ac:dyDescent="0.35"/>
    <row r="411" s="5" customFormat="1" x14ac:dyDescent="0.35"/>
    <row r="412" s="5" customFormat="1" x14ac:dyDescent="0.35"/>
    <row r="413" s="5" customFormat="1" x14ac:dyDescent="0.35"/>
    <row r="414" s="5" customFormat="1" x14ac:dyDescent="0.35"/>
    <row r="415" s="5" customFormat="1" x14ac:dyDescent="0.35"/>
    <row r="416" s="5" customFormat="1" x14ac:dyDescent="0.35"/>
    <row r="417" s="5" customFormat="1" x14ac:dyDescent="0.35"/>
    <row r="418" s="5" customFormat="1" x14ac:dyDescent="0.35"/>
    <row r="419" s="5" customFormat="1" x14ac:dyDescent="0.35"/>
    <row r="420" s="5" customFormat="1" x14ac:dyDescent="0.35"/>
    <row r="421" s="5" customFormat="1" x14ac:dyDescent="0.35"/>
    <row r="422" s="5" customFormat="1" x14ac:dyDescent="0.35"/>
    <row r="423" s="5" customFormat="1" x14ac:dyDescent="0.35"/>
    <row r="424" s="5" customFormat="1" x14ac:dyDescent="0.35"/>
    <row r="425" s="5" customFormat="1" x14ac:dyDescent="0.35"/>
    <row r="426" s="5" customFormat="1" x14ac:dyDescent="0.35"/>
    <row r="427" s="5" customFormat="1" x14ac:dyDescent="0.35"/>
    <row r="428" s="5" customFormat="1" x14ac:dyDescent="0.35"/>
    <row r="429" s="5" customFormat="1" x14ac:dyDescent="0.35"/>
    <row r="430" s="5" customFormat="1" x14ac:dyDescent="0.35"/>
    <row r="431" s="5" customFormat="1" x14ac:dyDescent="0.35"/>
    <row r="432" s="5" customFormat="1" x14ac:dyDescent="0.35"/>
    <row r="433" s="5" customFormat="1" x14ac:dyDescent="0.35"/>
    <row r="434" s="5" customFormat="1" x14ac:dyDescent="0.35"/>
    <row r="435" s="5" customFormat="1" x14ac:dyDescent="0.35"/>
    <row r="436" s="5" customFormat="1" x14ac:dyDescent="0.35"/>
    <row r="437" s="5" customFormat="1" x14ac:dyDescent="0.35"/>
    <row r="438" s="5" customFormat="1" x14ac:dyDescent="0.35"/>
    <row r="439" s="5" customFormat="1" x14ac:dyDescent="0.35"/>
    <row r="440" s="5" customFormat="1" x14ac:dyDescent="0.35"/>
    <row r="441" s="5" customFormat="1" x14ac:dyDescent="0.35"/>
    <row r="442" s="5" customFormat="1" x14ac:dyDescent="0.35"/>
    <row r="443" s="5" customFormat="1" x14ac:dyDescent="0.35"/>
    <row r="444" s="5" customFormat="1" x14ac:dyDescent="0.35"/>
    <row r="445" s="5" customFormat="1" x14ac:dyDescent="0.35"/>
    <row r="446" s="5" customFormat="1" x14ac:dyDescent="0.35"/>
    <row r="447" s="5" customFormat="1" x14ac:dyDescent="0.35"/>
    <row r="448" s="5" customFormat="1" x14ac:dyDescent="0.35"/>
    <row r="449" s="5" customFormat="1" x14ac:dyDescent="0.35"/>
    <row r="450" s="5" customFormat="1" x14ac:dyDescent="0.35"/>
    <row r="451" s="5" customFormat="1" x14ac:dyDescent="0.35"/>
    <row r="452" s="5" customFormat="1" x14ac:dyDescent="0.35"/>
    <row r="453" s="5" customFormat="1" x14ac:dyDescent="0.35"/>
    <row r="454" s="5" customFormat="1" x14ac:dyDescent="0.35"/>
    <row r="455" s="5" customFormat="1" x14ac:dyDescent="0.35"/>
    <row r="456" s="5" customFormat="1" x14ac:dyDescent="0.35"/>
    <row r="457" s="5" customFormat="1" x14ac:dyDescent="0.35"/>
    <row r="458" s="5" customFormat="1" x14ac:dyDescent="0.35"/>
    <row r="459" s="5" customFormat="1" x14ac:dyDescent="0.35"/>
    <row r="460" s="5" customFormat="1" x14ac:dyDescent="0.35"/>
    <row r="461" s="5" customFormat="1" x14ac:dyDescent="0.35"/>
    <row r="462" s="5" customFormat="1" x14ac:dyDescent="0.35"/>
    <row r="463" s="5" customFormat="1" x14ac:dyDescent="0.35"/>
    <row r="464" s="5" customFormat="1" x14ac:dyDescent="0.35"/>
    <row r="465" s="5" customFormat="1" x14ac:dyDescent="0.35"/>
    <row r="466" s="5" customFormat="1" x14ac:dyDescent="0.35"/>
    <row r="467" s="5" customFormat="1" x14ac:dyDescent="0.35"/>
    <row r="468" s="5" customFormat="1" x14ac:dyDescent="0.35"/>
    <row r="469" s="5" customFormat="1" x14ac:dyDescent="0.35"/>
    <row r="470" s="5" customFormat="1" x14ac:dyDescent="0.35"/>
    <row r="471" s="5" customFormat="1" x14ac:dyDescent="0.35"/>
    <row r="472" s="5" customFormat="1" x14ac:dyDescent="0.35"/>
    <row r="473" s="5" customFormat="1" x14ac:dyDescent="0.35"/>
    <row r="474" s="5" customFormat="1" x14ac:dyDescent="0.35"/>
    <row r="475" s="5" customFormat="1" x14ac:dyDescent="0.35"/>
    <row r="476" s="5" customFormat="1" x14ac:dyDescent="0.35"/>
    <row r="477" s="5" customFormat="1" x14ac:dyDescent="0.35"/>
    <row r="478" s="5" customFormat="1" x14ac:dyDescent="0.35"/>
    <row r="479" s="5" customFormat="1" x14ac:dyDescent="0.35"/>
    <row r="480" s="5" customFormat="1" x14ac:dyDescent="0.35"/>
    <row r="481" s="5" customFormat="1" x14ac:dyDescent="0.35"/>
    <row r="482" s="5" customFormat="1" x14ac:dyDescent="0.35"/>
    <row r="483" s="5" customFormat="1" x14ac:dyDescent="0.35"/>
    <row r="484" s="5" customFormat="1" x14ac:dyDescent="0.35"/>
    <row r="485" s="5" customFormat="1" x14ac:dyDescent="0.35"/>
    <row r="486" s="5" customFormat="1" x14ac:dyDescent="0.35"/>
    <row r="487" s="5" customFormat="1" x14ac:dyDescent="0.35"/>
    <row r="488" s="5" customFormat="1" x14ac:dyDescent="0.35"/>
    <row r="489" s="5" customFormat="1" x14ac:dyDescent="0.35"/>
    <row r="490" s="5" customFormat="1" x14ac:dyDescent="0.35"/>
    <row r="491" s="5" customFormat="1" x14ac:dyDescent="0.35"/>
    <row r="492" s="5" customFormat="1" x14ac:dyDescent="0.35"/>
    <row r="493" s="5" customFormat="1" x14ac:dyDescent="0.35"/>
    <row r="494" s="5" customFormat="1" x14ac:dyDescent="0.35"/>
    <row r="495" s="5" customFormat="1" x14ac:dyDescent="0.35"/>
    <row r="496" s="5" customFormat="1" x14ac:dyDescent="0.35"/>
    <row r="497" s="5" customFormat="1" x14ac:dyDescent="0.35"/>
    <row r="498" s="5" customFormat="1" x14ac:dyDescent="0.35"/>
    <row r="499" s="5" customFormat="1" x14ac:dyDescent="0.35"/>
    <row r="500" s="5" customFormat="1" x14ac:dyDescent="0.35"/>
    <row r="501" s="5" customFormat="1" x14ac:dyDescent="0.35"/>
    <row r="502" s="5" customFormat="1" x14ac:dyDescent="0.35"/>
    <row r="503" s="5" customFormat="1" x14ac:dyDescent="0.35"/>
    <row r="504" s="5" customFormat="1" x14ac:dyDescent="0.35"/>
    <row r="505" s="5" customFormat="1" x14ac:dyDescent="0.35"/>
    <row r="506" s="5" customFormat="1" x14ac:dyDescent="0.35"/>
    <row r="507" s="5" customFormat="1" x14ac:dyDescent="0.35"/>
    <row r="508" s="5" customFormat="1" x14ac:dyDescent="0.35"/>
    <row r="509" s="5" customFormat="1" x14ac:dyDescent="0.35"/>
    <row r="510" s="5" customFormat="1" x14ac:dyDescent="0.35"/>
    <row r="511" s="5" customFormat="1" x14ac:dyDescent="0.35"/>
    <row r="512" s="5" customFormat="1" x14ac:dyDescent="0.35"/>
    <row r="513" s="5" customFormat="1" x14ac:dyDescent="0.35"/>
    <row r="514" s="5" customFormat="1" x14ac:dyDescent="0.35"/>
    <row r="515" s="5" customFormat="1" x14ac:dyDescent="0.35"/>
    <row r="516" s="5" customFormat="1" x14ac:dyDescent="0.35"/>
    <row r="517" s="5" customFormat="1" x14ac:dyDescent="0.35"/>
    <row r="518" s="5" customFormat="1" x14ac:dyDescent="0.35"/>
    <row r="519" s="5" customFormat="1" x14ac:dyDescent="0.35"/>
    <row r="520" s="5" customFormat="1" x14ac:dyDescent="0.35"/>
    <row r="521" s="5" customFormat="1" x14ac:dyDescent="0.35"/>
    <row r="522" s="5" customFormat="1" x14ac:dyDescent="0.35"/>
    <row r="523" s="5" customFormat="1" x14ac:dyDescent="0.35"/>
    <row r="524" s="5" customFormat="1" x14ac:dyDescent="0.35"/>
    <row r="525" s="5" customFormat="1" x14ac:dyDescent="0.35"/>
    <row r="526" s="5" customFormat="1" x14ac:dyDescent="0.35"/>
    <row r="527" s="5" customFormat="1" x14ac:dyDescent="0.35"/>
    <row r="528" s="5" customFormat="1" x14ac:dyDescent="0.35"/>
    <row r="529" s="5" customFormat="1" x14ac:dyDescent="0.35"/>
    <row r="530" s="5" customFormat="1" x14ac:dyDescent="0.35"/>
    <row r="531" s="5" customFormat="1" x14ac:dyDescent="0.35"/>
    <row r="532" s="5" customFormat="1" x14ac:dyDescent="0.35"/>
    <row r="533" s="5" customFormat="1" x14ac:dyDescent="0.35"/>
    <row r="534" s="5" customFormat="1" x14ac:dyDescent="0.35"/>
    <row r="535" s="5" customFormat="1" x14ac:dyDescent="0.35"/>
    <row r="536" s="5" customFormat="1" x14ac:dyDescent="0.35"/>
    <row r="537" s="5" customFormat="1" x14ac:dyDescent="0.35"/>
    <row r="538" s="5" customFormat="1" x14ac:dyDescent="0.35"/>
    <row r="539" s="5" customFormat="1" x14ac:dyDescent="0.35"/>
    <row r="540" s="5" customFormat="1" x14ac:dyDescent="0.35"/>
    <row r="541" s="5" customFormat="1" x14ac:dyDescent="0.35"/>
    <row r="542" s="5" customFormat="1" x14ac:dyDescent="0.35"/>
    <row r="543" s="5" customFormat="1" x14ac:dyDescent="0.35"/>
    <row r="544" s="5" customFormat="1" x14ac:dyDescent="0.35"/>
    <row r="545" s="5" customFormat="1" x14ac:dyDescent="0.35"/>
    <row r="546" s="5" customFormat="1" x14ac:dyDescent="0.35"/>
    <row r="547" s="5" customFormat="1" x14ac:dyDescent="0.35"/>
    <row r="548" s="5" customFormat="1" x14ac:dyDescent="0.35"/>
    <row r="549" s="5" customFormat="1" x14ac:dyDescent="0.35"/>
    <row r="550" s="5" customFormat="1" x14ac:dyDescent="0.35"/>
    <row r="551" s="5" customFormat="1" x14ac:dyDescent="0.35"/>
    <row r="552" s="5" customFormat="1" x14ac:dyDescent="0.35"/>
    <row r="553" s="5" customFormat="1" x14ac:dyDescent="0.35"/>
    <row r="554" s="5" customFormat="1" x14ac:dyDescent="0.35"/>
    <row r="555" s="5" customFormat="1" x14ac:dyDescent="0.35"/>
    <row r="556" s="5" customFormat="1" x14ac:dyDescent="0.35"/>
    <row r="557" s="5" customFormat="1" x14ac:dyDescent="0.35"/>
    <row r="558" s="5" customFormat="1" x14ac:dyDescent="0.35"/>
    <row r="559" s="5" customFormat="1" x14ac:dyDescent="0.35"/>
    <row r="560" s="5" customFormat="1" x14ac:dyDescent="0.35"/>
    <row r="561" s="5" customFormat="1" x14ac:dyDescent="0.35"/>
    <row r="562" s="5" customFormat="1" x14ac:dyDescent="0.35"/>
    <row r="563" s="5" customFormat="1" x14ac:dyDescent="0.35"/>
    <row r="564" s="5" customFormat="1" x14ac:dyDescent="0.35"/>
    <row r="565" s="5" customFormat="1" x14ac:dyDescent="0.35"/>
    <row r="566" s="5" customFormat="1" x14ac:dyDescent="0.35"/>
    <row r="567" s="5" customFormat="1" x14ac:dyDescent="0.35"/>
    <row r="568" s="5" customFormat="1" x14ac:dyDescent="0.35"/>
    <row r="569" s="5" customFormat="1" x14ac:dyDescent="0.35"/>
    <row r="570" s="5" customFormat="1" x14ac:dyDescent="0.35"/>
    <row r="571" s="5" customFormat="1" x14ac:dyDescent="0.35"/>
    <row r="572" s="5" customFormat="1" x14ac:dyDescent="0.35"/>
    <row r="573" s="5" customFormat="1" x14ac:dyDescent="0.35"/>
    <row r="574" s="5" customFormat="1" x14ac:dyDescent="0.35"/>
    <row r="575" s="5" customFormat="1" x14ac:dyDescent="0.35"/>
    <row r="576" s="5" customFormat="1" x14ac:dyDescent="0.35"/>
    <row r="577" s="5" customFormat="1" x14ac:dyDescent="0.35"/>
    <row r="578" s="5" customFormat="1" x14ac:dyDescent="0.35"/>
    <row r="579" s="5" customFormat="1" x14ac:dyDescent="0.35"/>
    <row r="580" s="5" customFormat="1" x14ac:dyDescent="0.35"/>
    <row r="581" s="5" customFormat="1" x14ac:dyDescent="0.35"/>
    <row r="582" s="5" customFormat="1" x14ac:dyDescent="0.35"/>
    <row r="583" s="5" customFormat="1" x14ac:dyDescent="0.35"/>
    <row r="584" s="5" customFormat="1" x14ac:dyDescent="0.35"/>
    <row r="585" s="5" customFormat="1" x14ac:dyDescent="0.35"/>
    <row r="586" s="5" customFormat="1" x14ac:dyDescent="0.35"/>
    <row r="587" s="5" customFormat="1" x14ac:dyDescent="0.35"/>
    <row r="588" s="5" customFormat="1" x14ac:dyDescent="0.35"/>
    <row r="589" s="5" customFormat="1" x14ac:dyDescent="0.35"/>
    <row r="590" s="5" customFormat="1" x14ac:dyDescent="0.35"/>
    <row r="591" s="5" customFormat="1" x14ac:dyDescent="0.35"/>
    <row r="592" s="5" customFormat="1" x14ac:dyDescent="0.35"/>
    <row r="593" s="5" customFormat="1" x14ac:dyDescent="0.35"/>
    <row r="594" s="5" customFormat="1" x14ac:dyDescent="0.35"/>
    <row r="595" s="5" customFormat="1" x14ac:dyDescent="0.35"/>
    <row r="596" s="5" customFormat="1" x14ac:dyDescent="0.35"/>
    <row r="597" s="5" customFormat="1" x14ac:dyDescent="0.35"/>
    <row r="598" s="5" customFormat="1" x14ac:dyDescent="0.35"/>
    <row r="599" s="5" customFormat="1" x14ac:dyDescent="0.35"/>
    <row r="600" s="5" customFormat="1" x14ac:dyDescent="0.35"/>
    <row r="601" s="5" customFormat="1" x14ac:dyDescent="0.35"/>
    <row r="602" s="5" customFormat="1" x14ac:dyDescent="0.35"/>
    <row r="603" s="5" customFormat="1" x14ac:dyDescent="0.35"/>
    <row r="604" s="5" customFormat="1" x14ac:dyDescent="0.35"/>
    <row r="605" s="5" customFormat="1" x14ac:dyDescent="0.35"/>
    <row r="606" s="5" customFormat="1" x14ac:dyDescent="0.35"/>
    <row r="607" s="5" customFormat="1" x14ac:dyDescent="0.35"/>
    <row r="608" s="5" customFormat="1" x14ac:dyDescent="0.35"/>
    <row r="609" s="5" customFormat="1" x14ac:dyDescent="0.35"/>
    <row r="610" s="5" customFormat="1" x14ac:dyDescent="0.35"/>
    <row r="611" s="5" customFormat="1" x14ac:dyDescent="0.35"/>
    <row r="612" s="5" customFormat="1" x14ac:dyDescent="0.35"/>
    <row r="613" s="5" customFormat="1" x14ac:dyDescent="0.35"/>
    <row r="614" s="5" customFormat="1" x14ac:dyDescent="0.35"/>
    <row r="615" s="5" customFormat="1" x14ac:dyDescent="0.35"/>
    <row r="616" s="5" customFormat="1" x14ac:dyDescent="0.35"/>
    <row r="617" s="5" customFormat="1" x14ac:dyDescent="0.35"/>
    <row r="618" s="5" customFormat="1" x14ac:dyDescent="0.35"/>
    <row r="619" s="5" customFormat="1" x14ac:dyDescent="0.35"/>
    <row r="620" s="5" customFormat="1" x14ac:dyDescent="0.35"/>
    <row r="621" s="5" customFormat="1" x14ac:dyDescent="0.35"/>
    <row r="622" s="5" customFormat="1" x14ac:dyDescent="0.35"/>
    <row r="623" s="5" customFormat="1" x14ac:dyDescent="0.35"/>
    <row r="624" s="5" customFormat="1" x14ac:dyDescent="0.35"/>
    <row r="625" s="5" customFormat="1" x14ac:dyDescent="0.35"/>
    <row r="626" s="5" customFormat="1" x14ac:dyDescent="0.35"/>
    <row r="627" s="5" customFormat="1" x14ac:dyDescent="0.35"/>
    <row r="628" s="5" customFormat="1" x14ac:dyDescent="0.35"/>
    <row r="629" s="5" customFormat="1" x14ac:dyDescent="0.35"/>
    <row r="630" s="5" customFormat="1" x14ac:dyDescent="0.35"/>
    <row r="631" s="5" customFormat="1" x14ac:dyDescent="0.35"/>
    <row r="632" s="5" customFormat="1" x14ac:dyDescent="0.35"/>
    <row r="633" s="5" customFormat="1" x14ac:dyDescent="0.35"/>
    <row r="634" s="5" customFormat="1" x14ac:dyDescent="0.35"/>
    <row r="635" s="5" customFormat="1" x14ac:dyDescent="0.35"/>
    <row r="636" s="5" customFormat="1" x14ac:dyDescent="0.35"/>
    <row r="637" s="5" customFormat="1" x14ac:dyDescent="0.35"/>
    <row r="638" s="5" customFormat="1" x14ac:dyDescent="0.35"/>
    <row r="639" s="5" customFormat="1" x14ac:dyDescent="0.35"/>
    <row r="640" s="5" customFormat="1" x14ac:dyDescent="0.35"/>
    <row r="641" s="5" customFormat="1" x14ac:dyDescent="0.35"/>
    <row r="642" s="5" customFormat="1" x14ac:dyDescent="0.35"/>
    <row r="643" s="5" customFormat="1" x14ac:dyDescent="0.35"/>
    <row r="644" s="5" customFormat="1" x14ac:dyDescent="0.35"/>
    <row r="645" s="5" customFormat="1" x14ac:dyDescent="0.35"/>
    <row r="646" s="5" customFormat="1" x14ac:dyDescent="0.35"/>
    <row r="647" s="5" customFormat="1" x14ac:dyDescent="0.35"/>
    <row r="648" s="5" customFormat="1" x14ac:dyDescent="0.35"/>
    <row r="649" s="5" customFormat="1" x14ac:dyDescent="0.35"/>
    <row r="650" s="5" customFormat="1" x14ac:dyDescent="0.35"/>
    <row r="651" s="5" customFormat="1" x14ac:dyDescent="0.35"/>
    <row r="652" s="5" customFormat="1" x14ac:dyDescent="0.35"/>
    <row r="653" s="5" customFormat="1" x14ac:dyDescent="0.35"/>
    <row r="654" s="5" customFormat="1" x14ac:dyDescent="0.35"/>
    <row r="655" s="5" customFormat="1" x14ac:dyDescent="0.35"/>
    <row r="656" s="5" customFormat="1" x14ac:dyDescent="0.35"/>
    <row r="657" s="5" customFormat="1" x14ac:dyDescent="0.35"/>
    <row r="658" s="5" customFormat="1" x14ac:dyDescent="0.35"/>
    <row r="659" s="5" customFormat="1" x14ac:dyDescent="0.35"/>
    <row r="660" s="5" customFormat="1" x14ac:dyDescent="0.35"/>
    <row r="661" s="5" customFormat="1" x14ac:dyDescent="0.35"/>
    <row r="662" s="5" customFormat="1" x14ac:dyDescent="0.35"/>
    <row r="663" s="5" customFormat="1" x14ac:dyDescent="0.35"/>
    <row r="664" s="5" customFormat="1" x14ac:dyDescent="0.35"/>
    <row r="665" s="5" customFormat="1" x14ac:dyDescent="0.35"/>
    <row r="666" s="5" customFormat="1" x14ac:dyDescent="0.35"/>
    <row r="667" s="5" customFormat="1" x14ac:dyDescent="0.35"/>
    <row r="668" s="5" customFormat="1" x14ac:dyDescent="0.35"/>
    <row r="669" s="5" customFormat="1" x14ac:dyDescent="0.35"/>
    <row r="670" s="5" customFormat="1" x14ac:dyDescent="0.35"/>
    <row r="671" s="5" customFormat="1" x14ac:dyDescent="0.35"/>
    <row r="672" s="5" customFormat="1" x14ac:dyDescent="0.35"/>
    <row r="673" s="5" customFormat="1" x14ac:dyDescent="0.35"/>
    <row r="674" s="5" customFormat="1" x14ac:dyDescent="0.35"/>
    <row r="675" s="5" customFormat="1" x14ac:dyDescent="0.35"/>
    <row r="676" s="5" customFormat="1" x14ac:dyDescent="0.35"/>
    <row r="677" s="5" customFormat="1" x14ac:dyDescent="0.35"/>
    <row r="678" s="5" customFormat="1" x14ac:dyDescent="0.35"/>
  </sheetData>
  <sheetProtection algorithmName="SHA-512" hashValue="4ObnmGd5F3s6zrJNJXnaPUJN8E1FNWN30Nd1j5yNxqzUPdaIUhlqvOGvjUy+ALCqQDZNxocf627hxk7G/YApBw==" saltValue="D4+S3GG5KEhPhlVhRJjNQQ==" spinCount="100000" sheet="1" formatRows="0"/>
  <mergeCells count="7">
    <mergeCell ref="A2:B2"/>
    <mergeCell ref="A15:B15"/>
    <mergeCell ref="A16:B16"/>
    <mergeCell ref="A4:B4"/>
    <mergeCell ref="A9:B9"/>
    <mergeCell ref="A5:B5"/>
    <mergeCell ref="A6:B6"/>
  </mergeCells>
  <hyperlinks>
    <hyperlink ref="A13" r:id="rId1" display="https://www.avropa.se/ramavtal/ramavtalsomraden/it-och-telekom/teknisk-utrustning/av-och-videokonferens---hardvara-programvara-och-tjanster/" xr:uid="{787D5653-39B3-4FCD-B5EA-EB4624B0A34D}"/>
    <hyperlink ref="A14" r:id="rId2" display="https://www.avropa.se/ramavtal/ramavtalsomraden/it-och-telekom/teknisk-utrustning/av-och-videokonferens---hardvara-programvara-och-tjanster/" xr:uid="{47683371-A502-427D-B321-B6A6B734726E}"/>
  </hyperlinks>
  <pageMargins left="0.7" right="0.7" top="0.75" bottom="0.75" header="0.3" footer="0.3"/>
  <pageSetup paperSize="9" scale="51" fitToHeight="0"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E1C45-4DC4-44A4-8097-6EF6B3CC177F}">
  <sheetPr codeName="Sheet2">
    <pageSetUpPr fitToPage="1"/>
  </sheetPr>
  <dimension ref="A1:AL148"/>
  <sheetViews>
    <sheetView zoomScale="89" zoomScaleNormal="89" zoomScaleSheetLayoutView="25" workbookViewId="0">
      <selection activeCell="D1" sqref="D1:E1"/>
    </sheetView>
  </sheetViews>
  <sheetFormatPr defaultColWidth="8.7265625" defaultRowHeight="14.5" x14ac:dyDescent="0.35"/>
  <cols>
    <col min="1" max="1" width="7.54296875" style="5" customWidth="1"/>
    <col min="2" max="2" width="5.7265625" style="5" customWidth="1"/>
    <col min="3" max="3" width="3.1796875" style="5" customWidth="1"/>
    <col min="4" max="4" width="8.7265625" style="5"/>
    <col min="5" max="5" width="13.81640625" style="5" customWidth="1"/>
    <col min="6" max="8" width="8.7265625" style="5"/>
    <col min="9" max="9" width="13.26953125" style="5" customWidth="1"/>
    <col min="10" max="10" width="8.54296875" style="5" customWidth="1"/>
    <col min="11" max="11" width="9.1796875" style="5" customWidth="1"/>
    <col min="12" max="12" width="6.81640625" style="5" customWidth="1"/>
    <col min="13" max="13" width="4.54296875" style="5" hidden="1" customWidth="1"/>
    <col min="14" max="14" width="5.81640625" style="5" customWidth="1"/>
    <col min="15" max="15" width="1.54296875" style="5" customWidth="1"/>
    <col min="16" max="22" width="8.7265625" style="5"/>
    <col min="23" max="23" width="9.81640625" style="5" customWidth="1"/>
    <col min="24" max="24" width="19.7265625" style="5" customWidth="1"/>
    <col min="25" max="25" width="8.7265625" style="5"/>
    <col min="26" max="26" width="10.08984375" style="5" customWidth="1"/>
    <col min="27" max="27" width="11.7265625" style="5" hidden="1" customWidth="1"/>
    <col min="28" max="28" width="12.54296875" style="5" hidden="1" customWidth="1"/>
    <col min="29" max="29" width="13.453125" style="5" hidden="1" customWidth="1"/>
    <col min="30" max="30" width="14.7265625" style="5" hidden="1" customWidth="1"/>
    <col min="31" max="31" width="12.08984375" style="5" hidden="1" customWidth="1"/>
    <col min="32" max="32" width="13.90625" style="5" hidden="1" customWidth="1"/>
    <col min="33" max="33" width="12.90625" style="5" hidden="1" customWidth="1"/>
    <col min="34" max="34" width="15.81640625" style="5" hidden="1" customWidth="1"/>
    <col min="35" max="35" width="11.08984375" style="5" hidden="1" customWidth="1"/>
    <col min="36" max="36" width="11.7265625" style="5" hidden="1" customWidth="1"/>
    <col min="37" max="37" width="20.26953125" style="5" customWidth="1"/>
    <col min="38" max="38" width="9.26953125" style="5" customWidth="1"/>
    <col min="39" max="16384" width="8.7265625" style="5"/>
  </cols>
  <sheetData>
    <row r="1" spans="1:35" ht="18" customHeight="1" x14ac:dyDescent="0.35">
      <c r="A1" s="48" t="s">
        <v>121</v>
      </c>
      <c r="B1" s="49"/>
      <c r="C1" s="49"/>
      <c r="D1" s="172"/>
      <c r="E1" s="173"/>
      <c r="O1" s="9"/>
      <c r="P1" s="9"/>
      <c r="Q1" s="9"/>
      <c r="R1" s="9"/>
      <c r="S1" s="9"/>
      <c r="T1" s="9"/>
      <c r="U1" s="9"/>
      <c r="V1" s="9"/>
      <c r="W1" s="9"/>
    </row>
    <row r="2" spans="1:35" x14ac:dyDescent="0.35">
      <c r="N2" s="9"/>
      <c r="O2" s="14"/>
      <c r="P2" s="9"/>
      <c r="Q2" s="9"/>
      <c r="R2" s="9"/>
      <c r="S2" s="9"/>
      <c r="T2" s="9"/>
      <c r="U2" s="9"/>
      <c r="V2" s="9"/>
      <c r="W2" s="14"/>
    </row>
    <row r="3" spans="1:35" ht="25" x14ac:dyDescent="0.35">
      <c r="B3" s="147" t="s">
        <v>0</v>
      </c>
      <c r="C3" s="147"/>
      <c r="D3" s="148"/>
      <c r="E3" s="148"/>
      <c r="P3" s="149" t="s">
        <v>1</v>
      </c>
      <c r="Q3" s="150"/>
      <c r="R3" s="151"/>
      <c r="S3" s="9"/>
      <c r="T3" s="82"/>
      <c r="U3" s="82"/>
      <c r="V3" s="82"/>
      <c r="W3" s="82"/>
    </row>
    <row r="4" spans="1:35" x14ac:dyDescent="0.35">
      <c r="B4" s="152" t="s">
        <v>99</v>
      </c>
      <c r="C4" s="152"/>
      <c r="D4" s="152"/>
      <c r="E4" s="152"/>
      <c r="F4" s="152"/>
      <c r="G4" s="152"/>
      <c r="H4" s="152"/>
      <c r="I4" s="152"/>
      <c r="P4" s="153" t="s">
        <v>206</v>
      </c>
      <c r="Q4" s="154"/>
      <c r="R4" s="154"/>
      <c r="S4" s="154"/>
      <c r="T4" s="154"/>
      <c r="U4" s="154"/>
      <c r="V4" s="154"/>
      <c r="W4" s="155"/>
    </row>
    <row r="5" spans="1:35" ht="73.5" customHeight="1" x14ac:dyDescent="0.35">
      <c r="B5" s="152"/>
      <c r="C5" s="152"/>
      <c r="D5" s="152"/>
      <c r="E5" s="152"/>
      <c r="F5" s="152"/>
      <c r="G5" s="152"/>
      <c r="H5" s="152"/>
      <c r="I5" s="152"/>
      <c r="P5" s="156"/>
      <c r="Q5" s="157"/>
      <c r="R5" s="157"/>
      <c r="S5" s="157"/>
      <c r="T5" s="157"/>
      <c r="U5" s="157"/>
      <c r="V5" s="157"/>
      <c r="W5" s="158"/>
    </row>
    <row r="6" spans="1:35" ht="35.15" customHeight="1" x14ac:dyDescent="0.35">
      <c r="B6" s="20"/>
      <c r="C6" s="20"/>
      <c r="D6" s="20"/>
      <c r="E6" s="20"/>
      <c r="F6" s="20"/>
      <c r="G6" s="20"/>
      <c r="H6" s="20"/>
      <c r="I6" s="20"/>
      <c r="P6" s="21"/>
      <c r="Q6" s="21"/>
      <c r="R6" s="21"/>
      <c r="S6" s="21"/>
      <c r="T6" s="21"/>
      <c r="U6" s="21" t="s">
        <v>19</v>
      </c>
      <c r="V6" s="21"/>
      <c r="W6" s="21"/>
    </row>
    <row r="7" spans="1:35" ht="18" x14ac:dyDescent="0.35">
      <c r="B7" s="159" t="s">
        <v>38</v>
      </c>
      <c r="C7" s="159"/>
      <c r="D7" s="159"/>
      <c r="E7" s="159"/>
      <c r="F7" s="159"/>
      <c r="G7" s="159"/>
      <c r="H7" s="159"/>
      <c r="I7" s="159"/>
      <c r="P7" s="80"/>
      <c r="Q7" s="81"/>
      <c r="R7" s="81"/>
      <c r="S7" s="81"/>
      <c r="T7" s="81"/>
      <c r="U7" s="81"/>
      <c r="V7" s="81"/>
      <c r="W7" s="81"/>
    </row>
    <row r="8" spans="1:35" ht="20.5" customHeight="1" x14ac:dyDescent="0.35">
      <c r="B8" s="160" t="s">
        <v>225</v>
      </c>
      <c r="C8" s="160"/>
      <c r="D8" s="160"/>
      <c r="E8" s="160"/>
      <c r="F8" s="160"/>
      <c r="G8" s="160"/>
      <c r="H8" s="160"/>
      <c r="I8" s="160"/>
      <c r="P8" s="15" t="s">
        <v>2</v>
      </c>
      <c r="Q8" s="81"/>
      <c r="R8" s="81"/>
      <c r="S8" s="81"/>
      <c r="T8" s="81"/>
      <c r="U8" s="81"/>
      <c r="V8" s="81"/>
      <c r="W8" s="81"/>
    </row>
    <row r="9" spans="1:35" x14ac:dyDescent="0.35">
      <c r="A9" s="5" t="s">
        <v>34</v>
      </c>
      <c r="B9" s="125" t="s">
        <v>3</v>
      </c>
      <c r="C9" s="126"/>
      <c r="D9" s="126"/>
      <c r="E9" s="126"/>
      <c r="F9" s="126"/>
      <c r="G9" s="126"/>
      <c r="H9" s="125" t="s">
        <v>4</v>
      </c>
      <c r="I9" s="127"/>
      <c r="N9" s="5" t="s">
        <v>34</v>
      </c>
      <c r="P9" s="143" t="s">
        <v>5</v>
      </c>
      <c r="Q9" s="143"/>
      <c r="R9" s="143"/>
      <c r="S9" s="143"/>
      <c r="T9" s="143"/>
      <c r="U9" s="143"/>
      <c r="V9" s="143" t="s">
        <v>4</v>
      </c>
      <c r="W9" s="143"/>
    </row>
    <row r="10" spans="1:35" x14ac:dyDescent="0.35">
      <c r="A10" s="5" t="s">
        <v>56</v>
      </c>
      <c r="B10" s="128"/>
      <c r="C10" s="129"/>
      <c r="D10" s="129"/>
      <c r="E10" s="129"/>
      <c r="F10" s="129"/>
      <c r="G10" s="129"/>
      <c r="H10" s="161"/>
      <c r="I10" s="162"/>
      <c r="N10" s="5" t="s">
        <v>37</v>
      </c>
      <c r="P10" s="163"/>
      <c r="Q10" s="163"/>
      <c r="R10" s="163"/>
      <c r="S10" s="163"/>
      <c r="T10" s="163"/>
      <c r="U10" s="163"/>
      <c r="V10" s="146" t="str">
        <f>IF($AA$11=LevVal,AB11,IF($AA$12=LevVal,AB12,IF($AA$13=LevVal,AB13,IF($AA$14=LevVal,AB14,IF($AA$15=LevVal,AB15,IF($AA$16=LevVal,AB16,IF($AA$17=LevVal,AB17,IF($AA$18=LevVal,AB18,""))))))))</f>
        <v/>
      </c>
      <c r="W10" s="146"/>
    </row>
    <row r="11" spans="1:35" x14ac:dyDescent="0.35">
      <c r="B11" s="131" t="s">
        <v>6</v>
      </c>
      <c r="C11" s="131"/>
      <c r="D11" s="131"/>
      <c r="E11" s="131" t="s">
        <v>7</v>
      </c>
      <c r="F11" s="131"/>
      <c r="G11" s="131"/>
      <c r="H11" s="131" t="s">
        <v>8</v>
      </c>
      <c r="I11" s="131"/>
      <c r="P11" s="143" t="s">
        <v>9</v>
      </c>
      <c r="Q11" s="143"/>
      <c r="R11" s="143"/>
      <c r="S11" s="143"/>
      <c r="T11" s="143" t="s">
        <v>10</v>
      </c>
      <c r="U11" s="143"/>
      <c r="V11" s="143"/>
      <c r="W11" s="143"/>
      <c r="AA11" s="54" t="s">
        <v>74</v>
      </c>
      <c r="AB11" s="57">
        <v>5564480282</v>
      </c>
      <c r="AC11" s="41" t="s">
        <v>156</v>
      </c>
      <c r="AD11" s="5" t="s">
        <v>186</v>
      </c>
      <c r="AE11" s="52" t="s">
        <v>172</v>
      </c>
      <c r="AF11" s="56">
        <v>16493</v>
      </c>
      <c r="AG11" s="5" t="s">
        <v>173</v>
      </c>
      <c r="AH11" s="5" t="s">
        <v>169</v>
      </c>
      <c r="AI11" s="55" t="s">
        <v>75</v>
      </c>
    </row>
    <row r="12" spans="1:35" ht="14.5" customHeight="1" x14ac:dyDescent="0.35">
      <c r="B12" s="132"/>
      <c r="C12" s="132"/>
      <c r="D12" s="132"/>
      <c r="E12" s="174"/>
      <c r="F12" s="174"/>
      <c r="G12" s="174"/>
      <c r="H12" s="132"/>
      <c r="I12" s="132"/>
      <c r="P12" s="144" t="str">
        <f>IF($AA$11=LevVal,AC11,IF($AA$12=LevVal,AC12,IF($AA$13=LevVal,AC13,IF($AA$14=LevVal,AC14,IF($AA$15=LevVal,AC15,IF($AA$16=LevVal,AC16,IF($AA$17=LevVal,AC17,IF($AA$18=LevVal,AC18,""))))))))</f>
        <v/>
      </c>
      <c r="Q12" s="144"/>
      <c r="R12" s="144"/>
      <c r="S12" s="144"/>
      <c r="T12" s="144" t="str">
        <f>IF($AA$11=LevVal,AD11,IF($AA$12=LevVal,AD12,IF($AA$13=LevVal,AD13,IF($AA$14=LevVal,AD14,IF($AA$15=LevVal,AD15,IF($AA$16=LevVal,AD16,IF($AA$17=LevVal,AD17,IF($AA$18=LevVal,AD18,""))))))))</f>
        <v/>
      </c>
      <c r="U12" s="144"/>
      <c r="V12" s="144"/>
      <c r="W12" s="144"/>
      <c r="AA12" s="54" t="s">
        <v>76</v>
      </c>
      <c r="AB12" s="57">
        <v>5562151588</v>
      </c>
      <c r="AC12" s="41" t="s">
        <v>157</v>
      </c>
      <c r="AD12" s="5" t="s">
        <v>187</v>
      </c>
      <c r="AE12" s="52" t="s">
        <v>174</v>
      </c>
      <c r="AF12" s="56">
        <v>12821</v>
      </c>
      <c r="AG12" s="5" t="s">
        <v>175</v>
      </c>
      <c r="AH12" s="5" t="s">
        <v>158</v>
      </c>
      <c r="AI12" s="55" t="s">
        <v>77</v>
      </c>
    </row>
    <row r="13" spans="1:35" x14ac:dyDescent="0.35">
      <c r="B13" s="131" t="s">
        <v>226</v>
      </c>
      <c r="C13" s="131"/>
      <c r="D13" s="131"/>
      <c r="E13" s="131" t="s">
        <v>219</v>
      </c>
      <c r="F13" s="131"/>
      <c r="G13" s="131"/>
      <c r="H13" s="131" t="s">
        <v>11</v>
      </c>
      <c r="I13" s="131"/>
      <c r="P13" s="143" t="s">
        <v>6</v>
      </c>
      <c r="Q13" s="143"/>
      <c r="R13" s="143"/>
      <c r="S13" s="143"/>
      <c r="T13" s="143" t="s">
        <v>7</v>
      </c>
      <c r="U13" s="143"/>
      <c r="V13" s="143" t="s">
        <v>8</v>
      </c>
      <c r="W13" s="143"/>
      <c r="AA13" s="54" t="s">
        <v>78</v>
      </c>
      <c r="AB13" s="57">
        <v>5562739358</v>
      </c>
      <c r="AC13" s="5" t="s">
        <v>159</v>
      </c>
      <c r="AD13" s="5" t="s">
        <v>188</v>
      </c>
      <c r="AE13" s="5" t="s">
        <v>176</v>
      </c>
      <c r="AF13" s="56">
        <v>21239</v>
      </c>
      <c r="AG13" s="5" t="s">
        <v>177</v>
      </c>
      <c r="AH13" s="5" t="s">
        <v>160</v>
      </c>
      <c r="AI13" s="55" t="s">
        <v>79</v>
      </c>
    </row>
    <row r="14" spans="1:35" x14ac:dyDescent="0.35">
      <c r="B14" s="132"/>
      <c r="C14" s="132"/>
      <c r="D14" s="132"/>
      <c r="E14" s="132"/>
      <c r="F14" s="132"/>
      <c r="G14" s="132"/>
      <c r="H14" s="132"/>
      <c r="I14" s="132"/>
      <c r="P14" s="144" t="str">
        <f>IF($AA$11=LevVal,AE11,IF($AA$12=LevVal,AE12,IF($AA$13=LevVal,AE13,IF($AA$14=LevVal,AE14,IF($AA$15=LevVal,AE15,IF($AA$16=LevVal,AE16,IF($AA$17=LevVal,AE17,IF($AA$18=LevVal,AE18,""))))))))</f>
        <v/>
      </c>
      <c r="Q14" s="144"/>
      <c r="R14" s="144"/>
      <c r="S14" s="144"/>
      <c r="T14" s="175" t="str">
        <f>IF($AA$11=LevVal,AF11,IF($AA$12=LevVal,AF12,IF($AA$13=LevVal,AF13,IF($AA$14=LevVal,AF14,IF($AA$15=LevVal,AF15,IF($AA$16=LevVal,AF16,IF($AA$17=LevVal,AF17,IF($AA$18=LevVal,AF18,""))))))))</f>
        <v/>
      </c>
      <c r="U14" s="175"/>
      <c r="V14" s="144" t="str">
        <f>IF($AA$11=LevVal,AG11,IF($AA$12=LevVal,AG12,IF($AA$13=LevVal,AG13,IF($AA$14=LevVal,AG14,IF($AA$15=LevVal,AG15,IF($AA$16=LevVal,AG16,IF($AA$17=LevVal,AG17,IF($AA$18=LevVal,AG18,""))))))))</f>
        <v/>
      </c>
      <c r="W14" s="144"/>
      <c r="AA14" s="54" t="s">
        <v>80</v>
      </c>
      <c r="AB14" s="57">
        <v>5565498952</v>
      </c>
      <c r="AC14" s="5" t="s">
        <v>161</v>
      </c>
      <c r="AD14" s="5" t="s">
        <v>189</v>
      </c>
      <c r="AE14" s="5" t="s">
        <v>178</v>
      </c>
      <c r="AF14" s="56">
        <v>17106</v>
      </c>
      <c r="AG14" s="5" t="s">
        <v>179</v>
      </c>
      <c r="AH14" s="5" t="s">
        <v>170</v>
      </c>
      <c r="AI14" s="55" t="s">
        <v>81</v>
      </c>
    </row>
    <row r="15" spans="1:35" x14ac:dyDescent="0.35">
      <c r="B15" s="131" t="s">
        <v>9</v>
      </c>
      <c r="C15" s="131"/>
      <c r="D15" s="131"/>
      <c r="E15" s="131" t="s">
        <v>12</v>
      </c>
      <c r="F15" s="131"/>
      <c r="G15" s="131"/>
      <c r="H15" s="131" t="s">
        <v>13</v>
      </c>
      <c r="I15" s="131"/>
      <c r="P15" s="143" t="s">
        <v>14</v>
      </c>
      <c r="Q15" s="143"/>
      <c r="R15" s="143"/>
      <c r="S15" s="143" t="s">
        <v>15</v>
      </c>
      <c r="T15" s="143"/>
      <c r="U15" s="143"/>
      <c r="V15" s="143" t="s">
        <v>16</v>
      </c>
      <c r="W15" s="143"/>
      <c r="AA15" s="54" t="s">
        <v>82</v>
      </c>
      <c r="AB15" s="57">
        <v>5566094842</v>
      </c>
      <c r="AC15" s="5" t="s">
        <v>162</v>
      </c>
      <c r="AD15" s="5" t="s">
        <v>190</v>
      </c>
      <c r="AE15" s="52" t="s">
        <v>184</v>
      </c>
      <c r="AF15" s="56">
        <v>74940</v>
      </c>
      <c r="AG15" s="5" t="s">
        <v>185</v>
      </c>
      <c r="AH15" s="5" t="s">
        <v>163</v>
      </c>
      <c r="AI15" s="55" t="s">
        <v>83</v>
      </c>
    </row>
    <row r="16" spans="1:35" x14ac:dyDescent="0.35">
      <c r="B16" s="132"/>
      <c r="C16" s="132"/>
      <c r="D16" s="132"/>
      <c r="E16" s="132"/>
      <c r="F16" s="132"/>
      <c r="G16" s="132"/>
      <c r="H16" s="132"/>
      <c r="I16" s="132"/>
      <c r="P16" s="144" t="str">
        <f>IF($AA$11=LevVal,AH11,IF($AA$12=LevVal,AH12,IF($AA$13=LevVal,AH13,IF($AA$14=LevVal,AH14,IF($AA$15=LevVal,AH15,IF($AA$16=LevVal,AH16,IF($AA$17=LevVal,AH17,IF($AA$18=LevVal,AH18,""))))))))</f>
        <v/>
      </c>
      <c r="Q16" s="144"/>
      <c r="R16" s="144"/>
      <c r="S16" s="145" t="str">
        <f>IF($AA$11=LevVal,AI11,IF($AA$12=LevVal,AI12,IF($AA$13=LevVal,AI13,IF($AA$14=LevVal,AI14,IF($AA$15=LevVal,AI15,IF($AA$16=LevVal,AI16,IF($AA$17=LevVal,AI17,IF($AA$18=LevVal,AI18,""))))))))</f>
        <v/>
      </c>
      <c r="T16" s="145"/>
      <c r="U16" s="145"/>
      <c r="V16" s="142"/>
      <c r="W16" s="142"/>
      <c r="AA16" s="54" t="s">
        <v>84</v>
      </c>
      <c r="AB16" s="57">
        <v>5562288851</v>
      </c>
      <c r="AC16" s="5" t="s">
        <v>164</v>
      </c>
      <c r="AD16" s="5" t="s">
        <v>191</v>
      </c>
      <c r="AE16" s="5" t="s">
        <v>182</v>
      </c>
      <c r="AF16" s="56">
        <v>17129</v>
      </c>
      <c r="AG16" s="5" t="s">
        <v>179</v>
      </c>
      <c r="AH16" s="5" t="s">
        <v>165</v>
      </c>
      <c r="AI16" s="55" t="s">
        <v>85</v>
      </c>
    </row>
    <row r="17" spans="2:35" ht="29.15" customHeight="1" x14ac:dyDescent="0.35">
      <c r="B17" s="125" t="s">
        <v>14</v>
      </c>
      <c r="C17" s="126"/>
      <c r="D17" s="127"/>
      <c r="E17" s="125" t="s">
        <v>198</v>
      </c>
      <c r="F17" s="126"/>
      <c r="G17" s="126"/>
      <c r="H17" s="126"/>
      <c r="I17" s="127"/>
      <c r="P17" s="133" t="s">
        <v>196</v>
      </c>
      <c r="Q17" s="134"/>
      <c r="R17" s="135"/>
      <c r="S17" s="133" t="s">
        <v>197</v>
      </c>
      <c r="T17" s="134"/>
      <c r="U17" s="134"/>
      <c r="V17" s="134"/>
      <c r="W17" s="135"/>
      <c r="AA17" s="54" t="s">
        <v>86</v>
      </c>
      <c r="AB17" s="57">
        <v>5563074565</v>
      </c>
      <c r="AC17" s="5" t="s">
        <v>166</v>
      </c>
      <c r="AD17" s="5" t="s">
        <v>192</v>
      </c>
      <c r="AE17" s="5" t="s">
        <v>183</v>
      </c>
      <c r="AF17" s="56">
        <v>17106</v>
      </c>
      <c r="AG17" s="5" t="s">
        <v>179</v>
      </c>
      <c r="AH17" s="5" t="s">
        <v>167</v>
      </c>
      <c r="AI17" s="55" t="s">
        <v>87</v>
      </c>
    </row>
    <row r="18" spans="2:35" x14ac:dyDescent="0.35">
      <c r="B18" s="128"/>
      <c r="C18" s="129"/>
      <c r="D18" s="130"/>
      <c r="E18" s="128" t="s">
        <v>17</v>
      </c>
      <c r="F18" s="129"/>
      <c r="G18" s="129"/>
      <c r="H18" s="129"/>
      <c r="I18" s="130"/>
      <c r="P18" s="136"/>
      <c r="Q18" s="137"/>
      <c r="R18" s="138"/>
      <c r="S18" s="139"/>
      <c r="T18" s="140"/>
      <c r="U18" s="140"/>
      <c r="V18" s="140"/>
      <c r="W18" s="141"/>
      <c r="AA18" s="54" t="s">
        <v>218</v>
      </c>
      <c r="AB18" s="57">
        <v>5560374364</v>
      </c>
      <c r="AC18" s="41" t="s">
        <v>168</v>
      </c>
      <c r="AD18" s="5" t="s">
        <v>193</v>
      </c>
      <c r="AE18" s="5" t="s">
        <v>180</v>
      </c>
      <c r="AF18" s="56">
        <v>10435</v>
      </c>
      <c r="AG18" s="5" t="s">
        <v>181</v>
      </c>
      <c r="AH18" s="5" t="s">
        <v>171</v>
      </c>
      <c r="AI18" s="55" t="s">
        <v>88</v>
      </c>
    </row>
    <row r="19" spans="2:35" x14ac:dyDescent="0.35">
      <c r="S19" s="13"/>
      <c r="T19" s="13"/>
      <c r="U19" s="13"/>
      <c r="V19" s="13"/>
      <c r="W19" s="13"/>
    </row>
    <row r="20" spans="2:35" x14ac:dyDescent="0.35">
      <c r="B20" s="5" t="s">
        <v>57</v>
      </c>
      <c r="S20" s="13"/>
      <c r="T20" s="13"/>
      <c r="U20" s="13"/>
      <c r="V20" s="13"/>
      <c r="W20" s="13"/>
    </row>
    <row r="21" spans="2:35" x14ac:dyDescent="0.35">
      <c r="B21" s="125" t="s">
        <v>3</v>
      </c>
      <c r="C21" s="126"/>
      <c r="D21" s="126"/>
      <c r="E21" s="126"/>
      <c r="F21" s="126"/>
      <c r="G21" s="126"/>
      <c r="H21" s="125" t="s">
        <v>9</v>
      </c>
      <c r="I21" s="127"/>
      <c r="S21" s="13"/>
      <c r="T21" s="13"/>
      <c r="U21" s="13"/>
      <c r="V21" s="13"/>
      <c r="W21" s="13"/>
    </row>
    <row r="22" spans="2:35" x14ac:dyDescent="0.35">
      <c r="B22" s="128"/>
      <c r="C22" s="129"/>
      <c r="D22" s="129"/>
      <c r="E22" s="129"/>
      <c r="F22" s="129"/>
      <c r="G22" s="129"/>
      <c r="H22" s="128"/>
      <c r="I22" s="130"/>
      <c r="S22" s="13"/>
      <c r="T22" s="13"/>
      <c r="U22" s="13"/>
      <c r="V22" s="13"/>
      <c r="W22" s="13"/>
    </row>
    <row r="23" spans="2:35" x14ac:dyDescent="0.35">
      <c r="B23" s="131" t="s">
        <v>6</v>
      </c>
      <c r="C23" s="131"/>
      <c r="D23" s="131"/>
      <c r="E23" s="131" t="s">
        <v>7</v>
      </c>
      <c r="F23" s="131"/>
      <c r="G23" s="131"/>
      <c r="H23" s="131" t="s">
        <v>8</v>
      </c>
      <c r="I23" s="131"/>
      <c r="S23" s="13"/>
      <c r="T23" s="13"/>
      <c r="U23" s="13"/>
      <c r="V23" s="13"/>
      <c r="W23" s="13"/>
    </row>
    <row r="24" spans="2:35" x14ac:dyDescent="0.35">
      <c r="B24" s="132"/>
      <c r="C24" s="132"/>
      <c r="D24" s="132"/>
      <c r="E24" s="132"/>
      <c r="F24" s="132"/>
      <c r="G24" s="132"/>
      <c r="H24" s="132"/>
      <c r="I24" s="132"/>
      <c r="S24" s="13"/>
      <c r="T24" s="13"/>
      <c r="U24" s="13"/>
      <c r="V24" s="13"/>
      <c r="W24" s="13"/>
    </row>
    <row r="25" spans="2:35" x14ac:dyDescent="0.35">
      <c r="B25" s="131" t="s">
        <v>226</v>
      </c>
      <c r="C25" s="131"/>
      <c r="D25" s="131"/>
      <c r="E25" s="131" t="s">
        <v>39</v>
      </c>
      <c r="F25" s="131"/>
      <c r="G25" s="131"/>
      <c r="H25" s="131" t="s">
        <v>40</v>
      </c>
      <c r="I25" s="131"/>
      <c r="S25" s="13"/>
      <c r="T25" s="13"/>
      <c r="U25" s="13"/>
      <c r="V25" s="13"/>
      <c r="W25" s="13"/>
    </row>
    <row r="26" spans="2:35" x14ac:dyDescent="0.35">
      <c r="B26" s="132"/>
      <c r="C26" s="132"/>
      <c r="D26" s="132"/>
      <c r="E26" s="132"/>
      <c r="F26" s="132"/>
      <c r="G26" s="132"/>
      <c r="H26" s="132"/>
      <c r="I26" s="132"/>
      <c r="S26" s="13"/>
      <c r="T26" s="13"/>
      <c r="U26" s="13"/>
      <c r="V26" s="13"/>
      <c r="W26" s="13"/>
    </row>
    <row r="28" spans="2:35" x14ac:dyDescent="0.35">
      <c r="B28" s="2" t="s">
        <v>22</v>
      </c>
    </row>
    <row r="29" spans="2:35" ht="113.15" customHeight="1" x14ac:dyDescent="0.35">
      <c r="B29" s="115" t="s">
        <v>207</v>
      </c>
      <c r="C29" s="116"/>
      <c r="D29" s="116"/>
      <c r="E29" s="116"/>
      <c r="F29" s="116"/>
      <c r="G29" s="116"/>
      <c r="H29" s="116"/>
      <c r="I29" s="116"/>
    </row>
    <row r="30" spans="2:35" ht="29.15" customHeight="1" x14ac:dyDescent="0.35"/>
    <row r="31" spans="2:35" ht="47.5" customHeight="1" x14ac:dyDescent="0.35">
      <c r="C31" s="11" t="s">
        <v>220</v>
      </c>
      <c r="P31" s="11" t="s">
        <v>94</v>
      </c>
      <c r="R31" s="11"/>
      <c r="S31" s="9"/>
      <c r="T31" s="9"/>
      <c r="U31" s="9"/>
      <c r="V31" s="9"/>
      <c r="W31" s="9"/>
    </row>
    <row r="32" spans="2:35" ht="177.5" customHeight="1" x14ac:dyDescent="0.35">
      <c r="B32" s="5" t="s">
        <v>34</v>
      </c>
      <c r="C32" s="117" t="s">
        <v>221</v>
      </c>
      <c r="D32" s="118"/>
      <c r="E32" s="118"/>
      <c r="F32" s="118"/>
      <c r="G32" s="118"/>
      <c r="H32" s="118"/>
      <c r="I32" s="114" t="s">
        <v>222</v>
      </c>
      <c r="J32" s="97"/>
      <c r="K32" s="43" t="s">
        <v>35</v>
      </c>
      <c r="N32" s="5" t="s">
        <v>34</v>
      </c>
      <c r="P32" s="119" t="s">
        <v>208</v>
      </c>
      <c r="Q32" s="120"/>
      <c r="R32" s="120"/>
      <c r="S32" s="120"/>
      <c r="T32" s="120"/>
      <c r="U32" s="121"/>
      <c r="V32" s="100" t="s">
        <v>21</v>
      </c>
      <c r="W32" s="101"/>
      <c r="X32" s="79" t="s">
        <v>92</v>
      </c>
    </row>
    <row r="33" spans="1:24" ht="101.5" customHeight="1" x14ac:dyDescent="0.35">
      <c r="B33" s="5" t="s">
        <v>33</v>
      </c>
      <c r="C33" s="96"/>
      <c r="D33" s="102"/>
      <c r="E33" s="102"/>
      <c r="F33" s="102"/>
      <c r="G33" s="102"/>
      <c r="H33" s="102"/>
      <c r="I33" s="96"/>
      <c r="J33" s="97"/>
      <c r="K33" s="7"/>
      <c r="N33" s="5" t="s">
        <v>42</v>
      </c>
      <c r="P33" s="122"/>
      <c r="Q33" s="123"/>
      <c r="R33" s="123"/>
      <c r="S33" s="123"/>
      <c r="T33" s="123"/>
      <c r="U33" s="124"/>
      <c r="V33" s="169"/>
      <c r="W33" s="170"/>
      <c r="X33" s="87">
        <f>SUM(K33*V33)</f>
        <v>0</v>
      </c>
    </row>
    <row r="34" spans="1:24" ht="31.5" customHeight="1" x14ac:dyDescent="0.35">
      <c r="B34" s="5" t="s">
        <v>27</v>
      </c>
      <c r="C34" s="96"/>
      <c r="D34" s="102"/>
      <c r="E34" s="102"/>
      <c r="F34" s="102"/>
      <c r="G34" s="102"/>
      <c r="H34" s="102"/>
      <c r="I34" s="96"/>
      <c r="J34" s="97"/>
      <c r="K34" s="7"/>
      <c r="N34" s="5" t="s">
        <v>102</v>
      </c>
      <c r="P34" s="122"/>
      <c r="Q34" s="123"/>
      <c r="R34" s="123"/>
      <c r="S34" s="123"/>
      <c r="T34" s="123"/>
      <c r="U34" s="124"/>
      <c r="V34" s="169"/>
      <c r="W34" s="170"/>
      <c r="X34" s="87">
        <f t="shared" ref="X34:X52" si="0">SUM(K34*V34)</f>
        <v>0</v>
      </c>
    </row>
    <row r="35" spans="1:24" ht="31.5" customHeight="1" x14ac:dyDescent="0.35">
      <c r="B35" s="5" t="s">
        <v>28</v>
      </c>
      <c r="C35" s="96"/>
      <c r="D35" s="102"/>
      <c r="E35" s="102"/>
      <c r="F35" s="102"/>
      <c r="G35" s="102"/>
      <c r="H35" s="102"/>
      <c r="I35" s="96"/>
      <c r="J35" s="97"/>
      <c r="K35" s="7"/>
      <c r="N35" s="5" t="s">
        <v>103</v>
      </c>
      <c r="P35" s="122"/>
      <c r="Q35" s="123"/>
      <c r="R35" s="123"/>
      <c r="S35" s="123"/>
      <c r="T35" s="123"/>
      <c r="U35" s="124"/>
      <c r="V35" s="169"/>
      <c r="W35" s="170"/>
      <c r="X35" s="87">
        <f t="shared" si="0"/>
        <v>0</v>
      </c>
    </row>
    <row r="36" spans="1:24" ht="31.5" customHeight="1" x14ac:dyDescent="0.35">
      <c r="A36" s="6">
        <f>IF(C33="",IF(I33="",IF(J33="",IF(K33="",))))</f>
        <v>0</v>
      </c>
      <c r="B36" s="5" t="s">
        <v>29</v>
      </c>
      <c r="C36" s="96"/>
      <c r="D36" s="102"/>
      <c r="E36" s="102"/>
      <c r="F36" s="102"/>
      <c r="G36" s="102"/>
      <c r="H36" s="102"/>
      <c r="I36" s="96"/>
      <c r="J36" s="97"/>
      <c r="K36" s="7"/>
      <c r="N36" s="5" t="s">
        <v>104</v>
      </c>
      <c r="P36" s="122"/>
      <c r="Q36" s="123"/>
      <c r="R36" s="123"/>
      <c r="S36" s="123"/>
      <c r="T36" s="123"/>
      <c r="U36" s="124"/>
      <c r="V36" s="169"/>
      <c r="W36" s="170"/>
      <c r="X36" s="87">
        <f t="shared" si="0"/>
        <v>0</v>
      </c>
    </row>
    <row r="37" spans="1:24" ht="31.5" customHeight="1" x14ac:dyDescent="0.35">
      <c r="B37" s="5" t="s">
        <v>30</v>
      </c>
      <c r="C37" s="96"/>
      <c r="D37" s="102"/>
      <c r="E37" s="102"/>
      <c r="F37" s="102"/>
      <c r="G37" s="102"/>
      <c r="H37" s="102"/>
      <c r="I37" s="96"/>
      <c r="J37" s="97"/>
      <c r="K37" s="7"/>
      <c r="N37" s="5" t="s">
        <v>105</v>
      </c>
      <c r="P37" s="122"/>
      <c r="Q37" s="123"/>
      <c r="R37" s="123"/>
      <c r="S37" s="123"/>
      <c r="T37" s="123"/>
      <c r="U37" s="124"/>
      <c r="V37" s="169"/>
      <c r="W37" s="170"/>
      <c r="X37" s="87">
        <f t="shared" si="0"/>
        <v>0</v>
      </c>
    </row>
    <row r="38" spans="1:24" ht="31.5" customHeight="1" x14ac:dyDescent="0.35">
      <c r="B38" s="5" t="s">
        <v>31</v>
      </c>
      <c r="C38" s="96"/>
      <c r="D38" s="102"/>
      <c r="E38" s="102"/>
      <c r="F38" s="102"/>
      <c r="G38" s="102"/>
      <c r="H38" s="102"/>
      <c r="I38" s="96"/>
      <c r="J38" s="97"/>
      <c r="K38" s="7"/>
      <c r="N38" s="5" t="s">
        <v>106</v>
      </c>
      <c r="P38" s="122"/>
      <c r="Q38" s="123"/>
      <c r="R38" s="123"/>
      <c r="S38" s="123"/>
      <c r="T38" s="123"/>
      <c r="U38" s="124"/>
      <c r="V38" s="169"/>
      <c r="W38" s="170"/>
      <c r="X38" s="87">
        <f t="shared" si="0"/>
        <v>0</v>
      </c>
    </row>
    <row r="39" spans="1:24" ht="31.5" customHeight="1" x14ac:dyDescent="0.35">
      <c r="B39" s="5" t="s">
        <v>32</v>
      </c>
      <c r="C39" s="16"/>
      <c r="D39" s="17"/>
      <c r="E39" s="17"/>
      <c r="F39" s="17"/>
      <c r="G39" s="17"/>
      <c r="H39" s="17"/>
      <c r="I39" s="96"/>
      <c r="J39" s="97"/>
      <c r="K39" s="7"/>
      <c r="N39" s="5" t="s">
        <v>107</v>
      </c>
      <c r="P39" s="23"/>
      <c r="Q39" s="24"/>
      <c r="R39" s="24"/>
      <c r="S39" s="24"/>
      <c r="T39" s="24"/>
      <c r="U39" s="25"/>
      <c r="V39" s="85"/>
      <c r="W39" s="86"/>
      <c r="X39" s="87">
        <f t="shared" si="0"/>
        <v>0</v>
      </c>
    </row>
    <row r="40" spans="1:24" ht="31.5" customHeight="1" x14ac:dyDescent="0.35">
      <c r="B40" s="5" t="s">
        <v>43</v>
      </c>
      <c r="C40" s="16"/>
      <c r="D40" s="17"/>
      <c r="E40" s="17"/>
      <c r="F40" s="17"/>
      <c r="G40" s="17"/>
      <c r="H40" s="17"/>
      <c r="I40" s="94"/>
      <c r="J40" s="95"/>
      <c r="K40" s="7"/>
      <c r="N40" s="5" t="s">
        <v>108</v>
      </c>
      <c r="P40" s="23"/>
      <c r="Q40" s="24"/>
      <c r="R40" s="24"/>
      <c r="S40" s="24"/>
      <c r="T40" s="24"/>
      <c r="U40" s="25"/>
      <c r="V40" s="85"/>
      <c r="W40" s="86"/>
      <c r="X40" s="87">
        <f t="shared" si="0"/>
        <v>0</v>
      </c>
    </row>
    <row r="41" spans="1:24" ht="31.5" customHeight="1" x14ac:dyDescent="0.35">
      <c r="B41" s="5" t="s">
        <v>44</v>
      </c>
      <c r="C41" s="16"/>
      <c r="D41" s="17"/>
      <c r="E41" s="17"/>
      <c r="F41" s="17"/>
      <c r="G41" s="17"/>
      <c r="H41" s="17"/>
      <c r="I41" s="94"/>
      <c r="J41" s="95"/>
      <c r="K41" s="7"/>
      <c r="N41" s="5" t="s">
        <v>109</v>
      </c>
      <c r="P41" s="23"/>
      <c r="Q41" s="24"/>
      <c r="R41" s="24"/>
      <c r="S41" s="24"/>
      <c r="T41" s="24"/>
      <c r="U41" s="25"/>
      <c r="V41" s="85"/>
      <c r="W41" s="86"/>
      <c r="X41" s="87">
        <f t="shared" si="0"/>
        <v>0</v>
      </c>
    </row>
    <row r="42" spans="1:24" ht="31.5" customHeight="1" x14ac:dyDescent="0.35">
      <c r="B42" s="5" t="s">
        <v>45</v>
      </c>
      <c r="C42" s="16"/>
      <c r="D42" s="17"/>
      <c r="E42" s="17"/>
      <c r="F42" s="17"/>
      <c r="G42" s="17"/>
      <c r="H42" s="17"/>
      <c r="I42" s="94"/>
      <c r="J42" s="95"/>
      <c r="K42" s="7"/>
      <c r="N42" s="5" t="s">
        <v>110</v>
      </c>
      <c r="P42" s="23"/>
      <c r="Q42" s="24"/>
      <c r="R42" s="24"/>
      <c r="S42" s="24"/>
      <c r="T42" s="24"/>
      <c r="U42" s="25"/>
      <c r="V42" s="85"/>
      <c r="W42" s="86"/>
      <c r="X42" s="87">
        <f t="shared" si="0"/>
        <v>0</v>
      </c>
    </row>
    <row r="43" spans="1:24" ht="31.5" customHeight="1" x14ac:dyDescent="0.35">
      <c r="B43" s="5" t="s">
        <v>46</v>
      </c>
      <c r="C43" s="16"/>
      <c r="D43" s="17"/>
      <c r="E43" s="17"/>
      <c r="F43" s="17"/>
      <c r="G43" s="17"/>
      <c r="H43" s="17"/>
      <c r="I43" s="94"/>
      <c r="J43" s="95"/>
      <c r="K43" s="7"/>
      <c r="N43" s="5" t="s">
        <v>111</v>
      </c>
      <c r="P43" s="23"/>
      <c r="Q43" s="24"/>
      <c r="R43" s="24"/>
      <c r="S43" s="24"/>
      <c r="T43" s="24"/>
      <c r="U43" s="25"/>
      <c r="V43" s="85"/>
      <c r="W43" s="86"/>
      <c r="X43" s="87">
        <f t="shared" si="0"/>
        <v>0</v>
      </c>
    </row>
    <row r="44" spans="1:24" ht="31.5" customHeight="1" x14ac:dyDescent="0.35">
      <c r="B44" s="5" t="s">
        <v>47</v>
      </c>
      <c r="C44" s="16"/>
      <c r="D44" s="17"/>
      <c r="E44" s="17"/>
      <c r="F44" s="17"/>
      <c r="G44" s="17"/>
      <c r="H44" s="17"/>
      <c r="I44" s="94"/>
      <c r="J44" s="95"/>
      <c r="K44" s="7"/>
      <c r="N44" s="5" t="s">
        <v>112</v>
      </c>
      <c r="P44" s="23"/>
      <c r="Q44" s="24"/>
      <c r="R44" s="24"/>
      <c r="S44" s="24"/>
      <c r="T44" s="24"/>
      <c r="U44" s="25"/>
      <c r="V44" s="85"/>
      <c r="W44" s="86"/>
      <c r="X44" s="87">
        <f t="shared" si="0"/>
        <v>0</v>
      </c>
    </row>
    <row r="45" spans="1:24" ht="31.5" customHeight="1" x14ac:dyDescent="0.35">
      <c r="B45" s="5" t="s">
        <v>48</v>
      </c>
      <c r="C45" s="16"/>
      <c r="D45" s="17"/>
      <c r="E45" s="17"/>
      <c r="F45" s="17"/>
      <c r="G45" s="17"/>
      <c r="H45" s="17"/>
      <c r="I45" s="94"/>
      <c r="J45" s="95"/>
      <c r="K45" s="7"/>
      <c r="N45" s="5" t="s">
        <v>113</v>
      </c>
      <c r="P45" s="23"/>
      <c r="Q45" s="24"/>
      <c r="R45" s="24"/>
      <c r="S45" s="24"/>
      <c r="T45" s="24"/>
      <c r="U45" s="25"/>
      <c r="V45" s="85"/>
      <c r="W45" s="86"/>
      <c r="X45" s="87">
        <f t="shared" si="0"/>
        <v>0</v>
      </c>
    </row>
    <row r="46" spans="1:24" ht="31.5" customHeight="1" x14ac:dyDescent="0.35">
      <c r="B46" s="5" t="s">
        <v>49</v>
      </c>
      <c r="C46" s="16"/>
      <c r="D46" s="17"/>
      <c r="E46" s="17"/>
      <c r="F46" s="17"/>
      <c r="G46" s="17"/>
      <c r="H46" s="17"/>
      <c r="I46" s="94"/>
      <c r="J46" s="95"/>
      <c r="K46" s="7"/>
      <c r="N46" s="5" t="s">
        <v>114</v>
      </c>
      <c r="P46" s="23"/>
      <c r="Q46" s="24"/>
      <c r="R46" s="24"/>
      <c r="S46" s="24"/>
      <c r="T46" s="24"/>
      <c r="U46" s="25"/>
      <c r="V46" s="85"/>
      <c r="W46" s="86"/>
      <c r="X46" s="87">
        <f t="shared" si="0"/>
        <v>0</v>
      </c>
    </row>
    <row r="47" spans="1:24" ht="31.5" customHeight="1" x14ac:dyDescent="0.35">
      <c r="B47" s="5" t="s">
        <v>50</v>
      </c>
      <c r="C47" s="16"/>
      <c r="D47" s="17"/>
      <c r="E47" s="17"/>
      <c r="F47" s="17"/>
      <c r="G47" s="17"/>
      <c r="H47" s="17"/>
      <c r="I47" s="94"/>
      <c r="J47" s="95"/>
      <c r="K47" s="7"/>
      <c r="N47" s="5" t="s">
        <v>115</v>
      </c>
      <c r="P47" s="23"/>
      <c r="Q47" s="24"/>
      <c r="R47" s="24"/>
      <c r="S47" s="24"/>
      <c r="T47" s="24"/>
      <c r="U47" s="25"/>
      <c r="V47" s="85"/>
      <c r="W47" s="86"/>
      <c r="X47" s="87">
        <f t="shared" si="0"/>
        <v>0</v>
      </c>
    </row>
    <row r="48" spans="1:24" ht="31.5" customHeight="1" x14ac:dyDescent="0.35">
      <c r="B48" s="5" t="s">
        <v>51</v>
      </c>
      <c r="C48" s="16"/>
      <c r="D48" s="17"/>
      <c r="E48" s="17"/>
      <c r="F48" s="17"/>
      <c r="G48" s="17"/>
      <c r="H48" s="17"/>
      <c r="I48" s="94"/>
      <c r="J48" s="95"/>
      <c r="K48" s="7"/>
      <c r="N48" s="5" t="s">
        <v>116</v>
      </c>
      <c r="P48" s="23"/>
      <c r="Q48" s="24"/>
      <c r="R48" s="24"/>
      <c r="S48" s="24"/>
      <c r="T48" s="24"/>
      <c r="U48" s="25"/>
      <c r="V48" s="85"/>
      <c r="W48" s="86"/>
      <c r="X48" s="87">
        <f t="shared" si="0"/>
        <v>0</v>
      </c>
    </row>
    <row r="49" spans="1:24" ht="31.5" customHeight="1" x14ac:dyDescent="0.35">
      <c r="B49" s="5" t="s">
        <v>52</v>
      </c>
      <c r="C49" s="16"/>
      <c r="D49" s="17"/>
      <c r="E49" s="17"/>
      <c r="F49" s="17"/>
      <c r="G49" s="17"/>
      <c r="H49" s="17"/>
      <c r="I49" s="94"/>
      <c r="J49" s="95"/>
      <c r="K49" s="7"/>
      <c r="N49" s="5" t="s">
        <v>117</v>
      </c>
      <c r="P49" s="23"/>
      <c r="Q49" s="24"/>
      <c r="R49" s="24"/>
      <c r="S49" s="24"/>
      <c r="T49" s="24"/>
      <c r="U49" s="25"/>
      <c r="V49" s="85"/>
      <c r="W49" s="86"/>
      <c r="X49" s="87">
        <f t="shared" si="0"/>
        <v>0</v>
      </c>
    </row>
    <row r="50" spans="1:24" ht="31.5" customHeight="1" x14ac:dyDescent="0.35">
      <c r="B50" s="5" t="s">
        <v>53</v>
      </c>
      <c r="C50" s="96"/>
      <c r="D50" s="102"/>
      <c r="E50" s="102"/>
      <c r="F50" s="102"/>
      <c r="G50" s="102"/>
      <c r="H50" s="102"/>
      <c r="I50" s="94"/>
      <c r="J50" s="95"/>
      <c r="K50" s="7"/>
      <c r="N50" s="5" t="s">
        <v>118</v>
      </c>
      <c r="P50" s="122"/>
      <c r="Q50" s="123"/>
      <c r="R50" s="123"/>
      <c r="S50" s="123"/>
      <c r="T50" s="123"/>
      <c r="U50" s="124"/>
      <c r="V50" s="169"/>
      <c r="W50" s="170"/>
      <c r="X50" s="87">
        <f t="shared" si="0"/>
        <v>0</v>
      </c>
    </row>
    <row r="51" spans="1:24" ht="31.5" customHeight="1" x14ac:dyDescent="0.35">
      <c r="B51" s="5" t="s">
        <v>54</v>
      </c>
      <c r="C51" s="96"/>
      <c r="D51" s="102"/>
      <c r="E51" s="102"/>
      <c r="F51" s="102"/>
      <c r="G51" s="102"/>
      <c r="H51" s="102"/>
      <c r="I51" s="94"/>
      <c r="J51" s="95"/>
      <c r="K51" s="7"/>
      <c r="N51" s="5" t="s">
        <v>119</v>
      </c>
      <c r="P51" s="122"/>
      <c r="Q51" s="123"/>
      <c r="R51" s="123"/>
      <c r="S51" s="123"/>
      <c r="T51" s="123"/>
      <c r="U51" s="124"/>
      <c r="V51" s="169"/>
      <c r="W51" s="170"/>
      <c r="X51" s="87">
        <f t="shared" si="0"/>
        <v>0</v>
      </c>
    </row>
    <row r="52" spans="1:24" ht="31.5" customHeight="1" x14ac:dyDescent="0.35">
      <c r="B52" s="5" t="s">
        <v>55</v>
      </c>
      <c r="C52" s="96"/>
      <c r="D52" s="102"/>
      <c r="E52" s="102"/>
      <c r="F52" s="102"/>
      <c r="G52" s="102"/>
      <c r="H52" s="102"/>
      <c r="I52" s="94"/>
      <c r="J52" s="95"/>
      <c r="K52" s="7"/>
      <c r="N52" s="5" t="s">
        <v>120</v>
      </c>
      <c r="P52" s="122"/>
      <c r="Q52" s="123"/>
      <c r="R52" s="123"/>
      <c r="S52" s="123"/>
      <c r="T52" s="123"/>
      <c r="U52" s="124"/>
      <c r="V52" s="169"/>
      <c r="W52" s="170"/>
      <c r="X52" s="87">
        <f t="shared" si="0"/>
        <v>0</v>
      </c>
    </row>
    <row r="53" spans="1:24" ht="16" customHeight="1" x14ac:dyDescent="0.35">
      <c r="V53" s="5" t="s">
        <v>73</v>
      </c>
    </row>
    <row r="54" spans="1:24" x14ac:dyDescent="0.35">
      <c r="V54" s="5" t="s">
        <v>155</v>
      </c>
      <c r="X54" s="88">
        <f>SUM(X33:X52)</f>
        <v>0</v>
      </c>
    </row>
    <row r="55" spans="1:24" x14ac:dyDescent="0.35">
      <c r="X55" s="42"/>
    </row>
    <row r="56" spans="1:24" x14ac:dyDescent="0.35">
      <c r="B56" s="3"/>
      <c r="D56" s="4"/>
      <c r="E56" s="4"/>
      <c r="F56" s="4"/>
      <c r="G56" s="4"/>
      <c r="H56" s="4"/>
      <c r="I56" s="1"/>
    </row>
    <row r="57" spans="1:24" ht="17.5" customHeight="1" x14ac:dyDescent="0.35">
      <c r="C57" s="10" t="s">
        <v>124</v>
      </c>
      <c r="D57" s="10"/>
      <c r="P57" s="171"/>
      <c r="Q57" s="171"/>
      <c r="R57" s="8"/>
    </row>
    <row r="58" spans="1:24" s="60" customFormat="1" ht="28.5" customHeight="1" x14ac:dyDescent="0.35">
      <c r="B58" s="62" t="s">
        <v>122</v>
      </c>
      <c r="C58" s="98" t="s">
        <v>148</v>
      </c>
      <c r="D58" s="99"/>
      <c r="E58" s="99"/>
      <c r="F58" s="99"/>
      <c r="G58" s="99"/>
      <c r="H58" s="99"/>
      <c r="I58" s="99"/>
      <c r="J58" s="99"/>
      <c r="K58" s="99"/>
      <c r="L58" s="99"/>
      <c r="M58" s="99"/>
      <c r="N58" s="99"/>
      <c r="O58" s="99"/>
      <c r="P58" s="99"/>
      <c r="Q58" s="99"/>
      <c r="R58" s="99"/>
      <c r="S58" s="99"/>
      <c r="T58" s="99"/>
      <c r="U58" s="99"/>
      <c r="V58" s="99"/>
      <c r="W58" s="99"/>
      <c r="X58" s="99"/>
    </row>
    <row r="59" spans="1:24" s="60" customFormat="1" ht="15.65" customHeight="1" x14ac:dyDescent="0.35">
      <c r="B59" s="62"/>
      <c r="P59" s="63"/>
      <c r="Q59" s="63"/>
      <c r="R59" s="63"/>
    </row>
    <row r="60" spans="1:24" s="60" customFormat="1" ht="16.5" customHeight="1" x14ac:dyDescent="0.35">
      <c r="B60" s="62"/>
      <c r="D60" s="61" t="s">
        <v>125</v>
      </c>
      <c r="K60" s="110"/>
      <c r="L60" s="110"/>
      <c r="M60" s="110"/>
      <c r="N60" s="110"/>
      <c r="O60" s="63"/>
      <c r="P60" s="63"/>
      <c r="Q60" s="63"/>
      <c r="R60" s="63"/>
    </row>
    <row r="61" spans="1:24" s="60" customFormat="1" ht="24.65" customHeight="1" x14ac:dyDescent="0.35">
      <c r="A61" s="64" t="b">
        <v>1</v>
      </c>
      <c r="B61" s="62" t="s">
        <v>123</v>
      </c>
      <c r="C61" s="103" t="b">
        <v>1</v>
      </c>
      <c r="D61" s="104"/>
      <c r="E61" s="104"/>
      <c r="F61" s="104"/>
      <c r="G61" s="104"/>
      <c r="H61" s="104"/>
      <c r="I61" s="104"/>
      <c r="J61" s="104"/>
      <c r="K61" s="104"/>
      <c r="L61" s="104"/>
      <c r="M61" s="104"/>
      <c r="N61" s="104"/>
      <c r="O61" s="104"/>
      <c r="P61" s="104"/>
      <c r="Q61" s="104"/>
      <c r="R61" s="104"/>
      <c r="S61" s="104"/>
      <c r="T61" s="104"/>
      <c r="U61" s="104"/>
      <c r="V61" s="104"/>
      <c r="W61" s="104"/>
      <c r="X61" s="105"/>
    </row>
    <row r="62" spans="1:24" s="60" customFormat="1" x14ac:dyDescent="0.35">
      <c r="A62" s="60" t="s">
        <v>19</v>
      </c>
      <c r="B62" s="62"/>
      <c r="C62" s="65"/>
      <c r="K62" s="63"/>
      <c r="L62" s="63"/>
      <c r="M62" s="63"/>
      <c r="N62" s="63"/>
      <c r="O62" s="63"/>
      <c r="P62" s="63"/>
      <c r="Q62" s="63"/>
      <c r="R62" s="63"/>
    </row>
    <row r="63" spans="1:24" s="60" customFormat="1" x14ac:dyDescent="0.35">
      <c r="B63" s="62"/>
      <c r="K63" s="63"/>
      <c r="L63" s="63"/>
      <c r="M63" s="63"/>
      <c r="N63" s="63"/>
      <c r="O63" s="63"/>
      <c r="P63" s="63"/>
      <c r="Q63" s="63"/>
      <c r="R63" s="63"/>
    </row>
    <row r="64" spans="1:24" s="60" customFormat="1" x14ac:dyDescent="0.35">
      <c r="B64" s="62"/>
      <c r="C64" s="66" t="s">
        <v>149</v>
      </c>
      <c r="D64" s="66"/>
      <c r="F64" s="62"/>
      <c r="P64" s="111"/>
      <c r="Q64" s="111"/>
      <c r="R64" s="63"/>
    </row>
    <row r="65" spans="1:24" s="60" customFormat="1" ht="26.15" customHeight="1" x14ac:dyDescent="0.35">
      <c r="B65" s="62" t="s">
        <v>126</v>
      </c>
      <c r="C65" s="98" t="s">
        <v>152</v>
      </c>
      <c r="D65" s="99"/>
      <c r="E65" s="99"/>
      <c r="F65" s="99"/>
      <c r="G65" s="99"/>
      <c r="H65" s="99"/>
      <c r="I65" s="99"/>
      <c r="J65" s="99"/>
      <c r="K65" s="99"/>
      <c r="L65" s="99"/>
      <c r="M65" s="99"/>
      <c r="N65" s="99"/>
      <c r="O65" s="99"/>
      <c r="P65" s="99"/>
      <c r="Q65" s="99"/>
      <c r="R65" s="99"/>
      <c r="S65" s="99"/>
      <c r="T65" s="99"/>
      <c r="U65" s="99"/>
      <c r="V65" s="99"/>
      <c r="W65" s="99"/>
      <c r="X65" s="99"/>
    </row>
    <row r="66" spans="1:24" s="60" customFormat="1" x14ac:dyDescent="0.35">
      <c r="B66" s="62"/>
      <c r="P66" s="63"/>
      <c r="Q66" s="63"/>
      <c r="R66" s="63"/>
    </row>
    <row r="67" spans="1:24" s="60" customFormat="1" ht="17.149999999999999" customHeight="1" x14ac:dyDescent="0.35">
      <c r="B67" s="62"/>
      <c r="D67" s="61" t="s">
        <v>150</v>
      </c>
      <c r="K67" s="110"/>
      <c r="L67" s="110"/>
      <c r="M67" s="110"/>
      <c r="N67" s="110"/>
      <c r="O67" s="63"/>
      <c r="P67" s="63"/>
      <c r="Q67" s="63"/>
      <c r="R67" s="63"/>
    </row>
    <row r="68" spans="1:24" s="60" customFormat="1" ht="25" customHeight="1" x14ac:dyDescent="0.35">
      <c r="B68" s="62" t="s">
        <v>127</v>
      </c>
      <c r="C68" s="112" t="b">
        <v>0</v>
      </c>
      <c r="D68" s="102"/>
      <c r="E68" s="102"/>
      <c r="F68" s="102"/>
      <c r="G68" s="102"/>
      <c r="H68" s="102"/>
      <c r="I68" s="102"/>
      <c r="J68" s="102"/>
      <c r="K68" s="102"/>
      <c r="L68" s="102"/>
      <c r="M68" s="102"/>
      <c r="N68" s="102"/>
      <c r="O68" s="102"/>
      <c r="P68" s="102"/>
      <c r="Q68" s="102"/>
      <c r="R68" s="102"/>
      <c r="S68" s="102"/>
      <c r="T68" s="102"/>
      <c r="U68" s="102"/>
      <c r="V68" s="102"/>
      <c r="W68" s="102"/>
      <c r="X68" s="113"/>
    </row>
    <row r="69" spans="1:24" s="60" customFormat="1" x14ac:dyDescent="0.35">
      <c r="B69" s="62"/>
      <c r="C69" s="65" t="s">
        <v>18</v>
      </c>
      <c r="K69" s="63"/>
      <c r="L69" s="63"/>
      <c r="M69" s="63"/>
      <c r="N69" s="63"/>
      <c r="O69" s="63"/>
      <c r="P69" s="63"/>
      <c r="Q69" s="63"/>
      <c r="R69" s="63"/>
    </row>
    <row r="70" spans="1:24" s="60" customFormat="1" x14ac:dyDescent="0.35">
      <c r="B70" s="62"/>
      <c r="K70" s="63"/>
      <c r="L70" s="63"/>
      <c r="M70" s="63"/>
      <c r="N70" s="63"/>
      <c r="O70" s="63"/>
      <c r="P70" s="63"/>
      <c r="Q70" s="63"/>
      <c r="R70" s="63"/>
    </row>
    <row r="71" spans="1:24" s="60" customFormat="1" x14ac:dyDescent="0.35">
      <c r="B71" s="62"/>
      <c r="C71" s="66" t="s">
        <v>58</v>
      </c>
      <c r="D71" s="66"/>
      <c r="F71" s="62"/>
      <c r="J71" s="67"/>
      <c r="K71" s="63"/>
      <c r="L71" s="63"/>
      <c r="M71" s="63"/>
      <c r="N71" s="63"/>
      <c r="O71" s="63"/>
      <c r="P71" s="63"/>
      <c r="Q71" s="63"/>
      <c r="R71" s="63"/>
    </row>
    <row r="72" spans="1:24" s="60" customFormat="1" x14ac:dyDescent="0.35">
      <c r="B72" s="62" t="s">
        <v>128</v>
      </c>
      <c r="C72" s="106" t="s">
        <v>41</v>
      </c>
      <c r="D72" s="109"/>
      <c r="E72" s="109"/>
      <c r="F72" s="109"/>
      <c r="G72" s="109"/>
      <c r="H72" s="109"/>
      <c r="I72" s="109"/>
      <c r="J72" s="109"/>
      <c r="K72" s="109"/>
      <c r="L72" s="109"/>
      <c r="M72" s="109"/>
      <c r="N72" s="109"/>
      <c r="O72" s="109"/>
      <c r="P72" s="109"/>
      <c r="Q72" s="109"/>
      <c r="R72" s="109"/>
      <c r="S72" s="109"/>
      <c r="T72" s="109"/>
      <c r="U72" s="109"/>
      <c r="V72" s="109"/>
      <c r="W72" s="109"/>
      <c r="X72" s="109"/>
    </row>
    <row r="73" spans="1:24" s="60" customFormat="1" ht="18" customHeight="1" x14ac:dyDescent="0.35">
      <c r="B73" s="62"/>
      <c r="K73" s="66"/>
      <c r="L73" s="63"/>
      <c r="M73" s="63"/>
      <c r="N73" s="63"/>
      <c r="O73" s="63"/>
    </row>
    <row r="74" spans="1:24" s="60" customFormat="1" ht="20.149999999999999" customHeight="1" x14ac:dyDescent="0.35">
      <c r="B74" s="62"/>
      <c r="D74" s="61" t="s">
        <v>130</v>
      </c>
      <c r="K74" s="66"/>
      <c r="L74" s="63"/>
      <c r="M74" s="63"/>
      <c r="N74" s="63"/>
      <c r="O74" s="63"/>
    </row>
    <row r="75" spans="1:24" s="60" customFormat="1" ht="24.65" customHeight="1" x14ac:dyDescent="0.35">
      <c r="A75" s="64" t="b">
        <v>0</v>
      </c>
      <c r="B75" s="62" t="s">
        <v>129</v>
      </c>
      <c r="C75" s="103" t="b">
        <v>0</v>
      </c>
      <c r="D75" s="104"/>
      <c r="E75" s="104"/>
      <c r="F75" s="104"/>
      <c r="G75" s="104"/>
      <c r="H75" s="104"/>
      <c r="I75" s="104"/>
      <c r="J75" s="104"/>
      <c r="K75" s="104"/>
      <c r="L75" s="104"/>
      <c r="M75" s="104"/>
      <c r="N75" s="104"/>
      <c r="O75" s="104"/>
      <c r="P75" s="104"/>
      <c r="Q75" s="104"/>
      <c r="R75" s="104"/>
      <c r="S75" s="104"/>
      <c r="T75" s="104"/>
      <c r="U75" s="104"/>
      <c r="V75" s="104"/>
      <c r="W75" s="104"/>
      <c r="X75" s="105"/>
    </row>
    <row r="76" spans="1:24" s="60" customFormat="1" x14ac:dyDescent="0.35">
      <c r="B76" s="62"/>
      <c r="K76" s="66"/>
    </row>
    <row r="77" spans="1:24" s="60" customFormat="1" x14ac:dyDescent="0.35">
      <c r="B77" s="62"/>
      <c r="C77" s="66" t="s">
        <v>23</v>
      </c>
      <c r="D77" s="66"/>
    </row>
    <row r="78" spans="1:24" s="60" customFormat="1" x14ac:dyDescent="0.35">
      <c r="B78" s="62" t="s">
        <v>131</v>
      </c>
      <c r="C78" s="98" t="s">
        <v>24</v>
      </c>
      <c r="D78" s="99"/>
      <c r="E78" s="99"/>
      <c r="F78" s="99"/>
      <c r="G78" s="99"/>
      <c r="H78" s="99"/>
      <c r="I78" s="99"/>
      <c r="J78" s="99"/>
      <c r="K78" s="99"/>
      <c r="L78" s="99"/>
      <c r="M78" s="99"/>
      <c r="N78" s="99"/>
      <c r="O78" s="99"/>
      <c r="P78" s="99"/>
      <c r="Q78" s="99"/>
      <c r="R78" s="99"/>
      <c r="S78" s="99"/>
      <c r="T78" s="99"/>
      <c r="U78" s="99"/>
      <c r="V78" s="99"/>
      <c r="W78" s="99"/>
      <c r="X78" s="99"/>
    </row>
    <row r="79" spans="1:24" s="60" customFormat="1" ht="14.15" customHeight="1" x14ac:dyDescent="0.35">
      <c r="B79" s="62"/>
      <c r="K79" s="66"/>
    </row>
    <row r="80" spans="1:24" s="60" customFormat="1" x14ac:dyDescent="0.35">
      <c r="B80" s="62"/>
      <c r="C80" s="66" t="s">
        <v>151</v>
      </c>
      <c r="D80" s="66"/>
      <c r="K80" s="66"/>
    </row>
    <row r="81" spans="1:24" s="60" customFormat="1" x14ac:dyDescent="0.35">
      <c r="B81" s="62" t="s">
        <v>132</v>
      </c>
      <c r="C81" s="98" t="s">
        <v>199</v>
      </c>
      <c r="D81" s="99"/>
      <c r="E81" s="99"/>
      <c r="F81" s="99"/>
      <c r="G81" s="99"/>
      <c r="H81" s="99"/>
      <c r="I81" s="99"/>
      <c r="J81" s="99"/>
      <c r="K81" s="99"/>
      <c r="L81" s="99"/>
      <c r="M81" s="99"/>
      <c r="N81" s="99"/>
      <c r="O81" s="99"/>
      <c r="P81" s="99"/>
      <c r="Q81" s="99"/>
      <c r="R81" s="99"/>
      <c r="S81" s="99"/>
      <c r="T81" s="99"/>
      <c r="U81" s="99"/>
      <c r="V81" s="99"/>
      <c r="W81" s="99"/>
      <c r="X81" s="99"/>
    </row>
    <row r="82" spans="1:24" s="60" customFormat="1" x14ac:dyDescent="0.35">
      <c r="B82" s="62"/>
    </row>
    <row r="83" spans="1:24" s="60" customFormat="1" ht="19.5" customHeight="1" x14ac:dyDescent="0.35">
      <c r="B83" s="62"/>
      <c r="D83" s="61" t="s">
        <v>202</v>
      </c>
    </row>
    <row r="84" spans="1:24" s="60" customFormat="1" ht="25" customHeight="1" x14ac:dyDescent="0.35">
      <c r="A84" s="64" t="b">
        <v>0</v>
      </c>
      <c r="B84" s="62" t="s">
        <v>133</v>
      </c>
      <c r="C84" s="103" t="b">
        <v>0</v>
      </c>
      <c r="D84" s="104"/>
      <c r="E84" s="104"/>
      <c r="F84" s="104"/>
      <c r="G84" s="104"/>
      <c r="H84" s="104"/>
      <c r="I84" s="104"/>
      <c r="J84" s="104"/>
      <c r="K84" s="104"/>
      <c r="L84" s="104"/>
      <c r="M84" s="104"/>
      <c r="N84" s="104"/>
      <c r="O84" s="104"/>
      <c r="P84" s="104"/>
      <c r="Q84" s="104"/>
      <c r="R84" s="104"/>
      <c r="S84" s="104"/>
      <c r="T84" s="104"/>
      <c r="U84" s="104"/>
      <c r="V84" s="104"/>
      <c r="W84" s="104"/>
      <c r="X84" s="105"/>
    </row>
    <row r="85" spans="1:24" s="60" customFormat="1" x14ac:dyDescent="0.35">
      <c r="B85" s="62"/>
    </row>
    <row r="86" spans="1:24" s="60" customFormat="1" x14ac:dyDescent="0.35">
      <c r="B86" s="62"/>
    </row>
    <row r="87" spans="1:24" s="60" customFormat="1" x14ac:dyDescent="0.35">
      <c r="B87" s="62"/>
      <c r="C87" s="66" t="s">
        <v>154</v>
      </c>
      <c r="D87" s="66"/>
    </row>
    <row r="88" spans="1:24" s="60" customFormat="1" ht="15.65" customHeight="1" x14ac:dyDescent="0.35">
      <c r="B88" s="62" t="s">
        <v>134</v>
      </c>
      <c r="C88" s="98" t="s">
        <v>153</v>
      </c>
      <c r="D88" s="99"/>
      <c r="E88" s="99"/>
      <c r="F88" s="99"/>
      <c r="G88" s="99"/>
      <c r="H88" s="99"/>
      <c r="I88" s="99"/>
      <c r="J88" s="99"/>
      <c r="K88" s="99"/>
      <c r="L88" s="99"/>
      <c r="M88" s="99"/>
      <c r="N88" s="99"/>
      <c r="O88" s="99"/>
      <c r="P88" s="99"/>
      <c r="Q88" s="99"/>
      <c r="R88" s="99"/>
      <c r="S88" s="99"/>
      <c r="T88" s="99"/>
      <c r="U88" s="99"/>
      <c r="V88" s="99"/>
      <c r="W88" s="99"/>
      <c r="X88" s="99"/>
    </row>
    <row r="89" spans="1:24" s="60" customFormat="1" x14ac:dyDescent="0.35">
      <c r="B89" s="62"/>
    </row>
    <row r="90" spans="1:24" s="60" customFormat="1" ht="19.5" customHeight="1" x14ac:dyDescent="0.35">
      <c r="B90" s="62"/>
      <c r="D90" s="61" t="s">
        <v>203</v>
      </c>
    </row>
    <row r="91" spans="1:24" s="60" customFormat="1" ht="25.5" customHeight="1" x14ac:dyDescent="0.35">
      <c r="A91" s="64" t="b">
        <v>1</v>
      </c>
      <c r="B91" s="62" t="s">
        <v>135</v>
      </c>
      <c r="C91" s="103" t="b">
        <v>0</v>
      </c>
      <c r="D91" s="104"/>
      <c r="E91" s="104"/>
      <c r="F91" s="104"/>
      <c r="G91" s="104"/>
      <c r="H91" s="104"/>
      <c r="I91" s="104"/>
      <c r="J91" s="104"/>
      <c r="K91" s="104"/>
      <c r="L91" s="104"/>
      <c r="M91" s="104"/>
      <c r="N91" s="104"/>
      <c r="O91" s="104"/>
      <c r="P91" s="104"/>
      <c r="Q91" s="104"/>
      <c r="R91" s="104"/>
      <c r="S91" s="104"/>
      <c r="T91" s="104"/>
      <c r="U91" s="104"/>
      <c r="V91" s="104"/>
      <c r="W91" s="104"/>
      <c r="X91" s="105"/>
    </row>
    <row r="92" spans="1:24" s="60" customFormat="1" x14ac:dyDescent="0.35"/>
    <row r="93" spans="1:24" s="60" customFormat="1" x14ac:dyDescent="0.35">
      <c r="B93" s="62"/>
    </row>
    <row r="94" spans="1:24" s="60" customFormat="1" x14ac:dyDescent="0.35">
      <c r="B94" s="62"/>
      <c r="C94" s="66" t="s">
        <v>59</v>
      </c>
      <c r="D94" s="66"/>
    </row>
    <row r="95" spans="1:24" s="60" customFormat="1" ht="177" customHeight="1" x14ac:dyDescent="0.35">
      <c r="B95" s="62" t="s">
        <v>136</v>
      </c>
      <c r="C95" s="106" t="s">
        <v>200</v>
      </c>
      <c r="D95" s="109"/>
      <c r="E95" s="109"/>
      <c r="F95" s="109"/>
      <c r="G95" s="109"/>
      <c r="H95" s="109"/>
      <c r="I95" s="109"/>
      <c r="J95" s="99"/>
      <c r="K95" s="99"/>
      <c r="L95" s="99"/>
      <c r="M95" s="99"/>
      <c r="N95" s="99"/>
      <c r="O95" s="99"/>
      <c r="P95" s="99"/>
      <c r="Q95" s="99"/>
      <c r="R95" s="99"/>
      <c r="S95" s="99"/>
      <c r="T95" s="99"/>
      <c r="U95" s="99"/>
      <c r="V95" s="99"/>
      <c r="W95" s="99"/>
      <c r="X95" s="99"/>
    </row>
    <row r="96" spans="1:24" s="60" customFormat="1" x14ac:dyDescent="0.35">
      <c r="B96" s="62"/>
    </row>
    <row r="97" spans="1:24" s="60" customFormat="1" ht="19" customHeight="1" x14ac:dyDescent="0.35">
      <c r="B97" s="62"/>
      <c r="D97" s="61" t="s">
        <v>138</v>
      </c>
    </row>
    <row r="98" spans="1:24" s="60" customFormat="1" ht="24" customHeight="1" x14ac:dyDescent="0.35">
      <c r="A98" s="64" t="b">
        <v>0</v>
      </c>
      <c r="B98" s="62" t="s">
        <v>137</v>
      </c>
      <c r="C98" s="103" t="b">
        <v>0</v>
      </c>
      <c r="D98" s="104"/>
      <c r="E98" s="104"/>
      <c r="F98" s="104"/>
      <c r="G98" s="104"/>
      <c r="H98" s="104"/>
      <c r="I98" s="104"/>
      <c r="J98" s="104"/>
      <c r="K98" s="104"/>
      <c r="L98" s="104"/>
      <c r="M98" s="104"/>
      <c r="N98" s="104"/>
      <c r="O98" s="104"/>
      <c r="P98" s="104"/>
      <c r="Q98" s="104"/>
      <c r="R98" s="104"/>
      <c r="S98" s="104"/>
      <c r="T98" s="104"/>
      <c r="U98" s="104"/>
      <c r="V98" s="104"/>
      <c r="W98" s="104"/>
      <c r="X98" s="105"/>
    </row>
    <row r="99" spans="1:24" s="60" customFormat="1" x14ac:dyDescent="0.35">
      <c r="B99" s="62"/>
    </row>
    <row r="100" spans="1:24" s="60" customFormat="1" x14ac:dyDescent="0.35">
      <c r="B100" s="62"/>
    </row>
    <row r="101" spans="1:24" s="60" customFormat="1" x14ac:dyDescent="0.35">
      <c r="B101" s="62"/>
      <c r="C101" s="66" t="s">
        <v>72</v>
      </c>
      <c r="D101" s="66"/>
    </row>
    <row r="102" spans="1:24" s="60" customFormat="1" ht="30" customHeight="1" x14ac:dyDescent="0.35">
      <c r="B102" s="62" t="s">
        <v>139</v>
      </c>
      <c r="C102" s="107" t="s">
        <v>223</v>
      </c>
      <c r="D102" s="108"/>
      <c r="E102" s="108"/>
      <c r="F102" s="108"/>
      <c r="G102" s="108"/>
      <c r="H102" s="108"/>
      <c r="I102" s="108"/>
      <c r="J102" s="108"/>
      <c r="K102" s="108"/>
      <c r="L102" s="108"/>
      <c r="M102" s="108"/>
      <c r="N102" s="108"/>
      <c r="O102" s="108"/>
      <c r="P102" s="108"/>
      <c r="Q102" s="108"/>
      <c r="R102" s="108"/>
      <c r="S102" s="108"/>
      <c r="T102" s="108"/>
      <c r="U102" s="108"/>
      <c r="V102" s="108"/>
      <c r="W102" s="108"/>
      <c r="X102" s="108"/>
    </row>
    <row r="103" spans="1:24" s="60" customFormat="1" x14ac:dyDescent="0.35">
      <c r="B103" s="62"/>
    </row>
    <row r="104" spans="1:24" s="60" customFormat="1" ht="19" customHeight="1" x14ac:dyDescent="0.35">
      <c r="B104" s="62"/>
      <c r="D104" s="61" t="s">
        <v>195</v>
      </c>
    </row>
    <row r="105" spans="1:24" s="60" customFormat="1" ht="25" customHeight="1" x14ac:dyDescent="0.35">
      <c r="B105" s="62" t="s">
        <v>140</v>
      </c>
      <c r="C105" s="103" t="b">
        <v>0</v>
      </c>
      <c r="D105" s="104"/>
      <c r="E105" s="104"/>
      <c r="F105" s="104"/>
      <c r="G105" s="104"/>
      <c r="H105" s="104"/>
      <c r="I105" s="104"/>
      <c r="J105" s="104"/>
      <c r="K105" s="104"/>
      <c r="L105" s="104"/>
      <c r="M105" s="104"/>
      <c r="N105" s="104"/>
      <c r="O105" s="104"/>
      <c r="P105" s="104"/>
      <c r="Q105" s="104"/>
      <c r="R105" s="104"/>
      <c r="S105" s="104"/>
      <c r="T105" s="104"/>
      <c r="U105" s="104"/>
      <c r="V105" s="104"/>
      <c r="W105" s="104"/>
      <c r="X105" s="105"/>
    </row>
    <row r="106" spans="1:24" s="60" customFormat="1" x14ac:dyDescent="0.35">
      <c r="B106" s="62"/>
    </row>
    <row r="107" spans="1:24" s="60" customFormat="1" x14ac:dyDescent="0.35">
      <c r="B107" s="62"/>
    </row>
    <row r="108" spans="1:24" s="60" customFormat="1" x14ac:dyDescent="0.35">
      <c r="B108" s="62"/>
      <c r="C108" s="66" t="s">
        <v>25</v>
      </c>
      <c r="D108" s="66"/>
    </row>
    <row r="109" spans="1:24" s="60" customFormat="1" x14ac:dyDescent="0.35">
      <c r="B109" s="62" t="s">
        <v>141</v>
      </c>
      <c r="C109" s="98" t="s">
        <v>60</v>
      </c>
      <c r="D109" s="99"/>
      <c r="E109" s="99"/>
      <c r="F109" s="99"/>
      <c r="G109" s="99"/>
      <c r="H109" s="99"/>
      <c r="I109" s="99"/>
      <c r="J109" s="99"/>
      <c r="K109" s="99"/>
      <c r="L109" s="99"/>
      <c r="M109" s="99"/>
      <c r="N109" s="99"/>
      <c r="O109" s="99"/>
      <c r="P109" s="99"/>
      <c r="Q109" s="99"/>
      <c r="R109" s="99"/>
      <c r="S109" s="99"/>
      <c r="T109" s="99"/>
      <c r="U109" s="99"/>
      <c r="V109" s="99"/>
      <c r="W109" s="99"/>
      <c r="X109" s="99"/>
    </row>
    <row r="110" spans="1:24" s="60" customFormat="1" x14ac:dyDescent="0.35">
      <c r="B110" s="62"/>
    </row>
    <row r="111" spans="1:24" s="60" customFormat="1" ht="19" customHeight="1" x14ac:dyDescent="0.35">
      <c r="B111" s="62"/>
      <c r="D111" s="61" t="s">
        <v>145</v>
      </c>
    </row>
    <row r="112" spans="1:24" s="60" customFormat="1" ht="25" customHeight="1" x14ac:dyDescent="0.35">
      <c r="B112" s="62" t="s">
        <v>142</v>
      </c>
      <c r="C112" s="103" t="b">
        <v>0</v>
      </c>
      <c r="D112" s="104"/>
      <c r="E112" s="104"/>
      <c r="F112" s="104"/>
      <c r="G112" s="104"/>
      <c r="H112" s="104"/>
      <c r="I112" s="104"/>
      <c r="J112" s="104"/>
      <c r="K112" s="104"/>
      <c r="L112" s="104"/>
      <c r="M112" s="104"/>
      <c r="N112" s="104"/>
      <c r="O112" s="104"/>
      <c r="P112" s="104"/>
      <c r="Q112" s="104"/>
      <c r="R112" s="104"/>
      <c r="S112" s="104"/>
      <c r="T112" s="104"/>
      <c r="U112" s="104"/>
      <c r="V112" s="104"/>
      <c r="W112" s="104"/>
      <c r="X112" s="105"/>
    </row>
    <row r="113" spans="1:24" s="60" customFormat="1" x14ac:dyDescent="0.35">
      <c r="B113" s="62"/>
    </row>
    <row r="114" spans="1:24" s="60" customFormat="1" x14ac:dyDescent="0.35">
      <c r="B114" s="62"/>
    </row>
    <row r="115" spans="1:24" s="60" customFormat="1" x14ac:dyDescent="0.35">
      <c r="B115" s="62"/>
      <c r="C115" s="66" t="s">
        <v>26</v>
      </c>
      <c r="D115" s="66"/>
    </row>
    <row r="116" spans="1:24" s="60" customFormat="1" ht="34.5" customHeight="1" x14ac:dyDescent="0.35">
      <c r="A116" s="64" t="b">
        <v>1</v>
      </c>
      <c r="B116" s="62" t="s">
        <v>143</v>
      </c>
      <c r="C116" s="106" t="s">
        <v>201</v>
      </c>
      <c r="D116" s="106"/>
      <c r="E116" s="106"/>
      <c r="F116" s="106"/>
      <c r="G116" s="106"/>
      <c r="H116" s="106"/>
      <c r="I116" s="106"/>
      <c r="J116" s="98"/>
      <c r="K116" s="98"/>
      <c r="L116" s="98"/>
      <c r="M116" s="98"/>
      <c r="N116" s="98"/>
      <c r="O116" s="98"/>
      <c r="P116" s="98"/>
      <c r="Q116" s="98"/>
      <c r="R116" s="98"/>
      <c r="S116" s="98"/>
      <c r="T116" s="98"/>
      <c r="U116" s="98"/>
      <c r="V116" s="98"/>
      <c r="W116" s="98"/>
      <c r="X116" s="98"/>
    </row>
    <row r="117" spans="1:24" s="60" customFormat="1" x14ac:dyDescent="0.35">
      <c r="B117" s="62"/>
    </row>
    <row r="118" spans="1:24" s="60" customFormat="1" ht="18" customHeight="1" x14ac:dyDescent="0.35">
      <c r="B118" s="62"/>
      <c r="D118" s="61" t="s">
        <v>146</v>
      </c>
    </row>
    <row r="119" spans="1:24" s="60" customFormat="1" ht="24.65" customHeight="1" x14ac:dyDescent="0.35">
      <c r="B119" s="62" t="s">
        <v>144</v>
      </c>
      <c r="C119" s="103" t="b">
        <v>0</v>
      </c>
      <c r="D119" s="104"/>
      <c r="E119" s="104"/>
      <c r="F119" s="104"/>
      <c r="G119" s="104"/>
      <c r="H119" s="104"/>
      <c r="I119" s="104"/>
      <c r="J119" s="104"/>
      <c r="K119" s="104"/>
      <c r="L119" s="104"/>
      <c r="M119" s="104"/>
      <c r="N119" s="104"/>
      <c r="O119" s="104"/>
      <c r="P119" s="104"/>
      <c r="Q119" s="104"/>
      <c r="R119" s="104"/>
      <c r="S119" s="104"/>
      <c r="T119" s="104"/>
      <c r="U119" s="104"/>
      <c r="V119" s="104"/>
      <c r="W119" s="104"/>
      <c r="X119" s="105"/>
    </row>
    <row r="120" spans="1:24" s="60" customFormat="1" x14ac:dyDescent="0.35">
      <c r="B120" s="62"/>
    </row>
    <row r="121" spans="1:24" ht="18" x14ac:dyDescent="0.35">
      <c r="B121" s="12"/>
      <c r="P121" s="9"/>
      <c r="R121" s="11"/>
      <c r="S121" s="9"/>
      <c r="T121" s="9"/>
      <c r="U121" s="9"/>
      <c r="V121" s="9"/>
      <c r="W121" s="9"/>
    </row>
    <row r="122" spans="1:24" ht="28" customHeight="1" x14ac:dyDescent="0.35">
      <c r="C122" s="22" t="s">
        <v>36</v>
      </c>
      <c r="D122" s="19"/>
      <c r="E122" s="19"/>
      <c r="F122" s="19"/>
      <c r="G122" s="19"/>
      <c r="H122" s="19"/>
      <c r="I122" s="19"/>
      <c r="J122" s="19"/>
      <c r="K122" s="19"/>
    </row>
    <row r="123" spans="1:24" ht="28" customHeight="1" x14ac:dyDescent="0.35">
      <c r="B123" s="44" t="s">
        <v>147</v>
      </c>
      <c r="C123" s="164" t="s">
        <v>224</v>
      </c>
      <c r="D123" s="165"/>
      <c r="E123" s="165"/>
      <c r="F123" s="165"/>
      <c r="G123" s="165"/>
      <c r="H123" s="165"/>
      <c r="I123" s="165"/>
      <c r="J123" s="165"/>
      <c r="K123" s="165"/>
      <c r="L123" s="166"/>
      <c r="M123" s="166"/>
      <c r="N123" s="166"/>
      <c r="O123" s="166"/>
      <c r="P123" s="166"/>
      <c r="Q123" s="166"/>
      <c r="R123" s="166"/>
      <c r="S123" s="166"/>
      <c r="T123" s="166"/>
      <c r="U123" s="166"/>
      <c r="V123" s="166"/>
      <c r="W123" s="166"/>
      <c r="X123" s="167"/>
    </row>
    <row r="124" spans="1:24" ht="28" customHeight="1" x14ac:dyDescent="0.35">
      <c r="C124" s="168"/>
      <c r="D124" s="165"/>
      <c r="E124" s="165"/>
      <c r="F124" s="165"/>
      <c r="G124" s="165"/>
      <c r="H124" s="165"/>
      <c r="I124" s="165"/>
      <c r="J124" s="165"/>
      <c r="K124" s="165"/>
      <c r="L124" s="166"/>
      <c r="M124" s="166"/>
      <c r="N124" s="166"/>
      <c r="O124" s="166"/>
      <c r="P124" s="166"/>
      <c r="Q124" s="166"/>
      <c r="R124" s="166"/>
      <c r="S124" s="166"/>
      <c r="T124" s="166"/>
      <c r="U124" s="166"/>
      <c r="V124" s="166"/>
      <c r="W124" s="166"/>
      <c r="X124" s="167"/>
    </row>
    <row r="125" spans="1:24" ht="28" customHeight="1" x14ac:dyDescent="0.35">
      <c r="C125" s="168"/>
      <c r="D125" s="165"/>
      <c r="E125" s="165"/>
      <c r="F125" s="165"/>
      <c r="G125" s="165"/>
      <c r="H125" s="165"/>
      <c r="I125" s="165"/>
      <c r="J125" s="165"/>
      <c r="K125" s="165"/>
      <c r="L125" s="166"/>
      <c r="M125" s="166"/>
      <c r="N125" s="166"/>
      <c r="O125" s="166"/>
      <c r="P125" s="166"/>
      <c r="Q125" s="166"/>
      <c r="R125" s="166"/>
      <c r="S125" s="166"/>
      <c r="T125" s="166"/>
      <c r="U125" s="166"/>
      <c r="V125" s="166"/>
      <c r="W125" s="166"/>
      <c r="X125" s="167"/>
    </row>
    <row r="126" spans="1:24" ht="28" customHeight="1" x14ac:dyDescent="0.35">
      <c r="C126" s="168"/>
      <c r="D126" s="165"/>
      <c r="E126" s="165"/>
      <c r="F126" s="165"/>
      <c r="G126" s="165"/>
      <c r="H126" s="165"/>
      <c r="I126" s="165"/>
      <c r="J126" s="165"/>
      <c r="K126" s="165"/>
      <c r="L126" s="166"/>
      <c r="M126" s="166"/>
      <c r="N126" s="166"/>
      <c r="O126" s="166"/>
      <c r="P126" s="166"/>
      <c r="Q126" s="166"/>
      <c r="R126" s="166"/>
      <c r="S126" s="166"/>
      <c r="T126" s="166"/>
      <c r="U126" s="166"/>
      <c r="V126" s="166"/>
      <c r="W126" s="166"/>
      <c r="X126" s="167"/>
    </row>
    <row r="127" spans="1:24" ht="28" customHeight="1" x14ac:dyDescent="0.35">
      <c r="C127" s="168"/>
      <c r="D127" s="165"/>
      <c r="E127" s="165"/>
      <c r="F127" s="165"/>
      <c r="G127" s="165"/>
      <c r="H127" s="165"/>
      <c r="I127" s="165"/>
      <c r="J127" s="165"/>
      <c r="K127" s="165"/>
      <c r="L127" s="166"/>
      <c r="M127" s="166"/>
      <c r="N127" s="166"/>
      <c r="O127" s="166"/>
      <c r="P127" s="166"/>
      <c r="Q127" s="166"/>
      <c r="R127" s="166"/>
      <c r="S127" s="166"/>
      <c r="T127" s="166"/>
      <c r="U127" s="166"/>
      <c r="V127" s="166"/>
      <c r="W127" s="166"/>
      <c r="X127" s="167"/>
    </row>
    <row r="128" spans="1:24" ht="28" customHeight="1" x14ac:dyDescent="0.35">
      <c r="C128" s="168"/>
      <c r="D128" s="165"/>
      <c r="E128" s="165"/>
      <c r="F128" s="165"/>
      <c r="G128" s="165"/>
      <c r="H128" s="165"/>
      <c r="I128" s="165"/>
      <c r="J128" s="165"/>
      <c r="K128" s="165"/>
      <c r="L128" s="166"/>
      <c r="M128" s="166"/>
      <c r="N128" s="166"/>
      <c r="O128" s="166"/>
      <c r="P128" s="166"/>
      <c r="Q128" s="166"/>
      <c r="R128" s="166"/>
      <c r="S128" s="166"/>
      <c r="T128" s="166"/>
      <c r="U128" s="166"/>
      <c r="V128" s="166"/>
      <c r="W128" s="166"/>
      <c r="X128" s="167"/>
    </row>
    <row r="129" spans="3:24" ht="28" customHeight="1" x14ac:dyDescent="0.35">
      <c r="C129" s="168"/>
      <c r="D129" s="165"/>
      <c r="E129" s="165"/>
      <c r="F129" s="165"/>
      <c r="G129" s="165"/>
      <c r="H129" s="165"/>
      <c r="I129" s="165"/>
      <c r="J129" s="165"/>
      <c r="K129" s="165"/>
      <c r="L129" s="166"/>
      <c r="M129" s="166"/>
      <c r="N129" s="166"/>
      <c r="O129" s="166"/>
      <c r="P129" s="166"/>
      <c r="Q129" s="166"/>
      <c r="R129" s="166"/>
      <c r="S129" s="166"/>
      <c r="T129" s="166"/>
      <c r="U129" s="166"/>
      <c r="V129" s="166"/>
      <c r="W129" s="166"/>
      <c r="X129" s="167"/>
    </row>
    <row r="130" spans="3:24" ht="28" customHeight="1" x14ac:dyDescent="0.35">
      <c r="C130" s="168"/>
      <c r="D130" s="165"/>
      <c r="E130" s="165"/>
      <c r="F130" s="165"/>
      <c r="G130" s="165"/>
      <c r="H130" s="165"/>
      <c r="I130" s="165"/>
      <c r="J130" s="165"/>
      <c r="K130" s="165"/>
      <c r="L130" s="166"/>
      <c r="M130" s="166"/>
      <c r="N130" s="166"/>
      <c r="O130" s="166"/>
      <c r="P130" s="166"/>
      <c r="Q130" s="166"/>
      <c r="R130" s="166"/>
      <c r="S130" s="166"/>
      <c r="T130" s="166"/>
      <c r="U130" s="166"/>
      <c r="V130" s="166"/>
      <c r="W130" s="166"/>
      <c r="X130" s="167"/>
    </row>
    <row r="131" spans="3:24" ht="28" customHeight="1" x14ac:dyDescent="0.35"/>
    <row r="132" spans="3:24" ht="28" customHeight="1" x14ac:dyDescent="0.35"/>
    <row r="133" spans="3:24" ht="28" customHeight="1" x14ac:dyDescent="0.35"/>
    <row r="134" spans="3:24" ht="28" customHeight="1" x14ac:dyDescent="0.35"/>
    <row r="135" spans="3:24" ht="28" customHeight="1" x14ac:dyDescent="0.35"/>
    <row r="136" spans="3:24" ht="28" customHeight="1" x14ac:dyDescent="0.35"/>
    <row r="137" spans="3:24" ht="28" customHeight="1" x14ac:dyDescent="0.35"/>
    <row r="138" spans="3:24" ht="28" customHeight="1" x14ac:dyDescent="0.35"/>
    <row r="139" spans="3:24" ht="28" customHeight="1" x14ac:dyDescent="0.35"/>
    <row r="140" spans="3:24" ht="28" customHeight="1" x14ac:dyDescent="0.35"/>
    <row r="141" spans="3:24" ht="28" customHeight="1" x14ac:dyDescent="0.35"/>
    <row r="142" spans="3:24" ht="27" customHeight="1" x14ac:dyDescent="0.35"/>
    <row r="143" spans="3:24" ht="27" customHeight="1" x14ac:dyDescent="0.35"/>
    <row r="144" spans="3:24" ht="27" customHeight="1" x14ac:dyDescent="0.35"/>
    <row r="145" spans="14:14" x14ac:dyDescent="0.35">
      <c r="N145" s="5" t="s">
        <v>19</v>
      </c>
    </row>
    <row r="148" spans="14:14" ht="14.5" customHeight="1" x14ac:dyDescent="0.35"/>
  </sheetData>
  <sheetProtection algorithmName="SHA-512" hashValue="DHNFBNJlbgunmlv2XLszzI9PTDNnuQlDq6sRizPc8EZtZjd61AF9vdejmaYVUzP7WT6X0g2xRxK0bwEXc015IQ==" saltValue="+mIV89C/TKsDXHinmXrvcA==" spinCount="100000" sheet="1" formatRows="0"/>
  <protectedRanges>
    <protectedRange sqref="D1 B4 B10 H10 B12 E12 H12 B14 E14 H14 B16 E16 H16 B18 E18 B22 H22 B24 E24 H24 H26 E26 B26 B29 C33:K52 C61 C123 C68 C75 C84 C91 C105 C112 C119" name="Område1"/>
    <protectedRange sqref="C98 P33:W52 P10 P18 V16 S18" name="Område2"/>
  </protectedRanges>
  <mergeCells count="151">
    <mergeCell ref="D1:E1"/>
    <mergeCell ref="P33:U33"/>
    <mergeCell ref="V33:W33"/>
    <mergeCell ref="C34:H34"/>
    <mergeCell ref="P34:U34"/>
    <mergeCell ref="V34:W34"/>
    <mergeCell ref="C35:H35"/>
    <mergeCell ref="P35:U35"/>
    <mergeCell ref="V35:W35"/>
    <mergeCell ref="B12:D12"/>
    <mergeCell ref="E12:G12"/>
    <mergeCell ref="H12:I12"/>
    <mergeCell ref="P12:S12"/>
    <mergeCell ref="T12:W12"/>
    <mergeCell ref="V13:W13"/>
    <mergeCell ref="B14:D14"/>
    <mergeCell ref="E14:G14"/>
    <mergeCell ref="H14:I14"/>
    <mergeCell ref="P14:S14"/>
    <mergeCell ref="T14:U14"/>
    <mergeCell ref="B13:D13"/>
    <mergeCell ref="E13:G13"/>
    <mergeCell ref="H13:I13"/>
    <mergeCell ref="P13:S13"/>
    <mergeCell ref="C123:X130"/>
    <mergeCell ref="C88:X88"/>
    <mergeCell ref="C81:X81"/>
    <mergeCell ref="C72:X72"/>
    <mergeCell ref="V51:W51"/>
    <mergeCell ref="C52:H52"/>
    <mergeCell ref="P52:U52"/>
    <mergeCell ref="V52:W52"/>
    <mergeCell ref="V36:W36"/>
    <mergeCell ref="C37:H37"/>
    <mergeCell ref="P37:U37"/>
    <mergeCell ref="V37:W37"/>
    <mergeCell ref="C38:H38"/>
    <mergeCell ref="P38:U38"/>
    <mergeCell ref="V38:W38"/>
    <mergeCell ref="C50:H50"/>
    <mergeCell ref="P50:U50"/>
    <mergeCell ref="V50:W50"/>
    <mergeCell ref="C58:X58"/>
    <mergeCell ref="C61:X61"/>
    <mergeCell ref="C75:X75"/>
    <mergeCell ref="C84:X84"/>
    <mergeCell ref="C91:X91"/>
    <mergeCell ref="P57:Q57"/>
    <mergeCell ref="T13:U13"/>
    <mergeCell ref="V14:W14"/>
    <mergeCell ref="B11:D11"/>
    <mergeCell ref="E11:G11"/>
    <mergeCell ref="H11:I11"/>
    <mergeCell ref="P11:S11"/>
    <mergeCell ref="T11:W11"/>
    <mergeCell ref="V10:W10"/>
    <mergeCell ref="B3:E3"/>
    <mergeCell ref="P3:R3"/>
    <mergeCell ref="B4:I5"/>
    <mergeCell ref="P4:W5"/>
    <mergeCell ref="B7:I7"/>
    <mergeCell ref="B8:I8"/>
    <mergeCell ref="B9:G9"/>
    <mergeCell ref="H9:I9"/>
    <mergeCell ref="P9:U9"/>
    <mergeCell ref="V9:W9"/>
    <mergeCell ref="B10:G10"/>
    <mergeCell ref="H10:I10"/>
    <mergeCell ref="P10:U10"/>
    <mergeCell ref="S17:W17"/>
    <mergeCell ref="B18:D18"/>
    <mergeCell ref="E18:I18"/>
    <mergeCell ref="P18:R18"/>
    <mergeCell ref="S18:W18"/>
    <mergeCell ref="V16:W16"/>
    <mergeCell ref="B15:D15"/>
    <mergeCell ref="E15:G15"/>
    <mergeCell ref="H15:I15"/>
    <mergeCell ref="P15:R15"/>
    <mergeCell ref="S15:U15"/>
    <mergeCell ref="V15:W15"/>
    <mergeCell ref="B16:D16"/>
    <mergeCell ref="E16:G16"/>
    <mergeCell ref="H16:I16"/>
    <mergeCell ref="P16:R16"/>
    <mergeCell ref="S16:U16"/>
    <mergeCell ref="B17:D17"/>
    <mergeCell ref="E17:I17"/>
    <mergeCell ref="P17:R17"/>
    <mergeCell ref="B29:I29"/>
    <mergeCell ref="C32:H32"/>
    <mergeCell ref="P32:U32"/>
    <mergeCell ref="C36:H36"/>
    <mergeCell ref="P36:U36"/>
    <mergeCell ref="C51:H51"/>
    <mergeCell ref="P51:U51"/>
    <mergeCell ref="B21:G21"/>
    <mergeCell ref="H21:I21"/>
    <mergeCell ref="B22:G22"/>
    <mergeCell ref="H22:I22"/>
    <mergeCell ref="B25:D25"/>
    <mergeCell ref="E25:G25"/>
    <mergeCell ref="H25:I25"/>
    <mergeCell ref="B26:D26"/>
    <mergeCell ref="E26:G26"/>
    <mergeCell ref="H26:I26"/>
    <mergeCell ref="B23:D23"/>
    <mergeCell ref="E23:G23"/>
    <mergeCell ref="H23:I23"/>
    <mergeCell ref="B24:D24"/>
    <mergeCell ref="E24:G24"/>
    <mergeCell ref="H24:I24"/>
    <mergeCell ref="I38:J38"/>
    <mergeCell ref="C78:X78"/>
    <mergeCell ref="V32:W32"/>
    <mergeCell ref="C33:H33"/>
    <mergeCell ref="C98:X98"/>
    <mergeCell ref="C105:X105"/>
    <mergeCell ref="C112:X112"/>
    <mergeCell ref="C119:X119"/>
    <mergeCell ref="C116:X116"/>
    <mergeCell ref="C109:X109"/>
    <mergeCell ref="C102:X102"/>
    <mergeCell ref="C95:X95"/>
    <mergeCell ref="K60:L60"/>
    <mergeCell ref="M60:N60"/>
    <mergeCell ref="P64:Q64"/>
    <mergeCell ref="C65:X65"/>
    <mergeCell ref="K67:L67"/>
    <mergeCell ref="M67:N67"/>
    <mergeCell ref="C68:X68"/>
    <mergeCell ref="I32:J32"/>
    <mergeCell ref="I33:J33"/>
    <mergeCell ref="I34:J34"/>
    <mergeCell ref="I35:J35"/>
    <mergeCell ref="I36:J36"/>
    <mergeCell ref="I37:J37"/>
    <mergeCell ref="I48:J48"/>
    <mergeCell ref="I49:J49"/>
    <mergeCell ref="I50:J50"/>
    <mergeCell ref="I51:J51"/>
    <mergeCell ref="I52:J52"/>
    <mergeCell ref="I39:J39"/>
    <mergeCell ref="I40:J40"/>
    <mergeCell ref="I41:J41"/>
    <mergeCell ref="I42:J42"/>
    <mergeCell ref="I43:J43"/>
    <mergeCell ref="I44:J44"/>
    <mergeCell ref="I45:J45"/>
    <mergeCell ref="I46:J46"/>
    <mergeCell ref="I47:J47"/>
  </mergeCells>
  <phoneticPr fontId="18" type="noConversion"/>
  <conditionalFormatting sqref="S18:W26">
    <cfRule type="expression" dxfId="30" priority="60" stopIfTrue="1">
      <formula>$P$18="Nej"</formula>
    </cfRule>
  </conditionalFormatting>
  <conditionalFormatting sqref="P57:Q57">
    <cfRule type="expression" dxfId="29" priority="61">
      <formula>#REF!="Enstaka beställning"</formula>
    </cfRule>
  </conditionalFormatting>
  <conditionalFormatting sqref="P33:W52">
    <cfRule type="expression" dxfId="28" priority="29">
      <formula>$C33&lt;&gt;ValVarTja</formula>
    </cfRule>
  </conditionalFormatting>
  <conditionalFormatting sqref="P64:Q64">
    <cfRule type="expression" dxfId="27" priority="28">
      <formula>#REF!="Enstaka beställning"</formula>
    </cfRule>
  </conditionalFormatting>
  <conditionalFormatting sqref="C61:X61">
    <cfRule type="containsText" dxfId="26" priority="25" operator="containsText" text="SANT">
      <formula>NOT(ISERROR(SEARCH("SANT",C61)))</formula>
    </cfRule>
    <cfRule type="containsText" dxfId="25" priority="26" operator="containsText" text="Falskt">
      <formula>NOT(ISERROR(SEARCH("Falskt",C61)))</formula>
    </cfRule>
    <cfRule type="containsText" dxfId="24" priority="27" operator="containsText" text="FALSKT">
      <formula>NOT(ISERROR(SEARCH("FALSKT",C61)))</formula>
    </cfRule>
  </conditionalFormatting>
  <conditionalFormatting sqref="C68:X68">
    <cfRule type="containsText" dxfId="23" priority="22" operator="containsText" text="SANT">
      <formula>NOT(ISERROR(SEARCH("SANT",C68)))</formula>
    </cfRule>
    <cfRule type="containsText" dxfId="22" priority="23" operator="containsText" text="Falskt">
      <formula>NOT(ISERROR(SEARCH("Falskt",C68)))</formula>
    </cfRule>
    <cfRule type="containsText" dxfId="21" priority="24" operator="containsText" text="FALSKT">
      <formula>NOT(ISERROR(SEARCH("FALSKT",C68)))</formula>
    </cfRule>
  </conditionalFormatting>
  <conditionalFormatting sqref="C75:X75">
    <cfRule type="containsText" dxfId="20" priority="19" operator="containsText" text="SANT">
      <formula>NOT(ISERROR(SEARCH("SANT",C75)))</formula>
    </cfRule>
    <cfRule type="containsText" dxfId="19" priority="20" operator="containsText" text="Falskt">
      <formula>NOT(ISERROR(SEARCH("Falskt",C75)))</formula>
    </cfRule>
    <cfRule type="containsText" dxfId="18" priority="21" operator="containsText" text="FALSKT">
      <formula>NOT(ISERROR(SEARCH("FALSKT",C75)))</formula>
    </cfRule>
  </conditionalFormatting>
  <conditionalFormatting sqref="C84:X84">
    <cfRule type="containsText" dxfId="17" priority="16" operator="containsText" text="SANT">
      <formula>NOT(ISERROR(SEARCH("SANT",C84)))</formula>
    </cfRule>
    <cfRule type="containsText" dxfId="16" priority="17" operator="containsText" text="Falskt">
      <formula>NOT(ISERROR(SEARCH("Falskt",C84)))</formula>
    </cfRule>
    <cfRule type="containsText" dxfId="15" priority="18" operator="containsText" text="FALSKT">
      <formula>NOT(ISERROR(SEARCH("FALSKT",C84)))</formula>
    </cfRule>
  </conditionalFormatting>
  <conditionalFormatting sqref="C91:X91">
    <cfRule type="containsText" dxfId="14" priority="13" operator="containsText" text="SANT">
      <formula>NOT(ISERROR(SEARCH("SANT",C91)))</formula>
    </cfRule>
    <cfRule type="containsText" dxfId="13" priority="14" operator="containsText" text="Falskt">
      <formula>NOT(ISERROR(SEARCH("Falskt",C91)))</formula>
    </cfRule>
    <cfRule type="containsText" dxfId="12" priority="15" operator="containsText" text="FALSKT">
      <formula>NOT(ISERROR(SEARCH("FALSKT",C91)))</formula>
    </cfRule>
  </conditionalFormatting>
  <conditionalFormatting sqref="C105:X105">
    <cfRule type="containsText" dxfId="11" priority="10" operator="containsText" text="SANT">
      <formula>NOT(ISERROR(SEARCH("SANT",C105)))</formula>
    </cfRule>
    <cfRule type="containsText" dxfId="10" priority="11" operator="containsText" text="Falskt">
      <formula>NOT(ISERROR(SEARCH("Falskt",C105)))</formula>
    </cfRule>
    <cfRule type="containsText" dxfId="9" priority="12" operator="containsText" text="FALSKT">
      <formula>NOT(ISERROR(SEARCH("FALSKT",C105)))</formula>
    </cfRule>
  </conditionalFormatting>
  <conditionalFormatting sqref="C112:X112">
    <cfRule type="containsText" dxfId="8" priority="7" operator="containsText" text="SANT">
      <formula>NOT(ISERROR(SEARCH("SANT",C112)))</formula>
    </cfRule>
    <cfRule type="containsText" dxfId="7" priority="8" operator="containsText" text="Falskt">
      <formula>NOT(ISERROR(SEARCH("Falskt",C112)))</formula>
    </cfRule>
    <cfRule type="containsText" dxfId="6" priority="9" operator="containsText" text="FALSKT">
      <formula>NOT(ISERROR(SEARCH("FALSKT",C112)))</formula>
    </cfRule>
  </conditionalFormatting>
  <conditionalFormatting sqref="C119:X119">
    <cfRule type="containsText" dxfId="5" priority="4" operator="containsText" text="SANT">
      <formula>NOT(ISERROR(SEARCH("SANT",C119)))</formula>
    </cfRule>
    <cfRule type="containsText" dxfId="4" priority="5" operator="containsText" text="Falskt">
      <formula>NOT(ISERROR(SEARCH("Falskt",C119)))</formula>
    </cfRule>
    <cfRule type="containsText" dxfId="3" priority="6" operator="containsText" text="FALSKT">
      <formula>NOT(ISERROR(SEARCH("FALSKT",C119)))</formula>
    </cfRule>
  </conditionalFormatting>
  <conditionalFormatting sqref="C98:X98">
    <cfRule type="containsText" dxfId="2" priority="1" operator="containsText" text="SANT">
      <formula>NOT(ISERROR(SEARCH("SANT",C98)))</formula>
    </cfRule>
    <cfRule type="containsText" dxfId="1" priority="2" operator="containsText" text="Falskt">
      <formula>NOT(ISERROR(SEARCH("Falskt",C98)))</formula>
    </cfRule>
    <cfRule type="containsText" dxfId="0" priority="3" operator="containsText" text="FALSKT">
      <formula>NOT(ISERROR(SEARCH("FALSKT",C98)))</formula>
    </cfRule>
  </conditionalFormatting>
  <dataValidations count="4">
    <dataValidation type="date" errorStyle="information" allowBlank="1" showInputMessage="1" showErrorMessage="1" errorTitle="Fel" error="Fel datumformat._x000a_Ange datum i datumformatet ÅÅÅÅ-MM-DD Alternativt texten &quot;Ej tillämpligt&quot;_x000a_" promptTitle="Datum" prompt="Datum i datumformatet ÅÅÅÅ-MM-DD_x000a_" sqref="K60:L60 K67:L67" xr:uid="{5CD8DFAD-86A4-4C4E-BB66-388953712059}">
      <formula1>40817</formula1>
      <formula2>43585</formula2>
    </dataValidation>
    <dataValidation type="date" errorStyle="information" allowBlank="1" showInputMessage="1" showErrorMessage="1" errorTitle="Fel" error="Ange datum i datumformatet ÅÅÅÅ-MM-DD" promptTitle="Datum" prompt="Datum i datumformatet ÅÅÅÅ-MM-DD" sqref="M60:N60 P57:Q57 M67:N67 P64:Q64" xr:uid="{0F4AED94-9D0B-4BFC-9068-9FE381A54D18}">
      <formula1>40817</formula1>
      <formula2>43585</formula2>
    </dataValidation>
    <dataValidation type="list" allowBlank="1" showInputMessage="1" showErrorMessage="1" sqref="P18" xr:uid="{3741D34E-4923-4D83-9E1A-94CB6130B183}">
      <formula1>"Ja,Nej"</formula1>
    </dataValidation>
    <dataValidation type="list" allowBlank="1" showInputMessage="1" showErrorMessage="1" sqref="P10:U10" xr:uid="{775F6E3C-6F24-4848-B52A-15C8EE56414C}">
      <formula1>$AA$11:$AA$18</formula1>
    </dataValidation>
  </dataValidations>
  <pageMargins left="0.7" right="0.7" top="0.75" bottom="0.75" header="0.3" footer="0.3"/>
  <pageSetup paperSize="9" scale="44" fitToHeight="0" orientation="portrait" r:id="rId1"/>
  <rowBreaks count="2" manualBreakCount="2">
    <brk id="55" max="16383" man="1"/>
    <brk id="131"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defaultSize="0" autoFill="0" autoLine="0" autoPict="0" altText="">
                <anchor moveWithCells="1">
                  <from>
                    <xdr:col>1</xdr:col>
                    <xdr:colOff>400050</xdr:colOff>
                    <xdr:row>58</xdr:row>
                    <xdr:rowOff>146050</xdr:rowOff>
                  </from>
                  <to>
                    <xdr:col>3</xdr:col>
                    <xdr:colOff>88900</xdr:colOff>
                    <xdr:row>60</xdr:row>
                    <xdr:rowOff>50800</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2</xdr:col>
                    <xdr:colOff>0</xdr:colOff>
                    <xdr:row>72</xdr:row>
                    <xdr:rowOff>190500</xdr:rowOff>
                  </from>
                  <to>
                    <xdr:col>3</xdr:col>
                    <xdr:colOff>31750</xdr:colOff>
                    <xdr:row>73</xdr:row>
                    <xdr:rowOff>222250</xdr:rowOff>
                  </to>
                </anchor>
              </controlPr>
            </control>
          </mc:Choice>
        </mc:AlternateContent>
        <mc:AlternateContent xmlns:mc="http://schemas.openxmlformats.org/markup-compatibility/2006">
          <mc:Choice Requires="x14">
            <control shapeId="1057" r:id="rId6" name="Check Box 33">
              <controlPr defaultSize="0" autoFill="0" autoLine="0" autoPict="0">
                <anchor moveWithCells="1">
                  <from>
                    <xdr:col>2</xdr:col>
                    <xdr:colOff>0</xdr:colOff>
                    <xdr:row>72</xdr:row>
                    <xdr:rowOff>190500</xdr:rowOff>
                  </from>
                  <to>
                    <xdr:col>3</xdr:col>
                    <xdr:colOff>31750</xdr:colOff>
                    <xdr:row>73</xdr:row>
                    <xdr:rowOff>222250</xdr:rowOff>
                  </to>
                </anchor>
              </controlPr>
            </control>
          </mc:Choice>
        </mc:AlternateContent>
        <mc:AlternateContent xmlns:mc="http://schemas.openxmlformats.org/markup-compatibility/2006">
          <mc:Choice Requires="x14">
            <control shapeId="1059" r:id="rId7" name="Check Box 35">
              <controlPr defaultSize="0" autoFill="0" autoLine="0" autoPict="0">
                <anchor moveWithCells="1">
                  <from>
                    <xdr:col>1</xdr:col>
                    <xdr:colOff>400050</xdr:colOff>
                    <xdr:row>81</xdr:row>
                    <xdr:rowOff>165100</xdr:rowOff>
                  </from>
                  <to>
                    <xdr:col>3</xdr:col>
                    <xdr:colOff>31750</xdr:colOff>
                    <xdr:row>82</xdr:row>
                    <xdr:rowOff>228600</xdr:rowOff>
                  </to>
                </anchor>
              </controlPr>
            </control>
          </mc:Choice>
        </mc:AlternateContent>
        <mc:AlternateContent xmlns:mc="http://schemas.openxmlformats.org/markup-compatibility/2006">
          <mc:Choice Requires="x14">
            <control shapeId="1061" r:id="rId8" name="Check Box 37">
              <controlPr defaultSize="0" autoFill="0" autoLine="0" autoPict="0">
                <anchor moveWithCells="1">
                  <from>
                    <xdr:col>1</xdr:col>
                    <xdr:colOff>400050</xdr:colOff>
                    <xdr:row>88</xdr:row>
                    <xdr:rowOff>165100</xdr:rowOff>
                  </from>
                  <to>
                    <xdr:col>3</xdr:col>
                    <xdr:colOff>31750</xdr:colOff>
                    <xdr:row>89</xdr:row>
                    <xdr:rowOff>222250</xdr:rowOff>
                  </to>
                </anchor>
              </controlPr>
            </control>
          </mc:Choice>
        </mc:AlternateContent>
        <mc:AlternateContent xmlns:mc="http://schemas.openxmlformats.org/markup-compatibility/2006">
          <mc:Choice Requires="x14">
            <control shapeId="1063" r:id="rId9" name="Check Box 39">
              <controlPr defaultSize="0" autoFill="0" autoLine="0" autoPict="0">
                <anchor moveWithCells="1">
                  <from>
                    <xdr:col>1</xdr:col>
                    <xdr:colOff>400050</xdr:colOff>
                    <xdr:row>95</xdr:row>
                    <xdr:rowOff>165100</xdr:rowOff>
                  </from>
                  <to>
                    <xdr:col>3</xdr:col>
                    <xdr:colOff>31750</xdr:colOff>
                    <xdr:row>96</xdr:row>
                    <xdr:rowOff>222250</xdr:rowOff>
                  </to>
                </anchor>
              </controlPr>
            </control>
          </mc:Choice>
        </mc:AlternateContent>
        <mc:AlternateContent xmlns:mc="http://schemas.openxmlformats.org/markup-compatibility/2006">
          <mc:Choice Requires="x14">
            <control shapeId="1065" r:id="rId10" name="Check Box 41">
              <controlPr defaultSize="0" autoFill="0" autoLine="0" autoPict="0">
                <anchor moveWithCells="1">
                  <from>
                    <xdr:col>1</xdr:col>
                    <xdr:colOff>400050</xdr:colOff>
                    <xdr:row>102</xdr:row>
                    <xdr:rowOff>165100</xdr:rowOff>
                  </from>
                  <to>
                    <xdr:col>3</xdr:col>
                    <xdr:colOff>31750</xdr:colOff>
                    <xdr:row>103</xdr:row>
                    <xdr:rowOff>222250</xdr:rowOff>
                  </to>
                </anchor>
              </controlPr>
            </control>
          </mc:Choice>
        </mc:AlternateContent>
        <mc:AlternateContent xmlns:mc="http://schemas.openxmlformats.org/markup-compatibility/2006">
          <mc:Choice Requires="x14">
            <control shapeId="1066" r:id="rId11" name="Check Box 42">
              <controlPr defaultSize="0" autoFill="0" autoLine="0" autoPict="0">
                <anchor moveWithCells="1">
                  <from>
                    <xdr:col>1</xdr:col>
                    <xdr:colOff>400050</xdr:colOff>
                    <xdr:row>109</xdr:row>
                    <xdr:rowOff>165100</xdr:rowOff>
                  </from>
                  <to>
                    <xdr:col>3</xdr:col>
                    <xdr:colOff>31750</xdr:colOff>
                    <xdr:row>110</xdr:row>
                    <xdr:rowOff>222250</xdr:rowOff>
                  </to>
                </anchor>
              </controlPr>
            </control>
          </mc:Choice>
        </mc:AlternateContent>
        <mc:AlternateContent xmlns:mc="http://schemas.openxmlformats.org/markup-compatibility/2006">
          <mc:Choice Requires="x14">
            <control shapeId="1067" r:id="rId12" name="Check Box 43">
              <controlPr defaultSize="0" autoFill="0" autoLine="0" autoPict="0">
                <anchor moveWithCells="1">
                  <from>
                    <xdr:col>1</xdr:col>
                    <xdr:colOff>400050</xdr:colOff>
                    <xdr:row>116</xdr:row>
                    <xdr:rowOff>165100</xdr:rowOff>
                  </from>
                  <to>
                    <xdr:col>3</xdr:col>
                    <xdr:colOff>31750</xdr:colOff>
                    <xdr:row>117</xdr:row>
                    <xdr:rowOff>222250</xdr:rowOff>
                  </to>
                </anchor>
              </controlPr>
            </control>
          </mc:Choice>
        </mc:AlternateContent>
        <mc:AlternateContent xmlns:mc="http://schemas.openxmlformats.org/markup-compatibility/2006">
          <mc:Choice Requires="x14">
            <control shapeId="1068" r:id="rId13" name="Check Box 44">
              <controlPr defaultSize="0" autoFill="0" autoLine="0" autoPict="0" altText="">
                <anchor moveWithCells="1">
                  <from>
                    <xdr:col>1</xdr:col>
                    <xdr:colOff>400050</xdr:colOff>
                    <xdr:row>65</xdr:row>
                    <xdr:rowOff>146050</xdr:rowOff>
                  </from>
                  <to>
                    <xdr:col>3</xdr:col>
                    <xdr:colOff>88900</xdr:colOff>
                    <xdr:row>67</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CF510-E3AB-406C-A0F3-D7393DCDC157}">
  <sheetPr codeName="Sheet3">
    <pageSetUpPr fitToPage="1"/>
  </sheetPr>
  <dimension ref="A1:AB43"/>
  <sheetViews>
    <sheetView zoomScale="108" zoomScaleNormal="108" zoomScaleSheetLayoutView="95" workbookViewId="0">
      <selection activeCell="B1" sqref="B1"/>
    </sheetView>
  </sheetViews>
  <sheetFormatPr defaultColWidth="8.7265625" defaultRowHeight="14.5" x14ac:dyDescent="0.35"/>
  <cols>
    <col min="1" max="1" width="4" style="5" customWidth="1"/>
    <col min="2" max="2" width="42.81640625" style="5" customWidth="1"/>
    <col min="3" max="3" width="2" style="5" customWidth="1"/>
    <col min="4" max="4" width="3.81640625" style="5" customWidth="1"/>
    <col min="5" max="5" width="54.54296875" style="5" customWidth="1"/>
    <col min="6" max="8" width="8.7265625" style="5"/>
    <col min="9" max="9" width="16.54296875" style="5" customWidth="1"/>
    <col min="10" max="16384" width="8.7265625" style="5"/>
  </cols>
  <sheetData>
    <row r="1" spans="2:28" s="18" customFormat="1" ht="18" customHeight="1" x14ac:dyDescent="0.35">
      <c r="B1" s="9" t="s">
        <v>12</v>
      </c>
      <c r="C1" s="9"/>
      <c r="D1" s="179" t="str">
        <f>IF('Avropsförfrågan och -svar'!D1="","",'Avropsförfrågan och -svar'!D1)</f>
        <v/>
      </c>
      <c r="E1" s="180"/>
      <c r="G1" s="26"/>
    </row>
    <row r="2" spans="2:28" s="18" customFormat="1" ht="12.5" x14ac:dyDescent="0.25">
      <c r="C2" s="50"/>
    </row>
    <row r="3" spans="2:28" s="18" customFormat="1" ht="17.5" x14ac:dyDescent="0.35">
      <c r="B3" s="27"/>
      <c r="C3" s="27"/>
    </row>
    <row r="4" spans="2:28" s="18" customFormat="1" ht="12.5" x14ac:dyDescent="0.25">
      <c r="C4" s="50"/>
    </row>
    <row r="5" spans="2:28" s="18" customFormat="1" ht="18" x14ac:dyDescent="0.4">
      <c r="B5" s="28" t="s">
        <v>20</v>
      </c>
      <c r="C5" s="28"/>
      <c r="D5" s="28"/>
      <c r="E5" s="28"/>
      <c r="K5" s="29"/>
      <c r="L5" s="29"/>
      <c r="M5" s="29"/>
      <c r="N5" s="29"/>
    </row>
    <row r="6" spans="2:28" s="18" customFormat="1" ht="18" x14ac:dyDescent="0.4">
      <c r="B6" s="182" t="str">
        <f>"Detta kontrakt reglerar avrop från ramavtalet AV och videokonferens, "&amp;'Avropsförfrågan och -svar'!D1</f>
        <v xml:space="preserve">Detta kontrakt reglerar avrop från ramavtalet AV och videokonferens, </v>
      </c>
      <c r="C6" s="182"/>
      <c r="D6" s="91"/>
      <c r="E6" s="91"/>
      <c r="G6" s="26"/>
      <c r="K6" s="29"/>
      <c r="L6" s="29"/>
      <c r="M6" s="29"/>
      <c r="N6" s="29"/>
    </row>
    <row r="7" spans="2:28" s="18" customFormat="1" ht="18" x14ac:dyDescent="0.4">
      <c r="B7" s="30" t="s">
        <v>61</v>
      </c>
      <c r="C7" s="30"/>
      <c r="D7" s="30"/>
      <c r="E7" s="30"/>
      <c r="K7" s="29"/>
      <c r="L7" s="29"/>
      <c r="M7" s="29"/>
      <c r="N7" s="29"/>
    </row>
    <row r="8" spans="2:28" s="18" customFormat="1" ht="45.65" customHeight="1" x14ac:dyDescent="0.4">
      <c r="B8" s="181" t="s">
        <v>62</v>
      </c>
      <c r="C8" s="181"/>
      <c r="D8" s="181"/>
      <c r="E8" s="181"/>
      <c r="H8" s="14"/>
      <c r="K8" s="29"/>
      <c r="L8" s="29"/>
      <c r="M8" s="29"/>
      <c r="N8" s="29"/>
    </row>
    <row r="9" spans="2:28" s="18" customFormat="1" ht="18" x14ac:dyDescent="0.4">
      <c r="B9" s="31" t="s">
        <v>63</v>
      </c>
      <c r="C9" s="51"/>
      <c r="D9" s="31"/>
      <c r="E9" s="31"/>
      <c r="H9" s="14"/>
      <c r="K9" s="29"/>
      <c r="L9" s="29"/>
      <c r="M9" s="29"/>
      <c r="N9" s="29"/>
    </row>
    <row r="10" spans="2:28" s="18" customFormat="1" ht="18" x14ac:dyDescent="0.4">
      <c r="B10" s="181" t="s">
        <v>205</v>
      </c>
      <c r="C10" s="181"/>
      <c r="D10" s="181"/>
      <c r="E10" s="181"/>
      <c r="K10" s="29"/>
      <c r="L10" s="29"/>
      <c r="M10" s="29"/>
      <c r="N10" s="29"/>
    </row>
    <row r="11" spans="2:28" s="18" customFormat="1" ht="18" x14ac:dyDescent="0.4">
      <c r="B11" s="31" t="s">
        <v>64</v>
      </c>
      <c r="C11" s="51"/>
      <c r="D11" s="31"/>
      <c r="E11" s="31"/>
      <c r="K11" s="29"/>
      <c r="L11" s="29"/>
      <c r="M11" s="29"/>
      <c r="N11" s="29"/>
      <c r="AB11" s="18" t="s">
        <v>194</v>
      </c>
    </row>
    <row r="12" spans="2:28" s="18" customFormat="1" ht="18" x14ac:dyDescent="0.4">
      <c r="B12" s="181" t="s">
        <v>65</v>
      </c>
      <c r="C12" s="181"/>
      <c r="D12" s="181"/>
      <c r="E12" s="181"/>
      <c r="H12" s="32"/>
      <c r="K12" s="29"/>
      <c r="L12" s="29"/>
      <c r="M12" s="29"/>
      <c r="N12" s="29"/>
    </row>
    <row r="13" spans="2:28" s="18" customFormat="1" ht="18" x14ac:dyDescent="0.4">
      <c r="B13" s="31" t="s">
        <v>66</v>
      </c>
      <c r="C13" s="51"/>
      <c r="D13" s="31"/>
      <c r="E13" s="31"/>
      <c r="H13" s="32"/>
      <c r="K13" s="29"/>
      <c r="L13" s="29"/>
      <c r="M13" s="29"/>
      <c r="N13" s="29"/>
    </row>
    <row r="14" spans="2:28" s="18" customFormat="1" ht="18" x14ac:dyDescent="0.4">
      <c r="B14" s="31" t="s">
        <v>67</v>
      </c>
      <c r="C14" s="51"/>
      <c r="D14" s="31"/>
      <c r="E14" s="31"/>
      <c r="H14" s="32"/>
      <c r="K14" s="29"/>
      <c r="L14" s="29"/>
      <c r="M14" s="29"/>
      <c r="N14" s="29"/>
    </row>
    <row r="15" spans="2:28" s="18" customFormat="1" ht="18" x14ac:dyDescent="0.4">
      <c r="B15" s="181"/>
      <c r="C15" s="181"/>
      <c r="D15" s="181"/>
      <c r="E15" s="181"/>
      <c r="K15" s="29"/>
      <c r="L15" s="29"/>
      <c r="M15" s="29"/>
      <c r="N15" s="29"/>
    </row>
    <row r="16" spans="2:28" s="18" customFormat="1" ht="45.65" customHeight="1" x14ac:dyDescent="0.4">
      <c r="B16" s="181" t="s">
        <v>204</v>
      </c>
      <c r="C16" s="181"/>
      <c r="D16" s="181"/>
      <c r="E16" s="181"/>
      <c r="K16" s="29"/>
      <c r="L16" s="29"/>
      <c r="M16" s="29"/>
      <c r="N16" s="29"/>
    </row>
    <row r="17" spans="1:14" s="18" customFormat="1" ht="18" x14ac:dyDescent="0.4">
      <c r="B17" s="31"/>
      <c r="C17" s="51"/>
      <c r="D17" s="31"/>
      <c r="E17" s="31"/>
      <c r="K17" s="29"/>
      <c r="L17" s="29"/>
      <c r="M17" s="29"/>
      <c r="N17" s="29"/>
    </row>
    <row r="18" spans="1:14" s="18" customFormat="1" ht="18" x14ac:dyDescent="0.4">
      <c r="B18" s="19" t="s">
        <v>36</v>
      </c>
      <c r="C18" s="52"/>
      <c r="D18" s="31"/>
      <c r="E18" s="31"/>
      <c r="K18" s="29"/>
      <c r="L18" s="29"/>
      <c r="M18" s="29"/>
      <c r="N18" s="29"/>
    </row>
    <row r="19" spans="1:14" s="18" customFormat="1" ht="124" customHeight="1" x14ac:dyDescent="0.4">
      <c r="B19" s="178" t="s">
        <v>209</v>
      </c>
      <c r="C19" s="178"/>
      <c r="D19" s="178"/>
      <c r="E19" s="178"/>
      <c r="K19" s="29"/>
      <c r="L19" s="29"/>
      <c r="M19" s="29"/>
      <c r="N19" s="29"/>
    </row>
    <row r="20" spans="1:14" s="18" customFormat="1" ht="18" x14ac:dyDescent="0.4">
      <c r="A20" s="18" t="s">
        <v>19</v>
      </c>
      <c r="B20" s="176"/>
      <c r="C20" s="176"/>
      <c r="D20" s="177"/>
      <c r="E20" s="177"/>
      <c r="K20" s="29"/>
      <c r="L20" s="29"/>
      <c r="M20" s="29"/>
      <c r="N20" s="29"/>
    </row>
    <row r="21" spans="1:14" s="18" customFormat="1" ht="20" x14ac:dyDescent="0.4">
      <c r="B21" s="35"/>
      <c r="C21" s="35"/>
      <c r="D21" s="33"/>
      <c r="E21" s="33"/>
      <c r="I21" s="34"/>
      <c r="K21" s="29"/>
      <c r="L21" s="29"/>
      <c r="M21" s="29"/>
      <c r="N21" s="29"/>
    </row>
    <row r="22" spans="1:14" s="36" customFormat="1" ht="15.5" x14ac:dyDescent="0.35">
      <c r="B22" s="30" t="s">
        <v>68</v>
      </c>
      <c r="C22" s="30"/>
      <c r="D22" s="30"/>
      <c r="E22" s="30"/>
    </row>
    <row r="23" spans="1:14" s="18" customFormat="1" ht="36.65" customHeight="1" x14ac:dyDescent="0.25">
      <c r="B23" s="181" t="s">
        <v>93</v>
      </c>
      <c r="C23" s="181"/>
      <c r="D23" s="181"/>
      <c r="E23" s="181"/>
    </row>
    <row r="24" spans="1:14" s="18" customFormat="1" ht="12.5" x14ac:dyDescent="0.25">
      <c r="B24" s="31"/>
      <c r="C24" s="51"/>
      <c r="D24" s="31"/>
      <c r="E24" s="31"/>
    </row>
    <row r="25" spans="1:14" s="38" customFormat="1" ht="15.5" x14ac:dyDescent="0.35">
      <c r="A25" s="18"/>
      <c r="B25" s="53" t="s">
        <v>100</v>
      </c>
      <c r="C25" s="53"/>
      <c r="D25" s="5"/>
      <c r="E25" s="53" t="s">
        <v>96</v>
      </c>
      <c r="F25" s="30"/>
    </row>
    <row r="26" spans="1:14" s="38" customFormat="1" x14ac:dyDescent="0.35">
      <c r="A26" s="18"/>
      <c r="B26" s="199"/>
      <c r="C26" s="200"/>
      <c r="D26" s="5"/>
      <c r="E26" s="193"/>
    </row>
    <row r="27" spans="1:14" s="38" customFormat="1" x14ac:dyDescent="0.35">
      <c r="A27" s="18"/>
      <c r="B27" s="201"/>
      <c r="C27" s="202"/>
      <c r="D27" s="5"/>
      <c r="E27" s="194"/>
    </row>
    <row r="28" spans="1:14" s="38" customFormat="1" x14ac:dyDescent="0.35">
      <c r="A28" s="18"/>
      <c r="B28" s="203">
        <f>('Avropsförfrågan och -svar'!H10)</f>
        <v>0</v>
      </c>
      <c r="C28" s="204"/>
      <c r="D28" s="5"/>
      <c r="E28" s="58" t="str">
        <f>IF('Avropsförfrågan och -svar'!AA11=E26,'Avropsförfrågan och -svar'!AB11,IF('Avropsförfrågan och -svar'!AA12=E26,'Avropsförfrågan och -svar'!AB12,IF('Avropsförfrågan och -svar'!AA13=E26,'Avropsförfrågan och -svar'!AB13,IF('Avropsförfrågan och -svar'!AA14=E26,'Avropsförfrågan och -svar'!AB14,IF('Avropsförfrågan och -svar'!AA15=E26,'Avropsförfrågan och -svar'!AB15,IF('Avropsförfrågan och -svar'!AA16=E26,'Avropsförfrågan och -svar'!AB16,IF('Avropsförfrågan och -svar'!AA17=E26,'Avropsförfrågan och -svar'!AB17,IF('Avropsförfrågan och -svar'!AA18=E26,'Avropsförfrågan och -svar'!AB18,"Org nr:"))))))))</f>
        <v>Org nr:</v>
      </c>
    </row>
    <row r="29" spans="1:14" s="38" customFormat="1" x14ac:dyDescent="0.35">
      <c r="A29" s="18"/>
      <c r="B29" s="39"/>
      <c r="C29" s="39"/>
      <c r="D29" s="5"/>
      <c r="E29" s="5"/>
    </row>
    <row r="30" spans="1:14" s="38" customFormat="1" ht="13" x14ac:dyDescent="0.3">
      <c r="B30" s="205" t="s">
        <v>69</v>
      </c>
      <c r="C30" s="200"/>
      <c r="E30" s="195" t="s">
        <v>69</v>
      </c>
    </row>
    <row r="31" spans="1:14" s="38" customFormat="1" ht="13" x14ac:dyDescent="0.3">
      <c r="B31" s="201"/>
      <c r="C31" s="202"/>
      <c r="E31" s="196"/>
    </row>
    <row r="32" spans="1:14" s="18" customFormat="1" ht="13" x14ac:dyDescent="0.3">
      <c r="A32" s="38"/>
      <c r="B32" s="38"/>
      <c r="C32" s="38"/>
      <c r="D32" s="38"/>
      <c r="E32" s="38"/>
    </row>
    <row r="33" spans="1:5" s="18" customFormat="1" ht="13" x14ac:dyDescent="0.3">
      <c r="A33" s="38"/>
      <c r="B33" s="206" t="s">
        <v>101</v>
      </c>
      <c r="C33" s="200"/>
      <c r="D33" s="38"/>
      <c r="E33" s="197" t="s">
        <v>95</v>
      </c>
    </row>
    <row r="34" spans="1:5" s="18" customFormat="1" ht="13" x14ac:dyDescent="0.3">
      <c r="A34" s="38"/>
      <c r="B34" s="207"/>
      <c r="C34" s="208"/>
      <c r="D34" s="38"/>
      <c r="E34" s="198"/>
    </row>
    <row r="35" spans="1:5" s="18" customFormat="1" ht="13" x14ac:dyDescent="0.3">
      <c r="A35" s="38"/>
      <c r="B35" s="201"/>
      <c r="C35" s="202"/>
      <c r="D35" s="38"/>
      <c r="E35" s="196"/>
    </row>
    <row r="36" spans="1:5" s="18" customFormat="1" ht="13" x14ac:dyDescent="0.3">
      <c r="A36" s="31"/>
      <c r="B36" s="31"/>
      <c r="C36" s="51"/>
      <c r="D36" s="31"/>
      <c r="E36" s="38"/>
    </row>
    <row r="37" spans="1:5" s="18" customFormat="1" ht="15.5" x14ac:dyDescent="0.25">
      <c r="B37" s="37" t="s">
        <v>70</v>
      </c>
      <c r="C37" s="37"/>
      <c r="D37" s="37"/>
      <c r="E37" s="37"/>
    </row>
    <row r="38" spans="1:5" s="18" customFormat="1" ht="12.5" x14ac:dyDescent="0.25">
      <c r="B38" s="183"/>
      <c r="C38" s="184"/>
      <c r="D38" s="184"/>
      <c r="E38" s="185"/>
    </row>
    <row r="39" spans="1:5" s="18" customFormat="1" ht="12.5" x14ac:dyDescent="0.25">
      <c r="B39" s="186"/>
      <c r="C39" s="187"/>
      <c r="D39" s="188"/>
      <c r="E39" s="189"/>
    </row>
    <row r="40" spans="1:5" s="18" customFormat="1" ht="12.5" x14ac:dyDescent="0.25">
      <c r="B40" s="186"/>
      <c r="C40" s="187"/>
      <c r="D40" s="188"/>
      <c r="E40" s="189"/>
    </row>
    <row r="41" spans="1:5" s="18" customFormat="1" ht="12.5" x14ac:dyDescent="0.25">
      <c r="B41" s="186"/>
      <c r="C41" s="187"/>
      <c r="D41" s="188"/>
      <c r="E41" s="189"/>
    </row>
    <row r="42" spans="1:5" s="18" customFormat="1" ht="12.5" x14ac:dyDescent="0.25">
      <c r="B42" s="190"/>
      <c r="C42" s="191"/>
      <c r="D42" s="191"/>
      <c r="E42" s="192"/>
    </row>
    <row r="43" spans="1:5" s="18" customFormat="1" ht="12.5" x14ac:dyDescent="0.25">
      <c r="C43" s="50"/>
    </row>
  </sheetData>
  <sheetProtection algorithmName="SHA-512" hashValue="XzaIX9ufQb3B6dllyvPnIAnT8Aalsl0CbkLA1XWNrvkTf53fW//eURW5zg9e7EN5NBzpmnJf+RrkIW1O6HxzoA==" saltValue="MSlBBebvAgHC2XLtOcqtgA==" spinCount="100000" sheet="1" formatRows="0"/>
  <protectedRanges>
    <protectedRange sqref="D1 B19:C19 B27:C27 B26:C26 B28:C28 E26 E27 E28 E30 E31 B30:C30 B31:C31 B33:C33 B35:C35 B34:C34 E33 E34 E35 B38:C38 B39:C39 B40:C40 B41:C41 B42:C42" name="Område1"/>
  </protectedRanges>
  <mergeCells count="18">
    <mergeCell ref="B38:E42"/>
    <mergeCell ref="E26:E27"/>
    <mergeCell ref="E30:E31"/>
    <mergeCell ref="E33:E35"/>
    <mergeCell ref="B26:C27"/>
    <mergeCell ref="B28:C28"/>
    <mergeCell ref="B30:C31"/>
    <mergeCell ref="B33:C35"/>
    <mergeCell ref="B20:E20"/>
    <mergeCell ref="B19:E19"/>
    <mergeCell ref="D1:E1"/>
    <mergeCell ref="B23:E23"/>
    <mergeCell ref="B16:E16"/>
    <mergeCell ref="B6:E6"/>
    <mergeCell ref="B8:E8"/>
    <mergeCell ref="B10:E10"/>
    <mergeCell ref="B12:E12"/>
    <mergeCell ref="B15:E15"/>
  </mergeCells>
  <pageMargins left="0.7" right="0.7" top="0.75" bottom="0.75" header="0.3" footer="0.3"/>
  <pageSetup paperSize="9" scale="75" fitToHeight="0"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4665D1A5-D459-45C9-AC48-BC4ABD6AA261}">
          <x14:formula1>
            <xm:f>'Avropsförfrågan och -svar'!$AA$11:$AA$18</xm:f>
          </x14:formula1>
          <xm:sqref>E26:E27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5</vt:i4>
      </vt:variant>
    </vt:vector>
  </HeadingPairs>
  <TitlesOfParts>
    <vt:vector size="8" baseType="lpstr">
      <vt:lpstr>Instruktion samt självskattning</vt:lpstr>
      <vt:lpstr>Avropsförfrågan och -svar</vt:lpstr>
      <vt:lpstr>Kontrakt</vt:lpstr>
      <vt:lpstr>LarmStatus</vt:lpstr>
      <vt:lpstr>LevVal</vt:lpstr>
      <vt:lpstr>'Avropsförfrågan och -svar'!Utskriftsområde</vt:lpstr>
      <vt:lpstr>'Instruktion samt självskattning'!Utskriftsområde</vt:lpstr>
      <vt:lpstr>Kontrakt!Utskriftsområde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Karl-Johan Skiver</dc:creator>
  <cp:lastModifiedBy>Karl-Johan Skiver</cp:lastModifiedBy>
  <cp:lastPrinted>2020-09-23T11:42:02Z</cp:lastPrinted>
  <dcterms:created xsi:type="dcterms:W3CDTF">2020-04-23T11:53:43Z</dcterms:created>
  <dcterms:modified xsi:type="dcterms:W3CDTF">2020-11-04T09:40:35Z</dcterms:modified>
</cp:coreProperties>
</file>