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15" yWindow="-15" windowWidth="23490" windowHeight="12240"/>
  </bookViews>
  <sheets>
    <sheet name="Kravspecifikation Ekonomisystem" sheetId="1" r:id="rId1"/>
    <sheet name="Summering Bör-kravspoäng" sheetId="2" r:id="rId2"/>
  </sheets>
  <definedNames>
    <definedName name="_xlnm._FilterDatabase" localSheetId="0" hidden="1">'Kravspecifikation Ekonomisystem'!$A$1:$H$701</definedName>
    <definedName name="Excel_BuiltIn__FilterDatabase">'Kravspecifikation Ekonomisystem'!$J:$J</definedName>
    <definedName name="Excel_BuiltIn__FilterDatabase_1">'Kravspecifikation Ekonomisystem'!$1:$666</definedName>
    <definedName name="_xlnm.Print_Area" localSheetId="0">'Kravspecifikation Ekonomisystem'!$A$1:$H$699</definedName>
    <definedName name="_xlnm.Print_Area" localSheetId="1">'Summering Bör-kravspoäng'!$B$2:$E$20</definedName>
    <definedName name="_xlnm.Print_Titles" localSheetId="0">'Kravspecifikation Ekonomisystem'!$1:$7</definedName>
  </definedNames>
  <calcPr calcId="145621"/>
</workbook>
</file>

<file path=xl/calcChain.xml><?xml version="1.0" encoding="utf-8"?>
<calcChain xmlns="http://schemas.openxmlformats.org/spreadsheetml/2006/main">
  <c r="L10" i="1" l="1"/>
  <c r="N10" i="1" s="1"/>
  <c r="M10" i="1"/>
  <c r="O10" i="1"/>
  <c r="P10" i="1"/>
  <c r="Q10" i="1"/>
  <c r="R10" i="1"/>
  <c r="T10" i="1"/>
  <c r="X10" i="1"/>
  <c r="Y10" i="1" s="1"/>
  <c r="L11" i="1"/>
  <c r="N11" i="1" s="1"/>
  <c r="M11" i="1"/>
  <c r="O11" i="1" s="1"/>
  <c r="P11" i="1"/>
  <c r="Q11" i="1"/>
  <c r="S11" i="1" s="1"/>
  <c r="U11" i="1" s="1"/>
  <c r="V11" i="1" s="1"/>
  <c r="W11" i="1" s="1"/>
  <c r="R11" i="1"/>
  <c r="T11" i="1"/>
  <c r="X11" i="1"/>
  <c r="Y11" i="1" s="1"/>
  <c r="L12" i="1"/>
  <c r="N12" i="1" s="1"/>
  <c r="M12" i="1"/>
  <c r="O12" i="1" s="1"/>
  <c r="P12" i="1"/>
  <c r="Q12" i="1"/>
  <c r="S12" i="1" s="1"/>
  <c r="U12" i="1" s="1"/>
  <c r="V12" i="1" s="1"/>
  <c r="W12" i="1" s="1"/>
  <c r="R12" i="1"/>
  <c r="T12" i="1"/>
  <c r="X12" i="1"/>
  <c r="Y12" i="1" s="1"/>
  <c r="L13" i="1"/>
  <c r="M13" i="1"/>
  <c r="N13" i="1"/>
  <c r="O13" i="1" s="1"/>
  <c r="P13" i="1"/>
  <c r="Q13" i="1"/>
  <c r="R13" i="1"/>
  <c r="T13" i="1"/>
  <c r="X13" i="1"/>
  <c r="Y13" i="1" s="1"/>
  <c r="L14" i="1"/>
  <c r="N14" i="1" s="1"/>
  <c r="M14" i="1"/>
  <c r="O14" i="1"/>
  <c r="P14" i="1"/>
  <c r="Q14" i="1"/>
  <c r="R14" i="1"/>
  <c r="S14" i="1" s="1"/>
  <c r="T14" i="1"/>
  <c r="X14" i="1"/>
  <c r="Y14" i="1" s="1"/>
  <c r="L15" i="1"/>
  <c r="M15" i="1"/>
  <c r="O15" i="1" s="1"/>
  <c r="N15" i="1"/>
  <c r="P15" i="1"/>
  <c r="Q15" i="1"/>
  <c r="R15" i="1"/>
  <c r="S15" i="1"/>
  <c r="U15" i="1" s="1"/>
  <c r="V15" i="1" s="1"/>
  <c r="W15" i="1" s="1"/>
  <c r="T15" i="1"/>
  <c r="X15" i="1"/>
  <c r="Y15" i="1"/>
  <c r="L16" i="1"/>
  <c r="N16" i="1" s="1"/>
  <c r="O16" i="1" s="1"/>
  <c r="M16" i="1"/>
  <c r="P16" i="1"/>
  <c r="Q16" i="1"/>
  <c r="S16" i="1" s="1"/>
  <c r="U16" i="1" s="1"/>
  <c r="V16" i="1" s="1"/>
  <c r="W16" i="1" s="1"/>
  <c r="R16" i="1"/>
  <c r="T16" i="1"/>
  <c r="X16" i="1"/>
  <c r="Y16" i="1" s="1"/>
  <c r="L17" i="1"/>
  <c r="N17" i="1" s="1"/>
  <c r="O17" i="1" s="1"/>
  <c r="M17" i="1"/>
  <c r="P17" i="1"/>
  <c r="Q17" i="1"/>
  <c r="R17" i="1"/>
  <c r="S17" i="1" s="1"/>
  <c r="U17" i="1" s="1"/>
  <c r="V17" i="1" s="1"/>
  <c r="W17" i="1" s="1"/>
  <c r="T17" i="1"/>
  <c r="X17" i="1"/>
  <c r="Y17" i="1" s="1"/>
  <c r="L18" i="1"/>
  <c r="N18" i="1" s="1"/>
  <c r="M18" i="1"/>
  <c r="O18" i="1" s="1"/>
  <c r="P18" i="1"/>
  <c r="Q18" i="1"/>
  <c r="S18" i="1" s="1"/>
  <c r="U18" i="1" s="1"/>
  <c r="V18" i="1" s="1"/>
  <c r="W18" i="1" s="1"/>
  <c r="R18" i="1"/>
  <c r="T18" i="1"/>
  <c r="X18" i="1"/>
  <c r="Y18" i="1"/>
  <c r="L19" i="1"/>
  <c r="M19" i="1"/>
  <c r="N19" i="1"/>
  <c r="O19" i="1"/>
  <c r="P19" i="1"/>
  <c r="Q19" i="1"/>
  <c r="R19" i="1"/>
  <c r="T19" i="1"/>
  <c r="X19" i="1"/>
  <c r="Y19" i="1" s="1"/>
  <c r="L20" i="1"/>
  <c r="N20" i="1" s="1"/>
  <c r="M20" i="1"/>
  <c r="P20" i="1"/>
  <c r="Q20" i="1"/>
  <c r="R20" i="1"/>
  <c r="T20" i="1"/>
  <c r="X20" i="1"/>
  <c r="Y20" i="1" s="1"/>
  <c r="L21" i="1"/>
  <c r="M21" i="1"/>
  <c r="N21" i="1"/>
  <c r="P21" i="1"/>
  <c r="Q21" i="1"/>
  <c r="R21" i="1"/>
  <c r="S21" i="1"/>
  <c r="T21" i="1"/>
  <c r="X21" i="1"/>
  <c r="Y21" i="1" s="1"/>
  <c r="L22" i="1"/>
  <c r="N22" i="1" s="1"/>
  <c r="O22" i="1" s="1"/>
  <c r="M22" i="1"/>
  <c r="P22" i="1"/>
  <c r="Q22" i="1"/>
  <c r="R22" i="1"/>
  <c r="T22" i="1"/>
  <c r="X22" i="1"/>
  <c r="Y22" i="1" s="1"/>
  <c r="L23" i="1"/>
  <c r="M23" i="1"/>
  <c r="O23" i="1" s="1"/>
  <c r="N23" i="1"/>
  <c r="P23" i="1"/>
  <c r="Q23" i="1"/>
  <c r="R23" i="1"/>
  <c r="T23" i="1"/>
  <c r="X23" i="1"/>
  <c r="Y23" i="1" s="1"/>
  <c r="L24" i="1"/>
  <c r="N24" i="1" s="1"/>
  <c r="M24" i="1"/>
  <c r="O24" i="1" s="1"/>
  <c r="P24" i="1"/>
  <c r="Q24" i="1"/>
  <c r="S24" i="1" s="1"/>
  <c r="U24" i="1" s="1"/>
  <c r="V24" i="1" s="1"/>
  <c r="W24" i="1" s="1"/>
  <c r="R24" i="1"/>
  <c r="T24" i="1"/>
  <c r="X24" i="1"/>
  <c r="Y24" i="1" s="1"/>
  <c r="L25" i="1"/>
  <c r="M25" i="1"/>
  <c r="O25" i="1" s="1"/>
  <c r="N25" i="1"/>
  <c r="P25" i="1"/>
  <c r="Q25" i="1"/>
  <c r="R25" i="1"/>
  <c r="T25" i="1"/>
  <c r="X25" i="1"/>
  <c r="Y25" i="1" s="1"/>
  <c r="L26" i="1"/>
  <c r="N26" i="1" s="1"/>
  <c r="M26" i="1"/>
  <c r="P26" i="1"/>
  <c r="Q26" i="1"/>
  <c r="R26" i="1"/>
  <c r="S26" i="1" s="1"/>
  <c r="T26" i="1"/>
  <c r="X26" i="1"/>
  <c r="Y26" i="1" s="1"/>
  <c r="L27" i="1"/>
  <c r="M27" i="1"/>
  <c r="O27" i="1" s="1"/>
  <c r="N27" i="1"/>
  <c r="P27" i="1"/>
  <c r="Q27" i="1"/>
  <c r="R27" i="1"/>
  <c r="S27" i="1"/>
  <c r="U27" i="1" s="1"/>
  <c r="V27" i="1" s="1"/>
  <c r="W27" i="1" s="1"/>
  <c r="T27" i="1"/>
  <c r="X27" i="1"/>
  <c r="Y27" i="1"/>
  <c r="L28" i="1"/>
  <c r="N28" i="1" s="1"/>
  <c r="M28" i="1"/>
  <c r="O28" i="1"/>
  <c r="P28" i="1"/>
  <c r="Q28" i="1"/>
  <c r="R28" i="1"/>
  <c r="T28" i="1"/>
  <c r="X28" i="1"/>
  <c r="Y28" i="1" s="1"/>
  <c r="L29" i="1"/>
  <c r="N29" i="1" s="1"/>
  <c r="M29" i="1"/>
  <c r="O29" i="1"/>
  <c r="P29" i="1"/>
  <c r="Q29" i="1"/>
  <c r="R29" i="1"/>
  <c r="T29" i="1"/>
  <c r="X29" i="1"/>
  <c r="Y29" i="1" s="1"/>
  <c r="L30" i="1"/>
  <c r="M30" i="1"/>
  <c r="O30" i="1" s="1"/>
  <c r="N30" i="1"/>
  <c r="P30" i="1"/>
  <c r="Q30" i="1"/>
  <c r="R30" i="1"/>
  <c r="S30" i="1"/>
  <c r="T30" i="1"/>
  <c r="X30" i="1"/>
  <c r="Y30" i="1" s="1"/>
  <c r="L31" i="1"/>
  <c r="N31" i="1" s="1"/>
  <c r="O31" i="1" s="1"/>
  <c r="M31" i="1"/>
  <c r="P31" i="1"/>
  <c r="Q31" i="1"/>
  <c r="R31" i="1"/>
  <c r="T31" i="1"/>
  <c r="X31" i="1"/>
  <c r="Y31" i="1" s="1"/>
  <c r="L32" i="1"/>
  <c r="N32" i="1" s="1"/>
  <c r="M32" i="1"/>
  <c r="O32" i="1" s="1"/>
  <c r="P32" i="1"/>
  <c r="Q32" i="1"/>
  <c r="R32" i="1"/>
  <c r="S32" i="1" s="1"/>
  <c r="U32" i="1" s="1"/>
  <c r="V32" i="1" s="1"/>
  <c r="W32" i="1" s="1"/>
  <c r="T32" i="1"/>
  <c r="X32" i="1"/>
  <c r="Y32" i="1" s="1"/>
  <c r="L33" i="1"/>
  <c r="N33" i="1" s="1"/>
  <c r="M33" i="1"/>
  <c r="P33" i="1"/>
  <c r="Q33" i="1"/>
  <c r="R33" i="1"/>
  <c r="T33" i="1"/>
  <c r="X33" i="1"/>
  <c r="Y33" i="1"/>
  <c r="L34" i="1"/>
  <c r="M34" i="1"/>
  <c r="N34" i="1"/>
  <c r="O34" i="1" s="1"/>
  <c r="P34" i="1"/>
  <c r="Q34" i="1"/>
  <c r="S34" i="1" s="1"/>
  <c r="R34" i="1"/>
  <c r="T34" i="1"/>
  <c r="X34" i="1"/>
  <c r="Y34" i="1" s="1"/>
  <c r="L35" i="1"/>
  <c r="N35" i="1" s="1"/>
  <c r="M35" i="1"/>
  <c r="O35" i="1"/>
  <c r="P35" i="1"/>
  <c r="Q35" i="1"/>
  <c r="R35" i="1"/>
  <c r="T35" i="1"/>
  <c r="X35" i="1"/>
  <c r="Y35" i="1" s="1"/>
  <c r="L36" i="1"/>
  <c r="M36" i="1"/>
  <c r="N36" i="1"/>
  <c r="P36" i="1"/>
  <c r="Q36" i="1"/>
  <c r="R36" i="1"/>
  <c r="S36" i="1"/>
  <c r="T36" i="1"/>
  <c r="X36" i="1"/>
  <c r="Y36" i="1" s="1"/>
  <c r="L37" i="1"/>
  <c r="M37" i="1"/>
  <c r="O37" i="1" s="1"/>
  <c r="N37" i="1"/>
  <c r="P37" i="1"/>
  <c r="Q37" i="1"/>
  <c r="S37" i="1" s="1"/>
  <c r="U37" i="1" s="1"/>
  <c r="V37" i="1" s="1"/>
  <c r="W37" i="1" s="1"/>
  <c r="R37" i="1"/>
  <c r="T37" i="1"/>
  <c r="X37" i="1"/>
  <c r="Y37" i="1" s="1"/>
  <c r="L38" i="1"/>
  <c r="N38" i="1" s="1"/>
  <c r="M38" i="1"/>
  <c r="O38" i="1" s="1"/>
  <c r="P38" i="1"/>
  <c r="Q38" i="1"/>
  <c r="R38" i="1"/>
  <c r="T38" i="1"/>
  <c r="X38" i="1"/>
  <c r="Y38" i="1" s="1"/>
  <c r="L39" i="1"/>
  <c r="N39" i="1" s="1"/>
  <c r="M39" i="1"/>
  <c r="O39" i="1" s="1"/>
  <c r="P39" i="1"/>
  <c r="Q39" i="1"/>
  <c r="S39" i="1" s="1"/>
  <c r="U39" i="1" s="1"/>
  <c r="V39" i="1" s="1"/>
  <c r="W39" i="1" s="1"/>
  <c r="R39" i="1"/>
  <c r="T39" i="1"/>
  <c r="X39" i="1"/>
  <c r="Y39" i="1" s="1"/>
  <c r="L40" i="1"/>
  <c r="M40" i="1"/>
  <c r="N40" i="1"/>
  <c r="O40" i="1" s="1"/>
  <c r="P40" i="1"/>
  <c r="Q40" i="1"/>
  <c r="R40" i="1"/>
  <c r="T40" i="1"/>
  <c r="X40" i="1"/>
  <c r="Y40" i="1" s="1"/>
  <c r="L41" i="1"/>
  <c r="N41" i="1" s="1"/>
  <c r="M41" i="1"/>
  <c r="P41" i="1"/>
  <c r="Q41" i="1"/>
  <c r="R41" i="1"/>
  <c r="T41" i="1"/>
  <c r="X41" i="1"/>
  <c r="Y41" i="1" s="1"/>
  <c r="L42" i="1"/>
  <c r="M42" i="1"/>
  <c r="O42" i="1" s="1"/>
  <c r="N42" i="1"/>
  <c r="P42" i="1"/>
  <c r="Q42" i="1"/>
  <c r="R42" i="1"/>
  <c r="S42" i="1"/>
  <c r="T42" i="1"/>
  <c r="X42" i="1"/>
  <c r="Y42" i="1" s="1"/>
  <c r="L43" i="1"/>
  <c r="N43" i="1" s="1"/>
  <c r="M43" i="1"/>
  <c r="P43" i="1"/>
  <c r="Q43" i="1"/>
  <c r="R43" i="1"/>
  <c r="T43" i="1"/>
  <c r="X43" i="1"/>
  <c r="Y43" i="1" s="1"/>
  <c r="L44" i="1"/>
  <c r="M44" i="1"/>
  <c r="O44" i="1" s="1"/>
  <c r="N44" i="1"/>
  <c r="P44" i="1"/>
  <c r="Q44" i="1"/>
  <c r="R44" i="1"/>
  <c r="T44" i="1"/>
  <c r="X44" i="1"/>
  <c r="Y44" i="1" s="1"/>
  <c r="L45" i="1"/>
  <c r="N45" i="1" s="1"/>
  <c r="M45" i="1"/>
  <c r="O45" i="1" s="1"/>
  <c r="P45" i="1"/>
  <c r="Q45" i="1"/>
  <c r="S45" i="1" s="1"/>
  <c r="U45" i="1" s="1"/>
  <c r="V45" i="1" s="1"/>
  <c r="W45" i="1" s="1"/>
  <c r="R45" i="1"/>
  <c r="T45" i="1"/>
  <c r="X45" i="1"/>
  <c r="Y45" i="1" s="1"/>
  <c r="L46" i="1"/>
  <c r="M46" i="1"/>
  <c r="O46" i="1" s="1"/>
  <c r="N46" i="1"/>
  <c r="P46" i="1"/>
  <c r="Q46" i="1"/>
  <c r="R46" i="1"/>
  <c r="T46" i="1"/>
  <c r="X46" i="1"/>
  <c r="Y46" i="1" s="1"/>
  <c r="L47" i="1"/>
  <c r="N47" i="1" s="1"/>
  <c r="M47" i="1"/>
  <c r="O47" i="1" s="1"/>
  <c r="P47" i="1"/>
  <c r="Q47" i="1"/>
  <c r="R47" i="1"/>
  <c r="S47" i="1" s="1"/>
  <c r="U47" i="1" s="1"/>
  <c r="V47" i="1" s="1"/>
  <c r="W47" i="1" s="1"/>
  <c r="T47" i="1"/>
  <c r="X47" i="1"/>
  <c r="Y47" i="1" s="1"/>
  <c r="L48" i="1"/>
  <c r="N48" i="1" s="1"/>
  <c r="M48" i="1"/>
  <c r="O48" i="1" s="1"/>
  <c r="P48" i="1"/>
  <c r="Q48" i="1"/>
  <c r="R48" i="1"/>
  <c r="T48" i="1"/>
  <c r="X48" i="1"/>
  <c r="Y48" i="1"/>
  <c r="L49" i="1"/>
  <c r="M49" i="1"/>
  <c r="N49" i="1"/>
  <c r="O49" i="1" s="1"/>
  <c r="P49" i="1"/>
  <c r="Q49" i="1"/>
  <c r="S49" i="1" s="1"/>
  <c r="R49" i="1"/>
  <c r="T49" i="1"/>
  <c r="X49" i="1"/>
  <c r="Y49" i="1" s="1"/>
  <c r="L50" i="1"/>
  <c r="M50" i="1"/>
  <c r="N50" i="1"/>
  <c r="O50" i="1"/>
  <c r="P50" i="1"/>
  <c r="Q50" i="1"/>
  <c r="R50" i="1"/>
  <c r="S50" i="1" s="1"/>
  <c r="T50" i="1"/>
  <c r="X50" i="1"/>
  <c r="Y50" i="1" s="1"/>
  <c r="L51" i="1"/>
  <c r="M51" i="1"/>
  <c r="O51" i="1" s="1"/>
  <c r="N51" i="1"/>
  <c r="P51" i="1"/>
  <c r="Q51" i="1"/>
  <c r="R51" i="1"/>
  <c r="S51" i="1"/>
  <c r="U51" i="1" s="1"/>
  <c r="V51" i="1" s="1"/>
  <c r="W51" i="1" s="1"/>
  <c r="T51" i="1"/>
  <c r="X51" i="1"/>
  <c r="Y51" i="1"/>
  <c r="L52" i="1"/>
  <c r="N52" i="1" s="1"/>
  <c r="M52" i="1"/>
  <c r="O52" i="1"/>
  <c r="P52" i="1"/>
  <c r="Q52" i="1"/>
  <c r="S52" i="1" s="1"/>
  <c r="R52" i="1"/>
  <c r="T52" i="1"/>
  <c r="X52" i="1"/>
  <c r="Y52" i="1" s="1"/>
  <c r="L53" i="1"/>
  <c r="N53" i="1" s="1"/>
  <c r="M53" i="1"/>
  <c r="O53" i="1"/>
  <c r="P53" i="1"/>
  <c r="Q53" i="1"/>
  <c r="R53" i="1"/>
  <c r="T53" i="1"/>
  <c r="X53" i="1"/>
  <c r="Y53" i="1" s="1"/>
  <c r="L54" i="1"/>
  <c r="M54" i="1"/>
  <c r="O54" i="1" s="1"/>
  <c r="N54" i="1"/>
  <c r="P54" i="1"/>
  <c r="Q54" i="1"/>
  <c r="R54" i="1"/>
  <c r="S54" i="1"/>
  <c r="T54" i="1"/>
  <c r="X54" i="1"/>
  <c r="Y54" i="1" s="1"/>
  <c r="L55" i="1"/>
  <c r="N55" i="1" s="1"/>
  <c r="M55" i="1"/>
  <c r="O55" i="1" s="1"/>
  <c r="P55" i="1"/>
  <c r="Q55" i="1"/>
  <c r="S55" i="1" s="1"/>
  <c r="R55" i="1"/>
  <c r="T55" i="1"/>
  <c r="X55" i="1"/>
  <c r="Y55" i="1" s="1"/>
  <c r="L56" i="1"/>
  <c r="N56" i="1" s="1"/>
  <c r="M56" i="1"/>
  <c r="O56" i="1" s="1"/>
  <c r="P56" i="1"/>
  <c r="Q56" i="1"/>
  <c r="S56" i="1" s="1"/>
  <c r="U56" i="1" s="1"/>
  <c r="V56" i="1" s="1"/>
  <c r="W56" i="1" s="1"/>
  <c r="R56" i="1"/>
  <c r="T56" i="1"/>
  <c r="X56" i="1"/>
  <c r="Y56" i="1" s="1"/>
  <c r="L57" i="1"/>
  <c r="N57" i="1" s="1"/>
  <c r="M57" i="1"/>
  <c r="O57" i="1" s="1"/>
  <c r="P57" i="1"/>
  <c r="Q57" i="1"/>
  <c r="S57" i="1" s="1"/>
  <c r="U57" i="1" s="1"/>
  <c r="V57" i="1" s="1"/>
  <c r="W57" i="1" s="1"/>
  <c r="R57" i="1"/>
  <c r="T57" i="1"/>
  <c r="X57" i="1"/>
  <c r="Y57" i="1" s="1"/>
  <c r="L58" i="1"/>
  <c r="N58" i="1" s="1"/>
  <c r="M58" i="1"/>
  <c r="O58" i="1"/>
  <c r="P58" i="1"/>
  <c r="Q58" i="1"/>
  <c r="R58" i="1"/>
  <c r="T58" i="1"/>
  <c r="X58" i="1"/>
  <c r="Y58" i="1" s="1"/>
  <c r="L59" i="1"/>
  <c r="N59" i="1" s="1"/>
  <c r="M59" i="1"/>
  <c r="O59" i="1" s="1"/>
  <c r="P59" i="1"/>
  <c r="Q59" i="1"/>
  <c r="R59" i="1"/>
  <c r="T59" i="1"/>
  <c r="X59" i="1"/>
  <c r="Y59" i="1" s="1"/>
  <c r="L60" i="1"/>
  <c r="M60" i="1"/>
  <c r="O60" i="1" s="1"/>
  <c r="N60" i="1"/>
  <c r="P60" i="1"/>
  <c r="Q60" i="1"/>
  <c r="S60" i="1" s="1"/>
  <c r="R60" i="1"/>
  <c r="T60" i="1"/>
  <c r="X60" i="1"/>
  <c r="Y60" i="1" s="1"/>
  <c r="L61" i="1"/>
  <c r="M61" i="1"/>
  <c r="O61" i="1" s="1"/>
  <c r="N61" i="1"/>
  <c r="P61" i="1"/>
  <c r="Q61" i="1"/>
  <c r="R61" i="1"/>
  <c r="T61" i="1"/>
  <c r="X61" i="1"/>
  <c r="Y61" i="1" s="1"/>
  <c r="L62" i="1"/>
  <c r="N62" i="1" s="1"/>
  <c r="M62" i="1"/>
  <c r="O62" i="1" s="1"/>
  <c r="P62" i="1"/>
  <c r="Q62" i="1"/>
  <c r="R62" i="1"/>
  <c r="S62" i="1" s="1"/>
  <c r="U62" i="1" s="1"/>
  <c r="V62" i="1" s="1"/>
  <c r="W62" i="1" s="1"/>
  <c r="T62" i="1"/>
  <c r="X62" i="1"/>
  <c r="Y62" i="1"/>
  <c r="L63" i="1"/>
  <c r="M63" i="1"/>
  <c r="O63" i="1" s="1"/>
  <c r="N63" i="1"/>
  <c r="P63" i="1"/>
  <c r="Q63" i="1"/>
  <c r="S63" i="1" s="1"/>
  <c r="U63" i="1" s="1"/>
  <c r="R63" i="1"/>
  <c r="T63" i="1"/>
  <c r="V63" i="1"/>
  <c r="W63" i="1" s="1"/>
  <c r="X63" i="1"/>
  <c r="Y63" i="1" s="1"/>
  <c r="L64" i="1"/>
  <c r="N64" i="1" s="1"/>
  <c r="M64" i="1"/>
  <c r="O64" i="1" s="1"/>
  <c r="P64" i="1"/>
  <c r="Q64" i="1"/>
  <c r="S64" i="1" s="1"/>
  <c r="U64" i="1" s="1"/>
  <c r="V64" i="1" s="1"/>
  <c r="W64" i="1" s="1"/>
  <c r="R64" i="1"/>
  <c r="T64" i="1"/>
  <c r="X64" i="1"/>
  <c r="Y64" i="1" s="1"/>
  <c r="L65" i="1"/>
  <c r="N65" i="1" s="1"/>
  <c r="M65" i="1"/>
  <c r="O65" i="1" s="1"/>
  <c r="P65" i="1"/>
  <c r="Q65" i="1"/>
  <c r="S65" i="1" s="1"/>
  <c r="U65" i="1" s="1"/>
  <c r="V65" i="1" s="1"/>
  <c r="W65" i="1" s="1"/>
  <c r="R65" i="1"/>
  <c r="T65" i="1"/>
  <c r="X65" i="1"/>
  <c r="Y65" i="1" s="1"/>
  <c r="L66" i="1"/>
  <c r="M66" i="1"/>
  <c r="O66" i="1" s="1"/>
  <c r="N66" i="1"/>
  <c r="P66" i="1"/>
  <c r="Q66" i="1"/>
  <c r="R66" i="1"/>
  <c r="S66" i="1"/>
  <c r="T66" i="1"/>
  <c r="X66" i="1"/>
  <c r="Y66" i="1" s="1"/>
  <c r="L67" i="1"/>
  <c r="N67" i="1" s="1"/>
  <c r="M67" i="1"/>
  <c r="O67" i="1" s="1"/>
  <c r="P67" i="1"/>
  <c r="Q67" i="1"/>
  <c r="R67" i="1"/>
  <c r="T67" i="1"/>
  <c r="X67" i="1"/>
  <c r="Y67" i="1" s="1"/>
  <c r="L68" i="1"/>
  <c r="N68" i="1" s="1"/>
  <c r="M68" i="1"/>
  <c r="O68" i="1" s="1"/>
  <c r="P68" i="1"/>
  <c r="Q68" i="1"/>
  <c r="R68" i="1"/>
  <c r="S68" i="1" s="1"/>
  <c r="T68" i="1"/>
  <c r="X68" i="1"/>
  <c r="Y68" i="1" s="1"/>
  <c r="L69" i="1"/>
  <c r="M69" i="1"/>
  <c r="N69" i="1"/>
  <c r="P69" i="1"/>
  <c r="Q69" i="1"/>
  <c r="R69" i="1"/>
  <c r="T69" i="1"/>
  <c r="X69" i="1"/>
  <c r="Y69" i="1" s="1"/>
  <c r="L70" i="1"/>
  <c r="M70" i="1"/>
  <c r="O70" i="1" s="1"/>
  <c r="N70" i="1"/>
  <c r="P70" i="1"/>
  <c r="Q70" i="1"/>
  <c r="S70" i="1" s="1"/>
  <c r="R70" i="1"/>
  <c r="T70" i="1"/>
  <c r="X70" i="1"/>
  <c r="Y70" i="1" s="1"/>
  <c r="L71" i="1"/>
  <c r="N71" i="1" s="1"/>
  <c r="M71" i="1"/>
  <c r="O71" i="1" s="1"/>
  <c r="P71" i="1"/>
  <c r="Q71" i="1"/>
  <c r="R71" i="1"/>
  <c r="T71" i="1"/>
  <c r="X71" i="1"/>
  <c r="Y71" i="1"/>
  <c r="L72" i="1"/>
  <c r="M72" i="1"/>
  <c r="O72" i="1" s="1"/>
  <c r="N72" i="1"/>
  <c r="P72" i="1"/>
  <c r="Q72" i="1"/>
  <c r="R72" i="1"/>
  <c r="S72" i="1"/>
  <c r="T72" i="1"/>
  <c r="X72" i="1"/>
  <c r="Y72" i="1"/>
  <c r="L73" i="1"/>
  <c r="N73" i="1" s="1"/>
  <c r="O73" i="1" s="1"/>
  <c r="M73" i="1"/>
  <c r="P73" i="1"/>
  <c r="Q73" i="1"/>
  <c r="S73" i="1" s="1"/>
  <c r="U73" i="1" s="1"/>
  <c r="V73" i="1" s="1"/>
  <c r="W73" i="1" s="1"/>
  <c r="R73" i="1"/>
  <c r="T73" i="1"/>
  <c r="X73" i="1"/>
  <c r="Y73" i="1" s="1"/>
  <c r="L74" i="1"/>
  <c r="N74" i="1" s="1"/>
  <c r="M74" i="1"/>
  <c r="P74" i="1"/>
  <c r="Q74" i="1"/>
  <c r="S74" i="1" s="1"/>
  <c r="U74" i="1" s="1"/>
  <c r="V74" i="1" s="1"/>
  <c r="W74" i="1" s="1"/>
  <c r="R74" i="1"/>
  <c r="T74" i="1"/>
  <c r="X74" i="1"/>
  <c r="Y74" i="1" s="1"/>
  <c r="L75" i="1"/>
  <c r="M75" i="1"/>
  <c r="N75" i="1"/>
  <c r="P75" i="1"/>
  <c r="Q75" i="1"/>
  <c r="R75" i="1"/>
  <c r="S75" i="1"/>
  <c r="T75" i="1"/>
  <c r="X75" i="1"/>
  <c r="Y75" i="1" s="1"/>
  <c r="L76" i="1"/>
  <c r="N76" i="1" s="1"/>
  <c r="M76" i="1"/>
  <c r="O76" i="1" s="1"/>
  <c r="P76" i="1"/>
  <c r="Q76" i="1"/>
  <c r="R76" i="1"/>
  <c r="T76" i="1"/>
  <c r="X76" i="1"/>
  <c r="Y76" i="1" s="1"/>
  <c r="L77" i="1"/>
  <c r="N77" i="1" s="1"/>
  <c r="M77" i="1"/>
  <c r="O77" i="1" s="1"/>
  <c r="P77" i="1"/>
  <c r="Q77" i="1"/>
  <c r="R77" i="1"/>
  <c r="S77" i="1" s="1"/>
  <c r="T77" i="1"/>
  <c r="X77" i="1"/>
  <c r="Y77" i="1" s="1"/>
  <c r="L78" i="1"/>
  <c r="M78" i="1"/>
  <c r="N78" i="1"/>
  <c r="P78" i="1"/>
  <c r="Q78" i="1"/>
  <c r="R78" i="1"/>
  <c r="T78" i="1"/>
  <c r="X78" i="1"/>
  <c r="Y78" i="1" s="1"/>
  <c r="L79" i="1"/>
  <c r="M79" i="1"/>
  <c r="O79" i="1" s="1"/>
  <c r="N79" i="1"/>
  <c r="P79" i="1"/>
  <c r="Q79" i="1"/>
  <c r="S79" i="1" s="1"/>
  <c r="R79" i="1"/>
  <c r="T79" i="1"/>
  <c r="X79" i="1"/>
  <c r="Y79" i="1" s="1"/>
  <c r="L80" i="1"/>
  <c r="M80" i="1"/>
  <c r="N80" i="1"/>
  <c r="O80" i="1"/>
  <c r="P80" i="1"/>
  <c r="Q80" i="1"/>
  <c r="R80" i="1"/>
  <c r="T80" i="1"/>
  <c r="X80" i="1"/>
  <c r="Y80" i="1" s="1"/>
  <c r="L81" i="1"/>
  <c r="M81" i="1"/>
  <c r="O81" i="1" s="1"/>
  <c r="N81" i="1"/>
  <c r="P81" i="1"/>
  <c r="Q81" i="1"/>
  <c r="S81" i="1" s="1"/>
  <c r="R81" i="1"/>
  <c r="T81" i="1"/>
  <c r="X81" i="1"/>
  <c r="Y81" i="1" s="1"/>
  <c r="L82" i="1"/>
  <c r="M82" i="1"/>
  <c r="N82" i="1"/>
  <c r="O82" i="1" s="1"/>
  <c r="P82" i="1"/>
  <c r="Q82" i="1"/>
  <c r="R82" i="1"/>
  <c r="T82" i="1"/>
  <c r="X82" i="1"/>
  <c r="Y82" i="1" s="1"/>
  <c r="L83" i="1"/>
  <c r="N83" i="1" s="1"/>
  <c r="M83" i="1"/>
  <c r="O83" i="1"/>
  <c r="P83" i="1"/>
  <c r="Q83" i="1"/>
  <c r="R83" i="1"/>
  <c r="S83" i="1" s="1"/>
  <c r="T83" i="1"/>
  <c r="X83" i="1"/>
  <c r="Y83" i="1" s="1"/>
  <c r="L84" i="1"/>
  <c r="N84" i="1" s="1"/>
  <c r="M84" i="1"/>
  <c r="O84" i="1" s="1"/>
  <c r="P84" i="1"/>
  <c r="Q84" i="1"/>
  <c r="R84" i="1"/>
  <c r="T84" i="1"/>
  <c r="X84" i="1"/>
  <c r="Y84" i="1" s="1"/>
  <c r="L85" i="1"/>
  <c r="M85" i="1"/>
  <c r="N85" i="1"/>
  <c r="O85" i="1" s="1"/>
  <c r="P85" i="1"/>
  <c r="Q85" i="1"/>
  <c r="R85" i="1"/>
  <c r="T85" i="1"/>
  <c r="X85" i="1"/>
  <c r="Y85" i="1" s="1"/>
  <c r="L86" i="1"/>
  <c r="N86" i="1" s="1"/>
  <c r="M86" i="1"/>
  <c r="O86" i="1" s="1"/>
  <c r="P86" i="1"/>
  <c r="Q86" i="1"/>
  <c r="R86" i="1"/>
  <c r="S86" i="1"/>
  <c r="U86" i="1" s="1"/>
  <c r="V86" i="1" s="1"/>
  <c r="W86" i="1" s="1"/>
  <c r="T86" i="1"/>
  <c r="X86" i="1"/>
  <c r="Y86" i="1" s="1"/>
  <c r="L87" i="1"/>
  <c r="N87" i="1" s="1"/>
  <c r="M87" i="1"/>
  <c r="O87" i="1" s="1"/>
  <c r="P87" i="1"/>
  <c r="Q87" i="1"/>
  <c r="S87" i="1" s="1"/>
  <c r="U87" i="1" s="1"/>
  <c r="V87" i="1" s="1"/>
  <c r="W87" i="1" s="1"/>
  <c r="R87" i="1"/>
  <c r="T87" i="1"/>
  <c r="X87" i="1"/>
  <c r="Y87" i="1"/>
  <c r="L88" i="1"/>
  <c r="N88" i="1" s="1"/>
  <c r="M88" i="1"/>
  <c r="O88" i="1"/>
  <c r="P88" i="1"/>
  <c r="Q88" i="1"/>
  <c r="R88" i="1"/>
  <c r="T88" i="1"/>
  <c r="X88" i="1"/>
  <c r="Y88" i="1" s="1"/>
  <c r="L89" i="1"/>
  <c r="N89" i="1" s="1"/>
  <c r="M89" i="1"/>
  <c r="P89" i="1"/>
  <c r="Q89" i="1"/>
  <c r="R89" i="1"/>
  <c r="T89" i="1"/>
  <c r="X89" i="1"/>
  <c r="Y89" i="1" s="1"/>
  <c r="L90" i="1"/>
  <c r="N90" i="1" s="1"/>
  <c r="M90" i="1"/>
  <c r="O90" i="1" s="1"/>
  <c r="P90" i="1"/>
  <c r="Q90" i="1"/>
  <c r="S90" i="1" s="1"/>
  <c r="U90" i="1" s="1"/>
  <c r="V90" i="1" s="1"/>
  <c r="W90" i="1" s="1"/>
  <c r="R90" i="1"/>
  <c r="T90" i="1"/>
  <c r="X90" i="1"/>
  <c r="Y90" i="1" s="1"/>
  <c r="L91" i="1"/>
  <c r="M91" i="1"/>
  <c r="N91" i="1"/>
  <c r="O91" i="1" s="1"/>
  <c r="P91" i="1"/>
  <c r="Q91" i="1"/>
  <c r="S91" i="1" s="1"/>
  <c r="R91" i="1"/>
  <c r="T91" i="1"/>
  <c r="U91" i="1" s="1"/>
  <c r="V91" i="1" s="1"/>
  <c r="W91" i="1" s="1"/>
  <c r="X91" i="1"/>
  <c r="Y91" i="1" s="1"/>
  <c r="L92" i="1"/>
  <c r="N92" i="1" s="1"/>
  <c r="M92" i="1"/>
  <c r="O92" i="1"/>
  <c r="P92" i="1"/>
  <c r="Q92" i="1"/>
  <c r="R92" i="1"/>
  <c r="T92" i="1"/>
  <c r="X92" i="1"/>
  <c r="Y92" i="1" s="1"/>
  <c r="L93" i="1"/>
  <c r="M93" i="1"/>
  <c r="N93" i="1"/>
  <c r="P93" i="1"/>
  <c r="Q93" i="1"/>
  <c r="R93" i="1"/>
  <c r="S93" i="1" s="1"/>
  <c r="U93" i="1" s="1"/>
  <c r="V93" i="1" s="1"/>
  <c r="W93" i="1" s="1"/>
  <c r="T93" i="1"/>
  <c r="X93" i="1"/>
  <c r="Y93" i="1"/>
  <c r="L94" i="1"/>
  <c r="N94" i="1" s="1"/>
  <c r="O94" i="1" s="1"/>
  <c r="M94" i="1"/>
  <c r="P94" i="1"/>
  <c r="Q94" i="1"/>
  <c r="S94" i="1" s="1"/>
  <c r="R94" i="1"/>
  <c r="T94" i="1"/>
  <c r="U94" i="1"/>
  <c r="V94" i="1" s="1"/>
  <c r="W94" i="1" s="1"/>
  <c r="X94" i="1"/>
  <c r="Y94" i="1" s="1"/>
  <c r="L95" i="1"/>
  <c r="N95" i="1" s="1"/>
  <c r="M95" i="1"/>
  <c r="O95" i="1" s="1"/>
  <c r="P95" i="1"/>
  <c r="Q95" i="1"/>
  <c r="S95" i="1" s="1"/>
  <c r="U95" i="1" s="1"/>
  <c r="V95" i="1" s="1"/>
  <c r="W95" i="1" s="1"/>
  <c r="R95" i="1"/>
  <c r="T95" i="1"/>
  <c r="X95" i="1"/>
  <c r="Y95" i="1" s="1"/>
  <c r="L96" i="1"/>
  <c r="M96" i="1"/>
  <c r="O96" i="1" s="1"/>
  <c r="N96" i="1"/>
  <c r="P96" i="1"/>
  <c r="Q96" i="1"/>
  <c r="R96" i="1"/>
  <c r="S96" i="1"/>
  <c r="U96" i="1" s="1"/>
  <c r="V96" i="1" s="1"/>
  <c r="W96" i="1" s="1"/>
  <c r="T96" i="1"/>
  <c r="X96" i="1"/>
  <c r="Y96" i="1"/>
  <c r="L97" i="1"/>
  <c r="N97" i="1" s="1"/>
  <c r="M97" i="1"/>
  <c r="O97" i="1" s="1"/>
  <c r="P97" i="1"/>
  <c r="Q97" i="1"/>
  <c r="R97" i="1"/>
  <c r="T97" i="1"/>
  <c r="X97" i="1"/>
  <c r="Y97" i="1" s="1"/>
  <c r="L98" i="1"/>
  <c r="M98" i="1"/>
  <c r="O98" i="1" s="1"/>
  <c r="N98" i="1"/>
  <c r="P98" i="1"/>
  <c r="Q98" i="1"/>
  <c r="R98" i="1"/>
  <c r="T98" i="1"/>
  <c r="X98" i="1"/>
  <c r="Y98" i="1" s="1"/>
  <c r="L99" i="1"/>
  <c r="M99" i="1"/>
  <c r="O99" i="1" s="1"/>
  <c r="N99" i="1"/>
  <c r="P99" i="1"/>
  <c r="Q99" i="1"/>
  <c r="R99" i="1"/>
  <c r="S99" i="1"/>
  <c r="U99" i="1" s="1"/>
  <c r="V99" i="1" s="1"/>
  <c r="W99" i="1" s="1"/>
  <c r="T99" i="1"/>
  <c r="X99" i="1"/>
  <c r="Y99" i="1" s="1"/>
  <c r="L100" i="1"/>
  <c r="N100" i="1" s="1"/>
  <c r="O100" i="1" s="1"/>
  <c r="M100" i="1"/>
  <c r="P100" i="1"/>
  <c r="Q100" i="1"/>
  <c r="R100" i="1"/>
  <c r="T100" i="1"/>
  <c r="X100" i="1"/>
  <c r="Y100" i="1" s="1"/>
  <c r="L101" i="1"/>
  <c r="N101" i="1" s="1"/>
  <c r="M101" i="1"/>
  <c r="O101" i="1" s="1"/>
  <c r="P101" i="1"/>
  <c r="Q101" i="1"/>
  <c r="R101" i="1"/>
  <c r="T101" i="1"/>
  <c r="X101" i="1"/>
  <c r="Y101" i="1" s="1"/>
  <c r="L102" i="1"/>
  <c r="M102" i="1"/>
  <c r="O102" i="1" s="1"/>
  <c r="N102" i="1"/>
  <c r="P102" i="1"/>
  <c r="Q102" i="1"/>
  <c r="S102" i="1" s="1"/>
  <c r="R102" i="1"/>
  <c r="T102" i="1"/>
  <c r="X102" i="1"/>
  <c r="Y102" i="1" s="1"/>
  <c r="L103" i="1"/>
  <c r="M103" i="1"/>
  <c r="O103" i="1" s="1"/>
  <c r="N103" i="1"/>
  <c r="P103" i="1"/>
  <c r="Q103" i="1"/>
  <c r="S103" i="1" s="1"/>
  <c r="R103" i="1"/>
  <c r="T103" i="1"/>
  <c r="X103" i="1"/>
  <c r="Y103" i="1" s="1"/>
  <c r="L104" i="1"/>
  <c r="N104" i="1" s="1"/>
  <c r="M104" i="1"/>
  <c r="O104" i="1" s="1"/>
  <c r="P104" i="1"/>
  <c r="Q104" i="1"/>
  <c r="R104" i="1"/>
  <c r="T104" i="1"/>
  <c r="X104" i="1"/>
  <c r="Y104" i="1"/>
  <c r="L105" i="1"/>
  <c r="N105" i="1" s="1"/>
  <c r="M105" i="1"/>
  <c r="O105" i="1" s="1"/>
  <c r="P105" i="1"/>
  <c r="Q105" i="1"/>
  <c r="S105" i="1" s="1"/>
  <c r="U105" i="1" s="1"/>
  <c r="V105" i="1" s="1"/>
  <c r="W105" i="1" s="1"/>
  <c r="R105" i="1"/>
  <c r="T105" i="1"/>
  <c r="X105" i="1"/>
  <c r="Y105" i="1" s="1"/>
  <c r="L106" i="1"/>
  <c r="N106" i="1" s="1"/>
  <c r="M106" i="1"/>
  <c r="O106" i="1" s="1"/>
  <c r="P106" i="1"/>
  <c r="Q106" i="1"/>
  <c r="R106" i="1"/>
  <c r="T106" i="1"/>
  <c r="X106" i="1"/>
  <c r="Y106" i="1" s="1"/>
  <c r="L107" i="1"/>
  <c r="M107" i="1"/>
  <c r="O107" i="1" s="1"/>
  <c r="N107" i="1"/>
  <c r="P107" i="1"/>
  <c r="Q107" i="1"/>
  <c r="S107" i="1" s="1"/>
  <c r="U107" i="1" s="1"/>
  <c r="V107" i="1" s="1"/>
  <c r="W107" i="1" s="1"/>
  <c r="R107" i="1"/>
  <c r="T107" i="1"/>
  <c r="X107" i="1"/>
  <c r="Y107" i="1" s="1"/>
  <c r="L108" i="1"/>
  <c r="M108" i="1"/>
  <c r="O108" i="1" s="1"/>
  <c r="N108" i="1"/>
  <c r="P108" i="1"/>
  <c r="Q108" i="1"/>
  <c r="R108" i="1"/>
  <c r="S108" i="1"/>
  <c r="U108" i="1" s="1"/>
  <c r="V108" i="1" s="1"/>
  <c r="W108" i="1" s="1"/>
  <c r="T108" i="1"/>
  <c r="X108" i="1"/>
  <c r="Y108" i="1"/>
  <c r="L109" i="1"/>
  <c r="N109" i="1" s="1"/>
  <c r="M109" i="1"/>
  <c r="O109" i="1" s="1"/>
  <c r="P109" i="1"/>
  <c r="Q109" i="1"/>
  <c r="R109" i="1"/>
  <c r="T109" i="1"/>
  <c r="X109" i="1"/>
  <c r="Y109" i="1" s="1"/>
  <c r="L110" i="1"/>
  <c r="N110" i="1" s="1"/>
  <c r="M110" i="1"/>
  <c r="O110" i="1" s="1"/>
  <c r="P110" i="1"/>
  <c r="Q110" i="1"/>
  <c r="R110" i="1"/>
  <c r="S110" i="1"/>
  <c r="U110" i="1" s="1"/>
  <c r="V110" i="1" s="1"/>
  <c r="W110" i="1" s="1"/>
  <c r="T110" i="1"/>
  <c r="X110" i="1"/>
  <c r="Y110" i="1" s="1"/>
  <c r="L111" i="1"/>
  <c r="N111" i="1" s="1"/>
  <c r="M111" i="1"/>
  <c r="O111" i="1" s="1"/>
  <c r="P111" i="1"/>
  <c r="Q111" i="1"/>
  <c r="S111" i="1" s="1"/>
  <c r="U111" i="1" s="1"/>
  <c r="V111" i="1" s="1"/>
  <c r="W111" i="1" s="1"/>
  <c r="R111" i="1"/>
  <c r="T111" i="1"/>
  <c r="X111" i="1"/>
  <c r="Y111" i="1"/>
  <c r="L112" i="1"/>
  <c r="M112" i="1"/>
  <c r="N112" i="1"/>
  <c r="O112" i="1"/>
  <c r="P112" i="1"/>
  <c r="Q112" i="1"/>
  <c r="R112" i="1"/>
  <c r="T112" i="1"/>
  <c r="X112" i="1"/>
  <c r="Y112" i="1" s="1"/>
  <c r="L113" i="1"/>
  <c r="N113" i="1" s="1"/>
  <c r="M113" i="1"/>
  <c r="O113" i="1"/>
  <c r="P113" i="1"/>
  <c r="Q113" i="1"/>
  <c r="R113" i="1"/>
  <c r="T113" i="1"/>
  <c r="X113" i="1"/>
  <c r="Y113" i="1" s="1"/>
  <c r="L114" i="1"/>
  <c r="M114" i="1"/>
  <c r="O114" i="1" s="1"/>
  <c r="N114" i="1"/>
  <c r="P114" i="1"/>
  <c r="Q114" i="1"/>
  <c r="S114" i="1" s="1"/>
  <c r="R114" i="1"/>
  <c r="T114" i="1"/>
  <c r="X114" i="1"/>
  <c r="Y114" i="1" s="1"/>
  <c r="L115" i="1"/>
  <c r="M115" i="1"/>
  <c r="N115" i="1"/>
  <c r="O115" i="1" s="1"/>
  <c r="P115" i="1"/>
  <c r="Q115" i="1"/>
  <c r="S115" i="1" s="1"/>
  <c r="R115" i="1"/>
  <c r="T115" i="1"/>
  <c r="U115" i="1" s="1"/>
  <c r="V115" i="1" s="1"/>
  <c r="W115" i="1" s="1"/>
  <c r="X115" i="1"/>
  <c r="Y115" i="1" s="1"/>
  <c r="L116" i="1"/>
  <c r="N116" i="1" s="1"/>
  <c r="M116" i="1"/>
  <c r="O116" i="1"/>
  <c r="P116" i="1"/>
  <c r="Q116" i="1"/>
  <c r="R116" i="1"/>
  <c r="S116" i="1"/>
  <c r="U116" i="1" s="1"/>
  <c r="V116" i="1" s="1"/>
  <c r="W116" i="1" s="1"/>
  <c r="T116" i="1"/>
  <c r="X116" i="1"/>
  <c r="Y116" i="1" s="1"/>
  <c r="L117" i="1"/>
  <c r="N117" i="1" s="1"/>
  <c r="M117" i="1"/>
  <c r="O117" i="1" s="1"/>
  <c r="P117" i="1"/>
  <c r="Q117" i="1"/>
  <c r="S117" i="1" s="1"/>
  <c r="U117" i="1" s="1"/>
  <c r="V117" i="1" s="1"/>
  <c r="W117" i="1" s="1"/>
  <c r="R117" i="1"/>
  <c r="T117" i="1"/>
  <c r="X117" i="1"/>
  <c r="Y117" i="1" s="1"/>
  <c r="L118" i="1"/>
  <c r="N118" i="1" s="1"/>
  <c r="O118" i="1" s="1"/>
  <c r="M118" i="1"/>
  <c r="P118" i="1"/>
  <c r="Q118" i="1"/>
  <c r="R118" i="1"/>
  <c r="T118" i="1"/>
  <c r="X118" i="1"/>
  <c r="Y118" i="1" s="1"/>
  <c r="L119" i="1"/>
  <c r="M119" i="1"/>
  <c r="O119" i="1" s="1"/>
  <c r="N119" i="1"/>
  <c r="P119" i="1"/>
  <c r="Q119" i="1"/>
  <c r="S119" i="1" s="1"/>
  <c r="U119" i="1" s="1"/>
  <c r="V119" i="1" s="1"/>
  <c r="W119" i="1" s="1"/>
  <c r="R119" i="1"/>
  <c r="T119" i="1"/>
  <c r="X119" i="1"/>
  <c r="Y119" i="1" s="1"/>
  <c r="L120" i="1"/>
  <c r="M120" i="1"/>
  <c r="O120" i="1" s="1"/>
  <c r="N120" i="1"/>
  <c r="P120" i="1"/>
  <c r="Q120" i="1"/>
  <c r="R120" i="1"/>
  <c r="S120" i="1"/>
  <c r="U120" i="1" s="1"/>
  <c r="V120" i="1" s="1"/>
  <c r="W120" i="1" s="1"/>
  <c r="T120" i="1"/>
  <c r="X120" i="1"/>
  <c r="Y120" i="1"/>
  <c r="L121" i="1"/>
  <c r="N121" i="1" s="1"/>
  <c r="O121" i="1" s="1"/>
  <c r="M121" i="1"/>
  <c r="P121" i="1"/>
  <c r="Q121" i="1"/>
  <c r="R121" i="1"/>
  <c r="T121" i="1"/>
  <c r="X121" i="1"/>
  <c r="Y121" i="1" s="1"/>
  <c r="L122" i="1"/>
  <c r="N122" i="1" s="1"/>
  <c r="M122" i="1"/>
  <c r="O122" i="1" s="1"/>
  <c r="P122" i="1"/>
  <c r="Q122" i="1"/>
  <c r="R122" i="1"/>
  <c r="T122" i="1"/>
  <c r="X122" i="1"/>
  <c r="Y122" i="1" s="1"/>
  <c r="L123" i="1"/>
  <c r="M123" i="1"/>
  <c r="N123" i="1"/>
  <c r="O123" i="1" s="1"/>
  <c r="P123" i="1"/>
  <c r="Q123" i="1"/>
  <c r="S123" i="1" s="1"/>
  <c r="R123" i="1"/>
  <c r="T123" i="1"/>
  <c r="X123" i="1"/>
  <c r="Y123" i="1" s="1"/>
  <c r="L124" i="1"/>
  <c r="N124" i="1" s="1"/>
  <c r="M124" i="1"/>
  <c r="O124" i="1" s="1"/>
  <c r="P124" i="1"/>
  <c r="Q124" i="1"/>
  <c r="S124" i="1" s="1"/>
  <c r="U124" i="1" s="1"/>
  <c r="V124" i="1" s="1"/>
  <c r="W124" i="1" s="1"/>
  <c r="R124" i="1"/>
  <c r="T124" i="1"/>
  <c r="X124" i="1"/>
  <c r="Y124" i="1" s="1"/>
  <c r="L125" i="1"/>
  <c r="M125" i="1"/>
  <c r="N125" i="1"/>
  <c r="P125" i="1"/>
  <c r="Q125" i="1"/>
  <c r="R125" i="1"/>
  <c r="S125" i="1"/>
  <c r="U125" i="1" s="1"/>
  <c r="V125" i="1" s="1"/>
  <c r="W125" i="1" s="1"/>
  <c r="T125" i="1"/>
  <c r="X125" i="1"/>
  <c r="Y125" i="1"/>
  <c r="L126" i="1"/>
  <c r="N126" i="1" s="1"/>
  <c r="O126" i="1" s="1"/>
  <c r="M126" i="1"/>
  <c r="P126" i="1"/>
  <c r="Q126" i="1"/>
  <c r="R126" i="1"/>
  <c r="T126" i="1"/>
  <c r="X126" i="1"/>
  <c r="Y126" i="1" s="1"/>
  <c r="L127" i="1"/>
  <c r="N127" i="1" s="1"/>
  <c r="M127" i="1"/>
  <c r="O127" i="1" s="1"/>
  <c r="P127" i="1"/>
  <c r="Q127" i="1"/>
  <c r="R127" i="1"/>
  <c r="S127" i="1"/>
  <c r="U127" i="1" s="1"/>
  <c r="V127" i="1" s="1"/>
  <c r="W127" i="1" s="1"/>
  <c r="T127" i="1"/>
  <c r="X127" i="1"/>
  <c r="Y127" i="1" s="1"/>
  <c r="L128" i="1"/>
  <c r="M128" i="1"/>
  <c r="O128" i="1" s="1"/>
  <c r="N128" i="1"/>
  <c r="P128" i="1"/>
  <c r="Q128" i="1"/>
  <c r="R128" i="1"/>
  <c r="T128" i="1"/>
  <c r="X128" i="1"/>
  <c r="Y128" i="1"/>
  <c r="L129" i="1"/>
  <c r="N129" i="1" s="1"/>
  <c r="M129" i="1"/>
  <c r="O129" i="1" s="1"/>
  <c r="P129" i="1"/>
  <c r="Q129" i="1"/>
  <c r="R129" i="1"/>
  <c r="T129" i="1"/>
  <c r="X129" i="1"/>
  <c r="Y129" i="1" s="1"/>
  <c r="L130" i="1"/>
  <c r="N130" i="1" s="1"/>
  <c r="M130" i="1"/>
  <c r="O130" i="1" s="1"/>
  <c r="P130" i="1"/>
  <c r="Q130" i="1"/>
  <c r="R130" i="1"/>
  <c r="T130" i="1"/>
  <c r="X130" i="1"/>
  <c r="Y130" i="1" s="1"/>
  <c r="L131" i="1"/>
  <c r="M131" i="1"/>
  <c r="O131" i="1" s="1"/>
  <c r="N131" i="1"/>
  <c r="P131" i="1"/>
  <c r="Q131" i="1"/>
  <c r="S131" i="1" s="1"/>
  <c r="R131" i="1"/>
  <c r="T131" i="1"/>
  <c r="X131" i="1"/>
  <c r="Y131" i="1" s="1"/>
  <c r="L132" i="1"/>
  <c r="M132" i="1"/>
  <c r="O132" i="1" s="1"/>
  <c r="N132" i="1"/>
  <c r="P132" i="1"/>
  <c r="Q132" i="1"/>
  <c r="S132" i="1" s="1"/>
  <c r="U132" i="1" s="1"/>
  <c r="V132" i="1" s="1"/>
  <c r="W132" i="1" s="1"/>
  <c r="R132" i="1"/>
  <c r="T132" i="1"/>
  <c r="X132" i="1"/>
  <c r="Y132" i="1" s="1"/>
  <c r="L133" i="1"/>
  <c r="N133" i="1" s="1"/>
  <c r="M133" i="1"/>
  <c r="O133" i="1" s="1"/>
  <c r="P133" i="1"/>
  <c r="Q133" i="1"/>
  <c r="S133" i="1" s="1"/>
  <c r="U133" i="1" s="1"/>
  <c r="V133" i="1" s="1"/>
  <c r="W133" i="1" s="1"/>
  <c r="R133" i="1"/>
  <c r="T133" i="1"/>
  <c r="X133" i="1"/>
  <c r="Y133" i="1" s="1"/>
  <c r="L134" i="1"/>
  <c r="M134" i="1"/>
  <c r="O134" i="1" s="1"/>
  <c r="N134" i="1"/>
  <c r="P134" i="1"/>
  <c r="Q134" i="1"/>
  <c r="R134" i="1"/>
  <c r="S134" i="1"/>
  <c r="U134" i="1" s="1"/>
  <c r="V134" i="1" s="1"/>
  <c r="W134" i="1" s="1"/>
  <c r="T134" i="1"/>
  <c r="X134" i="1"/>
  <c r="Y134" i="1" s="1"/>
  <c r="L135" i="1"/>
  <c r="N135" i="1" s="1"/>
  <c r="M135" i="1"/>
  <c r="O135" i="1" s="1"/>
  <c r="P135" i="1"/>
  <c r="Q135" i="1"/>
  <c r="R135" i="1"/>
  <c r="T135" i="1"/>
  <c r="X135" i="1"/>
  <c r="Y135" i="1" s="1"/>
  <c r="L136" i="1"/>
  <c r="N136" i="1" s="1"/>
  <c r="M136" i="1"/>
  <c r="O136" i="1" s="1"/>
  <c r="P136" i="1"/>
  <c r="Q136" i="1"/>
  <c r="R136" i="1"/>
  <c r="S136" i="1" s="1"/>
  <c r="U136" i="1" s="1"/>
  <c r="V136" i="1" s="1"/>
  <c r="W136" i="1" s="1"/>
  <c r="T136" i="1"/>
  <c r="X136" i="1"/>
  <c r="Y136" i="1" s="1"/>
  <c r="L137" i="1"/>
  <c r="N137" i="1" s="1"/>
  <c r="M137" i="1"/>
  <c r="P137" i="1"/>
  <c r="Q137" i="1"/>
  <c r="S137" i="1" s="1"/>
  <c r="U137" i="1" s="1"/>
  <c r="V137" i="1" s="1"/>
  <c r="W137" i="1" s="1"/>
  <c r="R137" i="1"/>
  <c r="T137" i="1"/>
  <c r="X137" i="1"/>
  <c r="Y137" i="1"/>
  <c r="L138" i="1"/>
  <c r="N138" i="1" s="1"/>
  <c r="O138" i="1" s="1"/>
  <c r="M138" i="1"/>
  <c r="P138" i="1"/>
  <c r="Q138" i="1"/>
  <c r="R138" i="1"/>
  <c r="T138" i="1"/>
  <c r="X138" i="1"/>
  <c r="Y138" i="1" s="1"/>
  <c r="L139" i="1"/>
  <c r="M139" i="1"/>
  <c r="O139" i="1" s="1"/>
  <c r="N139" i="1"/>
  <c r="P139" i="1"/>
  <c r="Q139" i="1"/>
  <c r="S139" i="1" s="1"/>
  <c r="U139" i="1" s="1"/>
  <c r="V139" i="1" s="1"/>
  <c r="W139" i="1" s="1"/>
  <c r="R139" i="1"/>
  <c r="T139" i="1"/>
  <c r="X139" i="1"/>
  <c r="Y139" i="1" s="1"/>
  <c r="L140" i="1"/>
  <c r="M140" i="1"/>
  <c r="O140" i="1" s="1"/>
  <c r="N140" i="1"/>
  <c r="P140" i="1"/>
  <c r="Q140" i="1"/>
  <c r="S140" i="1" s="1"/>
  <c r="U140" i="1" s="1"/>
  <c r="V140" i="1" s="1"/>
  <c r="W140" i="1" s="1"/>
  <c r="R140" i="1"/>
  <c r="T140" i="1"/>
  <c r="X140" i="1"/>
  <c r="Y140" i="1" s="1"/>
  <c r="L141" i="1"/>
  <c r="N141" i="1" s="1"/>
  <c r="M141" i="1"/>
  <c r="O141" i="1"/>
  <c r="P141" i="1"/>
  <c r="Q141" i="1"/>
  <c r="R141" i="1"/>
  <c r="T141" i="1"/>
  <c r="X141" i="1"/>
  <c r="Y141" i="1" s="1"/>
  <c r="L142" i="1"/>
  <c r="N142" i="1" s="1"/>
  <c r="M142" i="1"/>
  <c r="O142" i="1"/>
  <c r="P142" i="1"/>
  <c r="Q142" i="1"/>
  <c r="R142" i="1"/>
  <c r="T142" i="1"/>
  <c r="X142" i="1"/>
  <c r="Y142" i="1" s="1"/>
  <c r="L143" i="1"/>
  <c r="M143" i="1"/>
  <c r="O143" i="1" s="1"/>
  <c r="N143" i="1"/>
  <c r="P143" i="1"/>
  <c r="Q143" i="1"/>
  <c r="R143" i="1"/>
  <c r="T143" i="1"/>
  <c r="X143" i="1"/>
  <c r="Y143" i="1" s="1"/>
  <c r="L144" i="1"/>
  <c r="N144" i="1" s="1"/>
  <c r="O144" i="1" s="1"/>
  <c r="M144" i="1"/>
  <c r="P144" i="1"/>
  <c r="Q144" i="1"/>
  <c r="S144" i="1" s="1"/>
  <c r="U144" i="1" s="1"/>
  <c r="V144" i="1" s="1"/>
  <c r="W144" i="1" s="1"/>
  <c r="R144" i="1"/>
  <c r="T144" i="1"/>
  <c r="X144" i="1"/>
  <c r="Y144" i="1" s="1"/>
  <c r="L145" i="1"/>
  <c r="N145" i="1" s="1"/>
  <c r="M145" i="1"/>
  <c r="O145" i="1" s="1"/>
  <c r="P145" i="1"/>
  <c r="Q145" i="1"/>
  <c r="S145" i="1" s="1"/>
  <c r="R145" i="1"/>
  <c r="T145" i="1"/>
  <c r="X145" i="1"/>
  <c r="Y145" i="1" s="1"/>
  <c r="L146" i="1"/>
  <c r="M146" i="1"/>
  <c r="O146" i="1" s="1"/>
  <c r="N146" i="1"/>
  <c r="P146" i="1"/>
  <c r="Q146" i="1"/>
  <c r="R146" i="1"/>
  <c r="S146" i="1" s="1"/>
  <c r="U146" i="1" s="1"/>
  <c r="V146" i="1" s="1"/>
  <c r="W146" i="1" s="1"/>
  <c r="T146" i="1"/>
  <c r="X146" i="1"/>
  <c r="Y146" i="1"/>
  <c r="L147" i="1"/>
  <c r="N147" i="1" s="1"/>
  <c r="O147" i="1" s="1"/>
  <c r="M147" i="1"/>
  <c r="P147" i="1"/>
  <c r="Q147" i="1"/>
  <c r="R147" i="1"/>
  <c r="T147" i="1"/>
  <c r="X147" i="1"/>
  <c r="Y147" i="1" s="1"/>
  <c r="L148" i="1"/>
  <c r="N148" i="1" s="1"/>
  <c r="M148" i="1"/>
  <c r="P148" i="1"/>
  <c r="Q148" i="1"/>
  <c r="R148" i="1"/>
  <c r="S148" i="1" s="1"/>
  <c r="U148" i="1" s="1"/>
  <c r="V148" i="1" s="1"/>
  <c r="W148" i="1" s="1"/>
  <c r="T148" i="1"/>
  <c r="X148" i="1"/>
  <c r="Y148" i="1" s="1"/>
  <c r="L149" i="1"/>
  <c r="N149" i="1" s="1"/>
  <c r="M149" i="1"/>
  <c r="P149" i="1"/>
  <c r="Q149" i="1"/>
  <c r="S149" i="1" s="1"/>
  <c r="U149" i="1" s="1"/>
  <c r="V149" i="1" s="1"/>
  <c r="W149" i="1" s="1"/>
  <c r="R149" i="1"/>
  <c r="T149" i="1"/>
  <c r="X149" i="1"/>
  <c r="Y149" i="1"/>
  <c r="L150" i="1"/>
  <c r="M150" i="1"/>
  <c r="N150" i="1"/>
  <c r="O150" i="1"/>
  <c r="P150" i="1"/>
  <c r="Q150" i="1"/>
  <c r="R150" i="1"/>
  <c r="T150" i="1"/>
  <c r="X150" i="1"/>
  <c r="Y150" i="1" s="1"/>
  <c r="L151" i="1"/>
  <c r="N151" i="1" s="1"/>
  <c r="M151" i="1"/>
  <c r="O151" i="1"/>
  <c r="P151" i="1"/>
  <c r="Q151" i="1"/>
  <c r="R151" i="1"/>
  <c r="T151" i="1"/>
  <c r="X151" i="1"/>
  <c r="Y151" i="1" s="1"/>
  <c r="L152" i="1"/>
  <c r="M152" i="1"/>
  <c r="O152" i="1" s="1"/>
  <c r="N152" i="1"/>
  <c r="P152" i="1"/>
  <c r="Q152" i="1"/>
  <c r="R152" i="1"/>
  <c r="T152" i="1"/>
  <c r="X152" i="1"/>
  <c r="Y152" i="1" s="1"/>
  <c r="L153" i="1"/>
  <c r="N153" i="1" s="1"/>
  <c r="M153" i="1"/>
  <c r="O153" i="1" s="1"/>
  <c r="P153" i="1"/>
  <c r="Q153" i="1"/>
  <c r="S153" i="1" s="1"/>
  <c r="R153" i="1"/>
  <c r="T153" i="1"/>
  <c r="U153" i="1"/>
  <c r="V153" i="1" s="1"/>
  <c r="W153" i="1" s="1"/>
  <c r="X153" i="1"/>
  <c r="Y153" i="1" s="1"/>
  <c r="L154" i="1"/>
  <c r="N154" i="1" s="1"/>
  <c r="O154" i="1" s="1"/>
  <c r="M154" i="1"/>
  <c r="P154" i="1"/>
  <c r="Q154" i="1"/>
  <c r="S154" i="1" s="1"/>
  <c r="R154" i="1"/>
  <c r="T154" i="1"/>
  <c r="X154" i="1"/>
  <c r="Y154" i="1" s="1"/>
  <c r="L155" i="1"/>
  <c r="M155" i="1"/>
  <c r="O155" i="1" s="1"/>
  <c r="N155" i="1"/>
  <c r="P155" i="1"/>
  <c r="Q155" i="1"/>
  <c r="R155" i="1"/>
  <c r="S155" i="1" s="1"/>
  <c r="U155" i="1" s="1"/>
  <c r="V155" i="1" s="1"/>
  <c r="W155" i="1" s="1"/>
  <c r="T155" i="1"/>
  <c r="X155" i="1"/>
  <c r="Y155" i="1"/>
  <c r="L156" i="1"/>
  <c r="N156" i="1" s="1"/>
  <c r="M156" i="1"/>
  <c r="O156" i="1" s="1"/>
  <c r="P156" i="1"/>
  <c r="Q156" i="1"/>
  <c r="R156" i="1"/>
  <c r="T156" i="1"/>
  <c r="X156" i="1"/>
  <c r="Y156" i="1" s="1"/>
  <c r="L157" i="1"/>
  <c r="N157" i="1" s="1"/>
  <c r="M157" i="1"/>
  <c r="P157" i="1"/>
  <c r="Q157" i="1"/>
  <c r="S157" i="1" s="1"/>
  <c r="U157" i="1" s="1"/>
  <c r="V157" i="1" s="1"/>
  <c r="W157" i="1" s="1"/>
  <c r="R157" i="1"/>
  <c r="T157" i="1"/>
  <c r="X157" i="1"/>
  <c r="Y157" i="1" s="1"/>
  <c r="L158" i="1"/>
  <c r="N158" i="1" s="1"/>
  <c r="M158" i="1"/>
  <c r="O158" i="1" s="1"/>
  <c r="P158" i="1"/>
  <c r="Q158" i="1"/>
  <c r="S158" i="1" s="1"/>
  <c r="U158" i="1" s="1"/>
  <c r="V158" i="1" s="1"/>
  <c r="W158" i="1" s="1"/>
  <c r="R158" i="1"/>
  <c r="T158" i="1"/>
  <c r="X158" i="1"/>
  <c r="Y158" i="1" s="1"/>
  <c r="L159" i="1"/>
  <c r="N159" i="1" s="1"/>
  <c r="M159" i="1"/>
  <c r="O159" i="1"/>
  <c r="P159" i="1"/>
  <c r="Q159" i="1"/>
  <c r="R159" i="1"/>
  <c r="T159" i="1"/>
  <c r="X159" i="1"/>
  <c r="Y159" i="1" s="1"/>
  <c r="L160" i="1"/>
  <c r="N160" i="1" s="1"/>
  <c r="M160" i="1"/>
  <c r="O160" i="1"/>
  <c r="P160" i="1"/>
  <c r="Q160" i="1"/>
  <c r="R160" i="1"/>
  <c r="T160" i="1"/>
  <c r="X160" i="1"/>
  <c r="Y160" i="1" s="1"/>
  <c r="L161" i="1"/>
  <c r="M161" i="1"/>
  <c r="O161" i="1" s="1"/>
  <c r="N161" i="1"/>
  <c r="P161" i="1"/>
  <c r="Q161" i="1"/>
  <c r="R161" i="1"/>
  <c r="T161" i="1"/>
  <c r="X161" i="1"/>
  <c r="Y161" i="1" s="1"/>
  <c r="L162" i="1"/>
  <c r="N162" i="1" s="1"/>
  <c r="M162" i="1"/>
  <c r="O162" i="1" s="1"/>
  <c r="P162" i="1"/>
  <c r="Q162" i="1"/>
  <c r="S162" i="1" s="1"/>
  <c r="R162" i="1"/>
  <c r="T162" i="1"/>
  <c r="U162" i="1"/>
  <c r="V162" i="1" s="1"/>
  <c r="W162" i="1" s="1"/>
  <c r="X162" i="1"/>
  <c r="Y162" i="1" s="1"/>
  <c r="L163" i="1"/>
  <c r="N163" i="1" s="1"/>
  <c r="O163" i="1" s="1"/>
  <c r="M163" i="1"/>
  <c r="P163" i="1"/>
  <c r="Q163" i="1"/>
  <c r="S163" i="1" s="1"/>
  <c r="R163" i="1"/>
  <c r="T163" i="1"/>
  <c r="X163" i="1"/>
  <c r="Y163" i="1" s="1"/>
  <c r="L164" i="1"/>
  <c r="M164" i="1"/>
  <c r="N164" i="1"/>
  <c r="P164" i="1"/>
  <c r="Q164" i="1"/>
  <c r="R164" i="1"/>
  <c r="S164" i="1" s="1"/>
  <c r="U164" i="1" s="1"/>
  <c r="V164" i="1" s="1"/>
  <c r="W164" i="1" s="1"/>
  <c r="T164" i="1"/>
  <c r="X164" i="1"/>
  <c r="Y164" i="1"/>
  <c r="L165" i="1"/>
  <c r="N165" i="1" s="1"/>
  <c r="O165" i="1" s="1"/>
  <c r="M165" i="1"/>
  <c r="P165" i="1"/>
  <c r="Q165" i="1"/>
  <c r="R165" i="1"/>
  <c r="T165" i="1"/>
  <c r="X165" i="1"/>
  <c r="Y165" i="1" s="1"/>
  <c r="L166" i="1"/>
  <c r="N166" i="1" s="1"/>
  <c r="M166" i="1"/>
  <c r="O166" i="1" s="1"/>
  <c r="P166" i="1"/>
  <c r="Q166" i="1"/>
  <c r="R166" i="1"/>
  <c r="S166" i="1" s="1"/>
  <c r="U166" i="1" s="1"/>
  <c r="V166" i="1" s="1"/>
  <c r="W166" i="1" s="1"/>
  <c r="T166" i="1"/>
  <c r="X166" i="1"/>
  <c r="Y166" i="1" s="1"/>
  <c r="L167" i="1"/>
  <c r="N167" i="1" s="1"/>
  <c r="M167" i="1"/>
  <c r="O167" i="1" s="1"/>
  <c r="P167" i="1"/>
  <c r="Q167" i="1"/>
  <c r="S167" i="1" s="1"/>
  <c r="U167" i="1" s="1"/>
  <c r="V167" i="1" s="1"/>
  <c r="W167" i="1" s="1"/>
  <c r="R167" i="1"/>
  <c r="T167" i="1"/>
  <c r="X167" i="1"/>
  <c r="Y167" i="1"/>
  <c r="L168" i="1"/>
  <c r="M168" i="1"/>
  <c r="N168" i="1"/>
  <c r="O168" i="1"/>
  <c r="P168" i="1"/>
  <c r="Q168" i="1"/>
  <c r="R168" i="1"/>
  <c r="T168" i="1"/>
  <c r="X168" i="1"/>
  <c r="Y168" i="1" s="1"/>
  <c r="L169" i="1"/>
  <c r="N169" i="1" s="1"/>
  <c r="M169" i="1"/>
  <c r="O169" i="1"/>
  <c r="P169" i="1"/>
  <c r="Q169" i="1"/>
  <c r="R169" i="1"/>
  <c r="T169" i="1"/>
  <c r="X169" i="1"/>
  <c r="Y169" i="1" s="1"/>
  <c r="L170" i="1"/>
  <c r="M170" i="1"/>
  <c r="N170" i="1"/>
  <c r="P170" i="1"/>
  <c r="Q170" i="1"/>
  <c r="R170" i="1"/>
  <c r="T170" i="1"/>
  <c r="X170" i="1"/>
  <c r="Y170" i="1" s="1"/>
  <c r="L171" i="1"/>
  <c r="N171" i="1" s="1"/>
  <c r="M171" i="1"/>
  <c r="O171" i="1" s="1"/>
  <c r="P171" i="1"/>
  <c r="Q171" i="1"/>
  <c r="S171" i="1" s="1"/>
  <c r="R171" i="1"/>
  <c r="T171" i="1"/>
  <c r="U171" i="1"/>
  <c r="V171" i="1" s="1"/>
  <c r="W171" i="1" s="1"/>
  <c r="X171" i="1"/>
  <c r="Y171" i="1" s="1"/>
  <c r="L172" i="1"/>
  <c r="N172" i="1" s="1"/>
  <c r="M172" i="1"/>
  <c r="O172" i="1"/>
  <c r="P172" i="1"/>
  <c r="Q172" i="1"/>
  <c r="R172" i="1"/>
  <c r="S172" i="1"/>
  <c r="U172" i="1" s="1"/>
  <c r="V172" i="1" s="1"/>
  <c r="W172" i="1" s="1"/>
  <c r="T172" i="1"/>
  <c r="X172" i="1"/>
  <c r="Y172" i="1" s="1"/>
  <c r="L173" i="1"/>
  <c r="N173" i="1" s="1"/>
  <c r="M173" i="1"/>
  <c r="O173" i="1" s="1"/>
  <c r="P173" i="1"/>
  <c r="Q173" i="1"/>
  <c r="S173" i="1" s="1"/>
  <c r="U173" i="1" s="1"/>
  <c r="V173" i="1" s="1"/>
  <c r="W173" i="1" s="1"/>
  <c r="R173" i="1"/>
  <c r="T173" i="1"/>
  <c r="X173" i="1"/>
  <c r="Y173" i="1" s="1"/>
  <c r="L174" i="1"/>
  <c r="N174" i="1" s="1"/>
  <c r="M174" i="1"/>
  <c r="O174" i="1"/>
  <c r="P174" i="1"/>
  <c r="Q174" i="1"/>
  <c r="R174" i="1"/>
  <c r="T174" i="1"/>
  <c r="X174" i="1"/>
  <c r="Y174" i="1" s="1"/>
  <c r="L175" i="1"/>
  <c r="N175" i="1" s="1"/>
  <c r="M175" i="1"/>
  <c r="P175" i="1"/>
  <c r="Q175" i="1"/>
  <c r="S175" i="1" s="1"/>
  <c r="R175" i="1"/>
  <c r="T175" i="1"/>
  <c r="X175" i="1"/>
  <c r="Y175" i="1" s="1"/>
  <c r="L176" i="1"/>
  <c r="M176" i="1"/>
  <c r="N176" i="1"/>
  <c r="P176" i="1"/>
  <c r="Q176" i="1"/>
  <c r="S176" i="1" s="1"/>
  <c r="R176" i="1"/>
  <c r="T176" i="1"/>
  <c r="X176" i="1"/>
  <c r="Y176" i="1" s="1"/>
  <c r="L177" i="1"/>
  <c r="N177" i="1" s="1"/>
  <c r="M177" i="1"/>
  <c r="P177" i="1"/>
  <c r="Q177" i="1"/>
  <c r="R177" i="1"/>
  <c r="T177" i="1"/>
  <c r="X177" i="1"/>
  <c r="Y177" i="1" s="1"/>
  <c r="L178" i="1"/>
  <c r="N178" i="1" s="1"/>
  <c r="M178" i="1"/>
  <c r="O178" i="1"/>
  <c r="P178" i="1"/>
  <c r="Q178" i="1"/>
  <c r="R178" i="1"/>
  <c r="T178" i="1"/>
  <c r="X178" i="1"/>
  <c r="Y178" i="1" s="1"/>
  <c r="L179" i="1"/>
  <c r="M179" i="1"/>
  <c r="O179" i="1" s="1"/>
  <c r="N179" i="1"/>
  <c r="P179" i="1"/>
  <c r="Q179" i="1"/>
  <c r="R179" i="1"/>
  <c r="T179" i="1"/>
  <c r="X179" i="1"/>
  <c r="Y179" i="1" s="1"/>
  <c r="L180" i="1"/>
  <c r="N180" i="1" s="1"/>
  <c r="M180" i="1"/>
  <c r="O180" i="1" s="1"/>
  <c r="P180" i="1"/>
  <c r="Q180" i="1"/>
  <c r="S180" i="1" s="1"/>
  <c r="R180" i="1"/>
  <c r="T180" i="1"/>
  <c r="U180" i="1"/>
  <c r="V180" i="1" s="1"/>
  <c r="W180" i="1" s="1"/>
  <c r="X180" i="1"/>
  <c r="Y180" i="1" s="1"/>
  <c r="L181" i="1"/>
  <c r="N181" i="1" s="1"/>
  <c r="M181" i="1"/>
  <c r="O181" i="1"/>
  <c r="P181" i="1"/>
  <c r="Q181" i="1"/>
  <c r="R181" i="1"/>
  <c r="S181" i="1"/>
  <c r="U181" i="1" s="1"/>
  <c r="V181" i="1" s="1"/>
  <c r="W181" i="1" s="1"/>
  <c r="T181" i="1"/>
  <c r="X181" i="1"/>
  <c r="Y181" i="1" s="1"/>
  <c r="L182" i="1"/>
  <c r="N182" i="1" s="1"/>
  <c r="M182" i="1"/>
  <c r="O182" i="1" s="1"/>
  <c r="P182" i="1"/>
  <c r="Q182" i="1"/>
  <c r="S182" i="1" s="1"/>
  <c r="U182" i="1" s="1"/>
  <c r="V182" i="1" s="1"/>
  <c r="W182" i="1" s="1"/>
  <c r="R182" i="1"/>
  <c r="T182" i="1"/>
  <c r="X182" i="1"/>
  <c r="Y182" i="1" s="1"/>
  <c r="L183" i="1"/>
  <c r="N183" i="1" s="1"/>
  <c r="M183" i="1"/>
  <c r="O183" i="1"/>
  <c r="P183" i="1"/>
  <c r="Q183" i="1"/>
  <c r="R183" i="1"/>
  <c r="T183" i="1"/>
  <c r="X183" i="1"/>
  <c r="Y183" i="1" s="1"/>
  <c r="L184" i="1"/>
  <c r="N184" i="1" s="1"/>
  <c r="M184" i="1"/>
  <c r="P184" i="1"/>
  <c r="Q184" i="1"/>
  <c r="S184" i="1" s="1"/>
  <c r="U184" i="1" s="1"/>
  <c r="V184" i="1" s="1"/>
  <c r="W184" i="1" s="1"/>
  <c r="R184" i="1"/>
  <c r="T184" i="1"/>
  <c r="X184" i="1"/>
  <c r="Y184" i="1" s="1"/>
  <c r="L185" i="1"/>
  <c r="M185" i="1"/>
  <c r="O185" i="1" s="1"/>
  <c r="N185" i="1"/>
  <c r="P185" i="1"/>
  <c r="Q185" i="1"/>
  <c r="S185" i="1" s="1"/>
  <c r="R185" i="1"/>
  <c r="T185" i="1"/>
  <c r="X185" i="1"/>
  <c r="Y185" i="1" s="1"/>
  <c r="L186" i="1"/>
  <c r="N186" i="1" s="1"/>
  <c r="M186" i="1"/>
  <c r="P186" i="1"/>
  <c r="Q186" i="1"/>
  <c r="R186" i="1"/>
  <c r="T186" i="1"/>
  <c r="X186" i="1"/>
  <c r="Y186" i="1" s="1"/>
  <c r="L187" i="1"/>
  <c r="N187" i="1" s="1"/>
  <c r="M187" i="1"/>
  <c r="O187" i="1"/>
  <c r="P187" i="1"/>
  <c r="Q187" i="1"/>
  <c r="R187" i="1"/>
  <c r="T187" i="1"/>
  <c r="X187" i="1"/>
  <c r="Y187" i="1" s="1"/>
  <c r="L188" i="1"/>
  <c r="M188" i="1"/>
  <c r="N188" i="1"/>
  <c r="P188" i="1"/>
  <c r="Q188" i="1"/>
  <c r="R188" i="1"/>
  <c r="T188" i="1"/>
  <c r="X188" i="1"/>
  <c r="Y188" i="1" s="1"/>
  <c r="L189" i="1"/>
  <c r="M189" i="1"/>
  <c r="O189" i="1" s="1"/>
  <c r="N189" i="1"/>
  <c r="P189" i="1"/>
  <c r="Q189" i="1"/>
  <c r="S189" i="1" s="1"/>
  <c r="R189" i="1"/>
  <c r="T189" i="1"/>
  <c r="U189" i="1"/>
  <c r="V189" i="1" s="1"/>
  <c r="W189" i="1" s="1"/>
  <c r="X189" i="1"/>
  <c r="Y189" i="1" s="1"/>
  <c r="L190" i="1"/>
  <c r="N190" i="1" s="1"/>
  <c r="M190" i="1"/>
  <c r="O190" i="1"/>
  <c r="P190" i="1"/>
  <c r="Q190" i="1"/>
  <c r="R190" i="1"/>
  <c r="S190" i="1"/>
  <c r="U190" i="1" s="1"/>
  <c r="V190" i="1" s="1"/>
  <c r="W190" i="1" s="1"/>
  <c r="T190" i="1"/>
  <c r="X190" i="1"/>
  <c r="Y190" i="1" s="1"/>
  <c r="L191" i="1"/>
  <c r="N191" i="1" s="1"/>
  <c r="M191" i="1"/>
  <c r="O191" i="1" s="1"/>
  <c r="P191" i="1"/>
  <c r="Q191" i="1"/>
  <c r="S191" i="1" s="1"/>
  <c r="U191" i="1" s="1"/>
  <c r="V191" i="1" s="1"/>
  <c r="W191" i="1" s="1"/>
  <c r="R191" i="1"/>
  <c r="T191" i="1"/>
  <c r="X191" i="1"/>
  <c r="Y191" i="1" s="1"/>
  <c r="L192" i="1"/>
  <c r="N192" i="1" s="1"/>
  <c r="M192" i="1"/>
  <c r="O192" i="1"/>
  <c r="P192" i="1"/>
  <c r="Q192" i="1"/>
  <c r="R192" i="1"/>
  <c r="T192" i="1"/>
  <c r="X192" i="1"/>
  <c r="Y192" i="1" s="1"/>
  <c r="L193" i="1"/>
  <c r="N193" i="1" s="1"/>
  <c r="M193" i="1"/>
  <c r="O193" i="1" s="1"/>
  <c r="P193" i="1"/>
  <c r="Q193" i="1"/>
  <c r="S193" i="1" s="1"/>
  <c r="R193" i="1"/>
  <c r="T193" i="1"/>
  <c r="X193" i="1"/>
  <c r="Y193" i="1" s="1"/>
  <c r="L194" i="1"/>
  <c r="M194" i="1"/>
  <c r="N194" i="1"/>
  <c r="P194" i="1"/>
  <c r="Q194" i="1"/>
  <c r="S194" i="1" s="1"/>
  <c r="R194" i="1"/>
  <c r="T194" i="1"/>
  <c r="X194" i="1"/>
  <c r="Y194" i="1" s="1"/>
  <c r="L195" i="1"/>
  <c r="N195" i="1" s="1"/>
  <c r="M195" i="1"/>
  <c r="P195" i="1"/>
  <c r="Q195" i="1"/>
  <c r="S195" i="1" s="1"/>
  <c r="R195" i="1"/>
  <c r="T195" i="1"/>
  <c r="X195" i="1"/>
  <c r="Y195" i="1" s="1"/>
  <c r="L196" i="1"/>
  <c r="N196" i="1" s="1"/>
  <c r="M196" i="1"/>
  <c r="P196" i="1"/>
  <c r="Q196" i="1"/>
  <c r="S196" i="1" s="1"/>
  <c r="U196" i="1" s="1"/>
  <c r="V196" i="1" s="1"/>
  <c r="W196" i="1" s="1"/>
  <c r="R196" i="1"/>
  <c r="T196" i="1"/>
  <c r="X196" i="1"/>
  <c r="Y196" i="1" s="1"/>
  <c r="L197" i="1"/>
  <c r="M197" i="1"/>
  <c r="O197" i="1" s="1"/>
  <c r="N197" i="1"/>
  <c r="P197" i="1"/>
  <c r="Q197" i="1"/>
  <c r="R197" i="1"/>
  <c r="T197" i="1"/>
  <c r="X197" i="1"/>
  <c r="Y197" i="1" s="1"/>
  <c r="L198" i="1"/>
  <c r="N198" i="1" s="1"/>
  <c r="O198" i="1" s="1"/>
  <c r="M198" i="1"/>
  <c r="P198" i="1"/>
  <c r="Q198" i="1"/>
  <c r="R198" i="1"/>
  <c r="T198" i="1"/>
  <c r="X198" i="1"/>
  <c r="Y198" i="1" s="1"/>
  <c r="L199" i="1"/>
  <c r="N199" i="1" s="1"/>
  <c r="M199" i="1"/>
  <c r="O199" i="1" s="1"/>
  <c r="P199" i="1"/>
  <c r="Q199" i="1"/>
  <c r="R199" i="1"/>
  <c r="S199" i="1"/>
  <c r="U199" i="1" s="1"/>
  <c r="V199" i="1" s="1"/>
  <c r="W199" i="1" s="1"/>
  <c r="T199" i="1"/>
  <c r="X199" i="1"/>
  <c r="Y199" i="1" s="1"/>
  <c r="L200" i="1"/>
  <c r="M200" i="1"/>
  <c r="O200" i="1" s="1"/>
  <c r="N200" i="1"/>
  <c r="P200" i="1"/>
  <c r="Q200" i="1"/>
  <c r="S200" i="1" s="1"/>
  <c r="U200" i="1" s="1"/>
  <c r="V200" i="1" s="1"/>
  <c r="W200" i="1" s="1"/>
  <c r="R200" i="1"/>
  <c r="T200" i="1"/>
  <c r="X200" i="1"/>
  <c r="Y200" i="1"/>
  <c r="L201" i="1"/>
  <c r="N201" i="1" s="1"/>
  <c r="O201" i="1" s="1"/>
  <c r="M201" i="1"/>
  <c r="P201" i="1"/>
  <c r="Q201" i="1"/>
  <c r="S201" i="1" s="1"/>
  <c r="U201" i="1" s="1"/>
  <c r="V201" i="1" s="1"/>
  <c r="W201" i="1" s="1"/>
  <c r="R201" i="1"/>
  <c r="T201" i="1"/>
  <c r="X201" i="1"/>
  <c r="Y201" i="1" s="1"/>
  <c r="L202" i="1"/>
  <c r="N202" i="1" s="1"/>
  <c r="M202" i="1"/>
  <c r="P202" i="1"/>
  <c r="Q202" i="1"/>
  <c r="R202" i="1"/>
  <c r="S202" i="1" s="1"/>
  <c r="U202" i="1" s="1"/>
  <c r="V202" i="1" s="1"/>
  <c r="W202" i="1" s="1"/>
  <c r="T202" i="1"/>
  <c r="X202" i="1"/>
  <c r="Y202" i="1"/>
  <c r="L203" i="1"/>
  <c r="M203" i="1"/>
  <c r="O203" i="1" s="1"/>
  <c r="N203" i="1"/>
  <c r="P203" i="1"/>
  <c r="Q203" i="1"/>
  <c r="S203" i="1" s="1"/>
  <c r="U203" i="1" s="1"/>
  <c r="V203" i="1" s="1"/>
  <c r="W203" i="1" s="1"/>
  <c r="R203" i="1"/>
  <c r="T203" i="1"/>
  <c r="X203" i="1"/>
  <c r="Y203" i="1" s="1"/>
  <c r="L204" i="1"/>
  <c r="M204" i="1"/>
  <c r="N204" i="1"/>
  <c r="O204" i="1"/>
  <c r="P204" i="1"/>
  <c r="Q204" i="1"/>
  <c r="R204" i="1"/>
  <c r="T204" i="1"/>
  <c r="X204" i="1"/>
  <c r="Y204" i="1" s="1"/>
  <c r="L205" i="1"/>
  <c r="N205" i="1" s="1"/>
  <c r="M205" i="1"/>
  <c r="O205" i="1" s="1"/>
  <c r="P205" i="1"/>
  <c r="Q205" i="1"/>
  <c r="R205" i="1"/>
  <c r="S205" i="1"/>
  <c r="U205" i="1" s="1"/>
  <c r="V205" i="1" s="1"/>
  <c r="W205" i="1" s="1"/>
  <c r="T205" i="1"/>
  <c r="X205" i="1"/>
  <c r="Y205" i="1" s="1"/>
  <c r="L206" i="1"/>
  <c r="N206" i="1" s="1"/>
  <c r="M206" i="1"/>
  <c r="O206" i="1" s="1"/>
  <c r="P206" i="1"/>
  <c r="Q206" i="1"/>
  <c r="S206" i="1" s="1"/>
  <c r="U206" i="1" s="1"/>
  <c r="V206" i="1" s="1"/>
  <c r="W206" i="1" s="1"/>
  <c r="R206" i="1"/>
  <c r="T206" i="1"/>
  <c r="X206" i="1"/>
  <c r="Y206" i="1"/>
  <c r="L207" i="1"/>
  <c r="N207" i="1" s="1"/>
  <c r="M207" i="1"/>
  <c r="O207" i="1" s="1"/>
  <c r="P207" i="1"/>
  <c r="Q207" i="1"/>
  <c r="S207" i="1" s="1"/>
  <c r="U207" i="1" s="1"/>
  <c r="V207" i="1" s="1"/>
  <c r="W207" i="1" s="1"/>
  <c r="R207" i="1"/>
  <c r="T207" i="1"/>
  <c r="X207" i="1"/>
  <c r="Y207" i="1" s="1"/>
  <c r="L208" i="1"/>
  <c r="N208" i="1" s="1"/>
  <c r="M208" i="1"/>
  <c r="O208" i="1" s="1"/>
  <c r="P208" i="1"/>
  <c r="Q208" i="1"/>
  <c r="S208" i="1" s="1"/>
  <c r="U208" i="1" s="1"/>
  <c r="V208" i="1" s="1"/>
  <c r="W208" i="1" s="1"/>
  <c r="R208" i="1"/>
  <c r="T208" i="1"/>
  <c r="X208" i="1"/>
  <c r="Y208" i="1" s="1"/>
  <c r="L209" i="1"/>
  <c r="M209" i="1"/>
  <c r="O209" i="1" s="1"/>
  <c r="N209" i="1"/>
  <c r="P209" i="1"/>
  <c r="Q209" i="1"/>
  <c r="S209" i="1" s="1"/>
  <c r="R209" i="1"/>
  <c r="T209" i="1"/>
  <c r="X209" i="1"/>
  <c r="Y209" i="1" s="1"/>
  <c r="L210" i="1"/>
  <c r="N210" i="1" s="1"/>
  <c r="M210" i="1"/>
  <c r="O210" i="1" s="1"/>
  <c r="P210" i="1"/>
  <c r="Q210" i="1"/>
  <c r="R210" i="1"/>
  <c r="T210" i="1"/>
  <c r="X210" i="1"/>
  <c r="Y210" i="1" s="1"/>
  <c r="L211" i="1"/>
  <c r="N211" i="1" s="1"/>
  <c r="M211" i="1"/>
  <c r="O211" i="1" s="1"/>
  <c r="P211" i="1"/>
  <c r="Q211" i="1"/>
  <c r="R211" i="1"/>
  <c r="S211" i="1"/>
  <c r="U211" i="1" s="1"/>
  <c r="V211" i="1" s="1"/>
  <c r="W211" i="1" s="1"/>
  <c r="T211" i="1"/>
  <c r="X211" i="1"/>
  <c r="Y211" i="1" s="1"/>
  <c r="L212" i="1"/>
  <c r="N212" i="1" s="1"/>
  <c r="M212" i="1"/>
  <c r="O212" i="1" s="1"/>
  <c r="P212" i="1"/>
  <c r="Q212" i="1"/>
  <c r="S212" i="1" s="1"/>
  <c r="U212" i="1" s="1"/>
  <c r="V212" i="1" s="1"/>
  <c r="W212" i="1" s="1"/>
  <c r="R212" i="1"/>
  <c r="T212" i="1"/>
  <c r="X212" i="1"/>
  <c r="Y212" i="1"/>
  <c r="L213" i="1"/>
  <c r="N213" i="1" s="1"/>
  <c r="M213" i="1"/>
  <c r="O213" i="1" s="1"/>
  <c r="P213" i="1"/>
  <c r="Q213" i="1"/>
  <c r="S213" i="1" s="1"/>
  <c r="U213" i="1" s="1"/>
  <c r="V213" i="1" s="1"/>
  <c r="W213" i="1" s="1"/>
  <c r="R213" i="1"/>
  <c r="T213" i="1"/>
  <c r="X213" i="1"/>
  <c r="Y213" i="1" s="1"/>
  <c r="L214" i="1"/>
  <c r="N214" i="1" s="1"/>
  <c r="M214" i="1"/>
  <c r="O214" i="1" s="1"/>
  <c r="P214" i="1"/>
  <c r="Q214" i="1"/>
  <c r="S214" i="1" s="1"/>
  <c r="U214" i="1" s="1"/>
  <c r="V214" i="1" s="1"/>
  <c r="W214" i="1" s="1"/>
  <c r="R214" i="1"/>
  <c r="T214" i="1"/>
  <c r="X214" i="1"/>
  <c r="Y214" i="1" s="1"/>
  <c r="L215" i="1"/>
  <c r="M215" i="1"/>
  <c r="N215" i="1"/>
  <c r="P215" i="1"/>
  <c r="Q215" i="1"/>
  <c r="S215" i="1" s="1"/>
  <c r="R215" i="1"/>
  <c r="T215" i="1"/>
  <c r="X215" i="1"/>
  <c r="Y215" i="1" s="1"/>
  <c r="L216" i="1"/>
  <c r="N216" i="1" s="1"/>
  <c r="M216" i="1"/>
  <c r="P216" i="1"/>
  <c r="Q216" i="1"/>
  <c r="S216" i="1" s="1"/>
  <c r="R216" i="1"/>
  <c r="T216" i="1"/>
  <c r="X216" i="1"/>
  <c r="Y216" i="1" s="1"/>
  <c r="L217" i="1"/>
  <c r="N217" i="1" s="1"/>
  <c r="M217" i="1"/>
  <c r="P217" i="1"/>
  <c r="Q217" i="1"/>
  <c r="S217" i="1" s="1"/>
  <c r="R217" i="1"/>
  <c r="T217" i="1"/>
  <c r="X217" i="1"/>
  <c r="Y217" i="1" s="1"/>
  <c r="L218" i="1"/>
  <c r="M218" i="1"/>
  <c r="O218" i="1" s="1"/>
  <c r="N218" i="1"/>
  <c r="P218" i="1"/>
  <c r="Q218" i="1"/>
  <c r="R218" i="1"/>
  <c r="T218" i="1"/>
  <c r="X218" i="1"/>
  <c r="Y218" i="1"/>
  <c r="L219" i="1"/>
  <c r="N219" i="1" s="1"/>
  <c r="O219" i="1" s="1"/>
  <c r="M219" i="1"/>
  <c r="P219" i="1"/>
  <c r="Q219" i="1"/>
  <c r="S219" i="1" s="1"/>
  <c r="U219" i="1" s="1"/>
  <c r="V219" i="1" s="1"/>
  <c r="W219" i="1" s="1"/>
  <c r="R219" i="1"/>
  <c r="T219" i="1"/>
  <c r="X219" i="1"/>
  <c r="Y219" i="1" s="1"/>
  <c r="L220" i="1"/>
  <c r="M220" i="1"/>
  <c r="O220" i="1" s="1"/>
  <c r="N220" i="1"/>
  <c r="P220" i="1"/>
  <c r="Q220" i="1"/>
  <c r="S220" i="1" s="1"/>
  <c r="R220" i="1"/>
  <c r="T220" i="1"/>
  <c r="X220" i="1"/>
  <c r="Y220" i="1" s="1"/>
  <c r="L221" i="1"/>
  <c r="M221" i="1"/>
  <c r="O221" i="1" s="1"/>
  <c r="N221" i="1"/>
  <c r="P221" i="1"/>
  <c r="Q221" i="1"/>
  <c r="R221" i="1"/>
  <c r="T221" i="1"/>
  <c r="X221" i="1"/>
  <c r="Y221" i="1"/>
  <c r="L222" i="1"/>
  <c r="N222" i="1" s="1"/>
  <c r="M222" i="1"/>
  <c r="O222" i="1" s="1"/>
  <c r="P222" i="1"/>
  <c r="Q222" i="1"/>
  <c r="S222" i="1" s="1"/>
  <c r="R222" i="1"/>
  <c r="T222" i="1"/>
  <c r="U222" i="1"/>
  <c r="V222" i="1" s="1"/>
  <c r="W222" i="1" s="1"/>
  <c r="X222" i="1"/>
  <c r="Y222" i="1" s="1"/>
  <c r="L223" i="1"/>
  <c r="N223" i="1" s="1"/>
  <c r="M223" i="1"/>
  <c r="O223" i="1" s="1"/>
  <c r="P223" i="1"/>
  <c r="Q223" i="1"/>
  <c r="S223" i="1" s="1"/>
  <c r="R223" i="1"/>
  <c r="T223" i="1"/>
  <c r="X223" i="1"/>
  <c r="Y223" i="1" s="1"/>
  <c r="L224" i="1"/>
  <c r="N224" i="1" s="1"/>
  <c r="M224" i="1"/>
  <c r="O224" i="1" s="1"/>
  <c r="P224" i="1"/>
  <c r="Q224" i="1"/>
  <c r="S224" i="1" s="1"/>
  <c r="R224" i="1"/>
  <c r="T224" i="1"/>
  <c r="X224" i="1"/>
  <c r="Y224" i="1"/>
  <c r="L225" i="1"/>
  <c r="N225" i="1" s="1"/>
  <c r="M225" i="1"/>
  <c r="O225" i="1" s="1"/>
  <c r="P225" i="1"/>
  <c r="Q225" i="1"/>
  <c r="S225" i="1" s="1"/>
  <c r="R225" i="1"/>
  <c r="T225" i="1"/>
  <c r="U225" i="1"/>
  <c r="V225" i="1" s="1"/>
  <c r="W225" i="1" s="1"/>
  <c r="X225" i="1"/>
  <c r="Y225" i="1" s="1"/>
  <c r="L226" i="1"/>
  <c r="N226" i="1" s="1"/>
  <c r="M226" i="1"/>
  <c r="P226" i="1"/>
  <c r="Q226" i="1"/>
  <c r="S226" i="1" s="1"/>
  <c r="U226" i="1" s="1"/>
  <c r="V226" i="1" s="1"/>
  <c r="W226" i="1" s="1"/>
  <c r="R226" i="1"/>
  <c r="T226" i="1"/>
  <c r="X226" i="1"/>
  <c r="Y226" i="1" s="1"/>
  <c r="L227" i="1"/>
  <c r="N227" i="1" s="1"/>
  <c r="M227" i="1"/>
  <c r="O227" i="1" s="1"/>
  <c r="P227" i="1"/>
  <c r="Q227" i="1"/>
  <c r="S227" i="1" s="1"/>
  <c r="R227" i="1"/>
  <c r="T227" i="1"/>
  <c r="X227" i="1"/>
  <c r="Y227" i="1"/>
  <c r="L228" i="1"/>
  <c r="N228" i="1" s="1"/>
  <c r="M228" i="1"/>
  <c r="O228" i="1" s="1"/>
  <c r="P228" i="1"/>
  <c r="Q228" i="1"/>
  <c r="R228" i="1"/>
  <c r="T228" i="1"/>
  <c r="X228" i="1"/>
  <c r="Y228" i="1" s="1"/>
  <c r="L229" i="1"/>
  <c r="N229" i="1" s="1"/>
  <c r="M229" i="1"/>
  <c r="P229" i="1"/>
  <c r="Q229" i="1"/>
  <c r="S229" i="1" s="1"/>
  <c r="U229" i="1" s="1"/>
  <c r="V229" i="1" s="1"/>
  <c r="W229" i="1" s="1"/>
  <c r="R229" i="1"/>
  <c r="T229" i="1"/>
  <c r="X229" i="1"/>
  <c r="Y229" i="1" s="1"/>
  <c r="L230" i="1"/>
  <c r="M230" i="1"/>
  <c r="N230" i="1"/>
  <c r="P230" i="1"/>
  <c r="Q230" i="1"/>
  <c r="R230" i="1"/>
  <c r="S230" i="1" s="1"/>
  <c r="U230" i="1" s="1"/>
  <c r="V230" i="1" s="1"/>
  <c r="W230" i="1" s="1"/>
  <c r="T230" i="1"/>
  <c r="X230" i="1"/>
  <c r="Y230" i="1"/>
  <c r="L231" i="1"/>
  <c r="N231" i="1" s="1"/>
  <c r="O231" i="1" s="1"/>
  <c r="M231" i="1"/>
  <c r="P231" i="1"/>
  <c r="Q231" i="1"/>
  <c r="R231" i="1"/>
  <c r="T231" i="1"/>
  <c r="X231" i="1"/>
  <c r="Y231" i="1" s="1"/>
  <c r="L232" i="1"/>
  <c r="N232" i="1" s="1"/>
  <c r="M232" i="1"/>
  <c r="O232" i="1" s="1"/>
  <c r="P232" i="1"/>
  <c r="Q232" i="1"/>
  <c r="R232" i="1"/>
  <c r="S232" i="1" s="1"/>
  <c r="U232" i="1" s="1"/>
  <c r="V232" i="1" s="1"/>
  <c r="W232" i="1" s="1"/>
  <c r="T232" i="1"/>
  <c r="X232" i="1"/>
  <c r="Y232" i="1" s="1"/>
  <c r="L233" i="1"/>
  <c r="N233" i="1" s="1"/>
  <c r="M233" i="1"/>
  <c r="O233" i="1" s="1"/>
  <c r="P233" i="1"/>
  <c r="Q233" i="1"/>
  <c r="R233" i="1"/>
  <c r="T233" i="1"/>
  <c r="X233" i="1"/>
  <c r="Y233" i="1"/>
  <c r="L234" i="1"/>
  <c r="N234" i="1" s="1"/>
  <c r="M234" i="1"/>
  <c r="O234" i="1" s="1"/>
  <c r="P234" i="1"/>
  <c r="Q234" i="1"/>
  <c r="R234" i="1"/>
  <c r="T234" i="1"/>
  <c r="X234" i="1"/>
  <c r="Y234" i="1" s="1"/>
  <c r="L235" i="1"/>
  <c r="N235" i="1" s="1"/>
  <c r="M235" i="1"/>
  <c r="O235" i="1" s="1"/>
  <c r="P235" i="1"/>
  <c r="Q235" i="1"/>
  <c r="R235" i="1"/>
  <c r="T235" i="1"/>
  <c r="X235" i="1"/>
  <c r="Y235" i="1"/>
  <c r="L236" i="1"/>
  <c r="M236" i="1"/>
  <c r="O236" i="1" s="1"/>
  <c r="N236" i="1"/>
  <c r="P236" i="1"/>
  <c r="Q236" i="1"/>
  <c r="S236" i="1" s="1"/>
  <c r="R236" i="1"/>
  <c r="T236" i="1"/>
  <c r="X236" i="1"/>
  <c r="Y236" i="1" s="1"/>
  <c r="L237" i="1"/>
  <c r="M237" i="1"/>
  <c r="N237" i="1"/>
  <c r="P237" i="1"/>
  <c r="Q237" i="1"/>
  <c r="R237" i="1"/>
  <c r="T237" i="1"/>
  <c r="X237" i="1"/>
  <c r="Y237" i="1" s="1"/>
  <c r="L238" i="1"/>
  <c r="N238" i="1" s="1"/>
  <c r="M238" i="1"/>
  <c r="O238" i="1" s="1"/>
  <c r="P238" i="1"/>
  <c r="Q238" i="1"/>
  <c r="S238" i="1" s="1"/>
  <c r="U238" i="1" s="1"/>
  <c r="V238" i="1" s="1"/>
  <c r="W238" i="1" s="1"/>
  <c r="R238" i="1"/>
  <c r="T238" i="1"/>
  <c r="X238" i="1"/>
  <c r="Y238" i="1"/>
  <c r="L239" i="1"/>
  <c r="M239" i="1"/>
  <c r="O239" i="1" s="1"/>
  <c r="N239" i="1"/>
  <c r="P239" i="1"/>
  <c r="Q239" i="1"/>
  <c r="R239" i="1"/>
  <c r="S239" i="1"/>
  <c r="T239" i="1"/>
  <c r="X239" i="1"/>
  <c r="Y239" i="1" s="1"/>
  <c r="L240" i="1"/>
  <c r="N240" i="1" s="1"/>
  <c r="M240" i="1"/>
  <c r="O240" i="1" s="1"/>
  <c r="P240" i="1"/>
  <c r="Q240" i="1"/>
  <c r="R240" i="1"/>
  <c r="T240" i="1"/>
  <c r="X240" i="1"/>
  <c r="Y240" i="1" s="1"/>
  <c r="L241" i="1"/>
  <c r="N241" i="1" s="1"/>
  <c r="M241" i="1"/>
  <c r="O241" i="1" s="1"/>
  <c r="P241" i="1"/>
  <c r="Q241" i="1"/>
  <c r="R241" i="1"/>
  <c r="S241" i="1"/>
  <c r="U241" i="1" s="1"/>
  <c r="V241" i="1" s="1"/>
  <c r="W241" i="1" s="1"/>
  <c r="T241" i="1"/>
  <c r="X241" i="1"/>
  <c r="Y241" i="1" s="1"/>
  <c r="L242" i="1"/>
  <c r="N242" i="1" s="1"/>
  <c r="M242" i="1"/>
  <c r="O242" i="1" s="1"/>
  <c r="P242" i="1"/>
  <c r="Q242" i="1"/>
  <c r="S242" i="1" s="1"/>
  <c r="U242" i="1" s="1"/>
  <c r="V242" i="1" s="1"/>
  <c r="W242" i="1" s="1"/>
  <c r="R242" i="1"/>
  <c r="T242" i="1"/>
  <c r="X242" i="1"/>
  <c r="Y242" i="1"/>
  <c r="L243" i="1"/>
  <c r="N243" i="1" s="1"/>
  <c r="M243" i="1"/>
  <c r="O243" i="1" s="1"/>
  <c r="P243" i="1"/>
  <c r="Q243" i="1"/>
  <c r="R243" i="1"/>
  <c r="T243" i="1"/>
  <c r="X243" i="1"/>
  <c r="Y243" i="1" s="1"/>
  <c r="L244" i="1"/>
  <c r="N244" i="1" s="1"/>
  <c r="M244" i="1"/>
  <c r="O244" i="1" s="1"/>
  <c r="P244" i="1"/>
  <c r="Q244" i="1"/>
  <c r="R244" i="1"/>
  <c r="T244" i="1"/>
  <c r="X244" i="1"/>
  <c r="Y244" i="1" s="1"/>
  <c r="L245" i="1"/>
  <c r="M245" i="1"/>
  <c r="N245" i="1"/>
  <c r="P245" i="1"/>
  <c r="Q245" i="1"/>
  <c r="S245" i="1" s="1"/>
  <c r="R245" i="1"/>
  <c r="T245" i="1"/>
  <c r="X245" i="1"/>
  <c r="Y245" i="1" s="1"/>
  <c r="L246" i="1"/>
  <c r="M246" i="1"/>
  <c r="O246" i="1" s="1"/>
  <c r="N246" i="1"/>
  <c r="P246" i="1"/>
  <c r="Q246" i="1"/>
  <c r="S246" i="1" s="1"/>
  <c r="U246" i="1" s="1"/>
  <c r="V246" i="1" s="1"/>
  <c r="W246" i="1" s="1"/>
  <c r="R246" i="1"/>
  <c r="T246" i="1"/>
  <c r="X246" i="1"/>
  <c r="Y246" i="1" s="1"/>
  <c r="L247" i="1"/>
  <c r="N247" i="1" s="1"/>
  <c r="M247" i="1"/>
  <c r="O247" i="1" s="1"/>
  <c r="P247" i="1"/>
  <c r="Q247" i="1"/>
  <c r="S247" i="1" s="1"/>
  <c r="R247" i="1"/>
  <c r="T247" i="1"/>
  <c r="X247" i="1"/>
  <c r="Y247" i="1" s="1"/>
  <c r="L248" i="1"/>
  <c r="M248" i="1"/>
  <c r="O248" i="1" s="1"/>
  <c r="N248" i="1"/>
  <c r="P248" i="1"/>
  <c r="Q248" i="1"/>
  <c r="R248" i="1"/>
  <c r="S248" i="1" s="1"/>
  <c r="U248" i="1" s="1"/>
  <c r="V248" i="1" s="1"/>
  <c r="W248" i="1" s="1"/>
  <c r="T248" i="1"/>
  <c r="X248" i="1"/>
  <c r="Y248" i="1"/>
  <c r="L249" i="1"/>
  <c r="M249" i="1"/>
  <c r="N249" i="1"/>
  <c r="O249" i="1"/>
  <c r="P249" i="1"/>
  <c r="Q249" i="1"/>
  <c r="R249" i="1"/>
  <c r="T249" i="1"/>
  <c r="X249" i="1"/>
  <c r="Y249" i="1" s="1"/>
  <c r="L250" i="1"/>
  <c r="N250" i="1" s="1"/>
  <c r="M250" i="1"/>
  <c r="O250" i="1" s="1"/>
  <c r="P250" i="1"/>
  <c r="Q250" i="1"/>
  <c r="S250" i="1" s="1"/>
  <c r="U250" i="1" s="1"/>
  <c r="V250" i="1" s="1"/>
  <c r="W250" i="1" s="1"/>
  <c r="R250" i="1"/>
  <c r="T250" i="1"/>
  <c r="X250" i="1"/>
  <c r="Y250" i="1" s="1"/>
  <c r="L251" i="1"/>
  <c r="M251" i="1"/>
  <c r="N251" i="1"/>
  <c r="P251" i="1"/>
  <c r="Q251" i="1"/>
  <c r="S251" i="1" s="1"/>
  <c r="R251" i="1"/>
  <c r="T251" i="1"/>
  <c r="X251" i="1"/>
  <c r="Y251" i="1" s="1"/>
  <c r="L252" i="1"/>
  <c r="N252" i="1" s="1"/>
  <c r="M252" i="1"/>
  <c r="O252" i="1" s="1"/>
  <c r="P252" i="1"/>
  <c r="Q252" i="1"/>
  <c r="R252" i="1"/>
  <c r="T252" i="1"/>
  <c r="X252" i="1"/>
  <c r="Y252" i="1" s="1"/>
  <c r="L253" i="1"/>
  <c r="N253" i="1" s="1"/>
  <c r="M253" i="1"/>
  <c r="O253" i="1" s="1"/>
  <c r="P253" i="1"/>
  <c r="Q253" i="1"/>
  <c r="R253" i="1"/>
  <c r="S253" i="1" s="1"/>
  <c r="U253" i="1" s="1"/>
  <c r="V253" i="1" s="1"/>
  <c r="W253" i="1" s="1"/>
  <c r="T253" i="1"/>
  <c r="X253" i="1"/>
  <c r="Y253" i="1" s="1"/>
  <c r="L254" i="1"/>
  <c r="M254" i="1"/>
  <c r="O254" i="1" s="1"/>
  <c r="N254" i="1"/>
  <c r="P254" i="1"/>
  <c r="Q254" i="1"/>
  <c r="R254" i="1"/>
  <c r="T254" i="1"/>
  <c r="X254" i="1"/>
  <c r="Y254" i="1"/>
  <c r="L255" i="1"/>
  <c r="N255" i="1" s="1"/>
  <c r="M255" i="1"/>
  <c r="O255" i="1"/>
  <c r="P255" i="1"/>
  <c r="Q255" i="1"/>
  <c r="S255" i="1" s="1"/>
  <c r="R255" i="1"/>
  <c r="T255" i="1"/>
  <c r="U255" i="1" s="1"/>
  <c r="V255" i="1" s="1"/>
  <c r="W255" i="1" s="1"/>
  <c r="X255" i="1"/>
  <c r="Y255" i="1" s="1"/>
  <c r="L256" i="1"/>
  <c r="N256" i="1" s="1"/>
  <c r="M256" i="1"/>
  <c r="P256" i="1"/>
  <c r="Q256" i="1"/>
  <c r="R256" i="1"/>
  <c r="S256" i="1"/>
  <c r="U256" i="1" s="1"/>
  <c r="V256" i="1" s="1"/>
  <c r="W256" i="1" s="1"/>
  <c r="T256" i="1"/>
  <c r="X256" i="1"/>
  <c r="Y256" i="1" s="1"/>
  <c r="L257" i="1"/>
  <c r="N257" i="1" s="1"/>
  <c r="M257" i="1"/>
  <c r="O257" i="1" s="1"/>
  <c r="P257" i="1"/>
  <c r="Q257" i="1"/>
  <c r="S257" i="1" s="1"/>
  <c r="U257" i="1" s="1"/>
  <c r="V257" i="1" s="1"/>
  <c r="W257" i="1" s="1"/>
  <c r="R257" i="1"/>
  <c r="T257" i="1"/>
  <c r="X257" i="1"/>
  <c r="Y257" i="1"/>
  <c r="L258" i="1"/>
  <c r="N258" i="1" s="1"/>
  <c r="M258" i="1"/>
  <c r="O258" i="1"/>
  <c r="P258" i="1"/>
  <c r="Q258" i="1"/>
  <c r="R258" i="1"/>
  <c r="T258" i="1"/>
  <c r="X258" i="1"/>
  <c r="Y258" i="1" s="1"/>
  <c r="L259" i="1"/>
  <c r="N259" i="1" s="1"/>
  <c r="M259" i="1"/>
  <c r="P259" i="1"/>
  <c r="Q259" i="1"/>
  <c r="S259" i="1" s="1"/>
  <c r="U259" i="1" s="1"/>
  <c r="V259" i="1" s="1"/>
  <c r="W259" i="1" s="1"/>
  <c r="R259" i="1"/>
  <c r="T259" i="1"/>
  <c r="X259" i="1"/>
  <c r="Y259" i="1" s="1"/>
  <c r="L260" i="1"/>
  <c r="N260" i="1" s="1"/>
  <c r="M260" i="1"/>
  <c r="P260" i="1"/>
  <c r="Q260" i="1"/>
  <c r="S260" i="1" s="1"/>
  <c r="U260" i="1" s="1"/>
  <c r="V260" i="1" s="1"/>
  <c r="W260" i="1" s="1"/>
  <c r="R260" i="1"/>
  <c r="T260" i="1"/>
  <c r="X260" i="1"/>
  <c r="Y260" i="1"/>
  <c r="L261" i="1"/>
  <c r="N261" i="1" s="1"/>
  <c r="M261" i="1"/>
  <c r="O261" i="1" s="1"/>
  <c r="P261" i="1"/>
  <c r="Q261" i="1"/>
  <c r="R261" i="1"/>
  <c r="T261" i="1"/>
  <c r="X261" i="1"/>
  <c r="Y261" i="1" s="1"/>
  <c r="L262" i="1"/>
  <c r="N262" i="1" s="1"/>
  <c r="M262" i="1"/>
  <c r="O262" i="1" s="1"/>
  <c r="P262" i="1"/>
  <c r="Q262" i="1"/>
  <c r="R262" i="1"/>
  <c r="S262" i="1" s="1"/>
  <c r="U262" i="1" s="1"/>
  <c r="V262" i="1" s="1"/>
  <c r="W262" i="1" s="1"/>
  <c r="T262" i="1"/>
  <c r="X262" i="1"/>
  <c r="Y262" i="1" s="1"/>
  <c r="L263" i="1"/>
  <c r="M263" i="1"/>
  <c r="N263" i="1"/>
  <c r="P263" i="1"/>
  <c r="Q263" i="1"/>
  <c r="R263" i="1"/>
  <c r="T263" i="1"/>
  <c r="X263" i="1"/>
  <c r="Y263" i="1"/>
  <c r="L264" i="1"/>
  <c r="N264" i="1" s="1"/>
  <c r="M264" i="1"/>
  <c r="O264" i="1"/>
  <c r="P264" i="1"/>
  <c r="Q264" i="1"/>
  <c r="S264" i="1" s="1"/>
  <c r="R264" i="1"/>
  <c r="T264" i="1"/>
  <c r="X264" i="1"/>
  <c r="Y264" i="1" s="1"/>
  <c r="L265" i="1"/>
  <c r="N265" i="1" s="1"/>
  <c r="M265" i="1"/>
  <c r="O265" i="1" s="1"/>
  <c r="P265" i="1"/>
  <c r="Q265" i="1"/>
  <c r="R265" i="1"/>
  <c r="S265" i="1" s="1"/>
  <c r="U265" i="1" s="1"/>
  <c r="V265" i="1" s="1"/>
  <c r="W265" i="1" s="1"/>
  <c r="T265" i="1"/>
  <c r="X265" i="1"/>
  <c r="Y265" i="1"/>
  <c r="L266" i="1"/>
  <c r="N266" i="1" s="1"/>
  <c r="M266" i="1"/>
  <c r="O266" i="1" s="1"/>
  <c r="P266" i="1"/>
  <c r="Q266" i="1"/>
  <c r="S266" i="1" s="1"/>
  <c r="U266" i="1" s="1"/>
  <c r="V266" i="1" s="1"/>
  <c r="W266" i="1" s="1"/>
  <c r="R266" i="1"/>
  <c r="T266" i="1"/>
  <c r="X266" i="1"/>
  <c r="Y266" i="1"/>
  <c r="L267" i="1"/>
  <c r="N267" i="1" s="1"/>
  <c r="M267" i="1"/>
  <c r="O267" i="1" s="1"/>
  <c r="P267" i="1"/>
  <c r="Q267" i="1"/>
  <c r="R267" i="1"/>
  <c r="T267" i="1"/>
  <c r="X267" i="1"/>
  <c r="Y267" i="1" s="1"/>
  <c r="L268" i="1"/>
  <c r="N268" i="1" s="1"/>
  <c r="M268" i="1"/>
  <c r="O268" i="1" s="1"/>
  <c r="P268" i="1"/>
  <c r="Q268" i="1"/>
  <c r="S268" i="1" s="1"/>
  <c r="U268" i="1" s="1"/>
  <c r="V268" i="1" s="1"/>
  <c r="W268" i="1" s="1"/>
  <c r="R268" i="1"/>
  <c r="T268" i="1"/>
  <c r="X268" i="1"/>
  <c r="Y268" i="1" s="1"/>
  <c r="L269" i="1"/>
  <c r="M269" i="1"/>
  <c r="O269" i="1" s="1"/>
  <c r="N269" i="1"/>
  <c r="P269" i="1"/>
  <c r="Q269" i="1"/>
  <c r="R269" i="1"/>
  <c r="T269" i="1"/>
  <c r="X269" i="1"/>
  <c r="Y269" i="1" s="1"/>
  <c r="L270" i="1"/>
  <c r="N270" i="1" s="1"/>
  <c r="M270" i="1"/>
  <c r="P270" i="1"/>
  <c r="Q270" i="1"/>
  <c r="R270" i="1"/>
  <c r="T270" i="1"/>
  <c r="X270" i="1"/>
  <c r="Y270" i="1" s="1"/>
  <c r="L271" i="1"/>
  <c r="M271" i="1"/>
  <c r="O271" i="1" s="1"/>
  <c r="N271" i="1"/>
  <c r="P271" i="1"/>
  <c r="Q271" i="1"/>
  <c r="R271" i="1"/>
  <c r="S271" i="1"/>
  <c r="U271" i="1" s="1"/>
  <c r="V271" i="1" s="1"/>
  <c r="W271" i="1" s="1"/>
  <c r="T271" i="1"/>
  <c r="X271" i="1"/>
  <c r="Y271" i="1" s="1"/>
  <c r="L272" i="1"/>
  <c r="M272" i="1"/>
  <c r="O272" i="1" s="1"/>
  <c r="N272" i="1"/>
  <c r="P272" i="1"/>
  <c r="Q272" i="1"/>
  <c r="R272" i="1"/>
  <c r="T272" i="1"/>
  <c r="X272" i="1"/>
  <c r="Y272" i="1"/>
  <c r="L273" i="1"/>
  <c r="N273" i="1" s="1"/>
  <c r="O273" i="1" s="1"/>
  <c r="M273" i="1"/>
  <c r="P273" i="1"/>
  <c r="Q273" i="1"/>
  <c r="R273" i="1"/>
  <c r="T273" i="1"/>
  <c r="X273" i="1"/>
  <c r="Y273" i="1" s="1"/>
  <c r="L274" i="1"/>
  <c r="N274" i="1" s="1"/>
  <c r="M274" i="1"/>
  <c r="O274" i="1" s="1"/>
  <c r="P274" i="1"/>
  <c r="Q274" i="1"/>
  <c r="R274" i="1"/>
  <c r="S274" i="1" s="1"/>
  <c r="U274" i="1" s="1"/>
  <c r="V274" i="1" s="1"/>
  <c r="W274" i="1" s="1"/>
  <c r="T274" i="1"/>
  <c r="X274" i="1"/>
  <c r="Y274" i="1"/>
  <c r="L275" i="1"/>
  <c r="N275" i="1" s="1"/>
  <c r="M275" i="1"/>
  <c r="O275" i="1" s="1"/>
  <c r="P275" i="1"/>
  <c r="Q275" i="1"/>
  <c r="R275" i="1"/>
  <c r="T275" i="1"/>
  <c r="X275" i="1"/>
  <c r="Y275" i="1" s="1"/>
  <c r="L276" i="1"/>
  <c r="M276" i="1"/>
  <c r="N276" i="1"/>
  <c r="O276" i="1"/>
  <c r="P276" i="1"/>
  <c r="Q276" i="1"/>
  <c r="R276" i="1"/>
  <c r="T276" i="1"/>
  <c r="X276" i="1"/>
  <c r="Y276" i="1" s="1"/>
  <c r="L277" i="1"/>
  <c r="N277" i="1" s="1"/>
  <c r="M277" i="1"/>
  <c r="O277" i="1"/>
  <c r="P277" i="1"/>
  <c r="Q277" i="1"/>
  <c r="S277" i="1" s="1"/>
  <c r="U277" i="1" s="1"/>
  <c r="V277" i="1" s="1"/>
  <c r="W277" i="1" s="1"/>
  <c r="R277" i="1"/>
  <c r="T277" i="1"/>
  <c r="X277" i="1"/>
  <c r="Y277" i="1" s="1"/>
  <c r="L278" i="1"/>
  <c r="M278" i="1"/>
  <c r="N278" i="1"/>
  <c r="P278" i="1"/>
  <c r="Q278" i="1"/>
  <c r="R278" i="1"/>
  <c r="S278" i="1"/>
  <c r="U278" i="1" s="1"/>
  <c r="V278" i="1" s="1"/>
  <c r="W278" i="1" s="1"/>
  <c r="T278" i="1"/>
  <c r="X278" i="1"/>
  <c r="Y278" i="1" s="1"/>
  <c r="L279" i="1"/>
  <c r="N279" i="1" s="1"/>
  <c r="M279" i="1"/>
  <c r="O279" i="1" s="1"/>
  <c r="P279" i="1"/>
  <c r="Q279" i="1"/>
  <c r="R279" i="1"/>
  <c r="T279" i="1"/>
  <c r="X279" i="1"/>
  <c r="Y279" i="1" s="1"/>
  <c r="L280" i="1"/>
  <c r="N280" i="1" s="1"/>
  <c r="M280" i="1"/>
  <c r="O280" i="1" s="1"/>
  <c r="P280" i="1"/>
  <c r="Q280" i="1"/>
  <c r="R280" i="1"/>
  <c r="S280" i="1"/>
  <c r="U280" i="1" s="1"/>
  <c r="V280" i="1" s="1"/>
  <c r="W280" i="1" s="1"/>
  <c r="T280" i="1"/>
  <c r="X280" i="1"/>
  <c r="Y280" i="1" s="1"/>
  <c r="L281" i="1"/>
  <c r="N281" i="1" s="1"/>
  <c r="M281" i="1"/>
  <c r="O281" i="1" s="1"/>
  <c r="P281" i="1"/>
  <c r="Q281" i="1"/>
  <c r="R281" i="1"/>
  <c r="T281" i="1"/>
  <c r="X281" i="1"/>
  <c r="Y281" i="1"/>
  <c r="L282" i="1"/>
  <c r="N282" i="1" s="1"/>
  <c r="O282" i="1" s="1"/>
  <c r="M282" i="1"/>
  <c r="P282" i="1"/>
  <c r="Q282" i="1"/>
  <c r="R282" i="1"/>
  <c r="T282" i="1"/>
  <c r="X282" i="1"/>
  <c r="Y282" i="1" s="1"/>
  <c r="L283" i="1"/>
  <c r="N283" i="1" s="1"/>
  <c r="M283" i="1"/>
  <c r="O283" i="1" s="1"/>
  <c r="P283" i="1"/>
  <c r="Q283" i="1"/>
  <c r="R283" i="1"/>
  <c r="S283" i="1" s="1"/>
  <c r="U283" i="1" s="1"/>
  <c r="V283" i="1" s="1"/>
  <c r="W283" i="1" s="1"/>
  <c r="T283" i="1"/>
  <c r="X283" i="1"/>
  <c r="Y283" i="1"/>
  <c r="L284" i="1"/>
  <c r="N284" i="1" s="1"/>
  <c r="M284" i="1"/>
  <c r="O284" i="1" s="1"/>
  <c r="P284" i="1"/>
  <c r="Q284" i="1"/>
  <c r="R284" i="1"/>
  <c r="T284" i="1"/>
  <c r="X284" i="1"/>
  <c r="Y284" i="1" s="1"/>
  <c r="L285" i="1"/>
  <c r="N285" i="1" s="1"/>
  <c r="M285" i="1"/>
  <c r="O285" i="1"/>
  <c r="P285" i="1"/>
  <c r="Q285" i="1"/>
  <c r="R285" i="1"/>
  <c r="T285" i="1"/>
  <c r="X285" i="1"/>
  <c r="Y285" i="1" s="1"/>
  <c r="L286" i="1"/>
  <c r="N286" i="1" s="1"/>
  <c r="M286" i="1"/>
  <c r="O286" i="1"/>
  <c r="P286" i="1"/>
  <c r="Q286" i="1"/>
  <c r="R286" i="1"/>
  <c r="S286" i="1"/>
  <c r="U286" i="1" s="1"/>
  <c r="V286" i="1" s="1"/>
  <c r="W286" i="1" s="1"/>
  <c r="T286" i="1"/>
  <c r="X286" i="1"/>
  <c r="Y286" i="1" s="1"/>
  <c r="L287" i="1"/>
  <c r="N287" i="1" s="1"/>
  <c r="M287" i="1"/>
  <c r="O287" i="1" s="1"/>
  <c r="P287" i="1"/>
  <c r="Q287" i="1"/>
  <c r="S287" i="1" s="1"/>
  <c r="U287" i="1" s="1"/>
  <c r="V287" i="1" s="1"/>
  <c r="W287" i="1" s="1"/>
  <c r="R287" i="1"/>
  <c r="T287" i="1"/>
  <c r="X287" i="1"/>
  <c r="Y287" i="1" s="1"/>
  <c r="L288" i="1"/>
  <c r="N288" i="1" s="1"/>
  <c r="M288" i="1"/>
  <c r="O288" i="1" s="1"/>
  <c r="P288" i="1"/>
  <c r="Q288" i="1"/>
  <c r="R288" i="1"/>
  <c r="T288" i="1"/>
  <c r="X288" i="1"/>
  <c r="Y288" i="1" s="1"/>
  <c r="L289" i="1"/>
  <c r="N289" i="1" s="1"/>
  <c r="M289" i="1"/>
  <c r="O289" i="1" s="1"/>
  <c r="P289" i="1"/>
  <c r="Q289" i="1"/>
  <c r="R289" i="1"/>
  <c r="S289" i="1"/>
  <c r="U289" i="1" s="1"/>
  <c r="V289" i="1" s="1"/>
  <c r="W289" i="1" s="1"/>
  <c r="T289" i="1"/>
  <c r="X289" i="1"/>
  <c r="Y289" i="1" s="1"/>
  <c r="L290" i="1"/>
  <c r="M290" i="1"/>
  <c r="O290" i="1" s="1"/>
  <c r="N290" i="1"/>
  <c r="P290" i="1"/>
  <c r="Q290" i="1"/>
  <c r="R290" i="1"/>
  <c r="T290" i="1"/>
  <c r="X290" i="1"/>
  <c r="Y290" i="1"/>
  <c r="L291" i="1"/>
  <c r="N291" i="1" s="1"/>
  <c r="M291" i="1"/>
  <c r="O291" i="1" s="1"/>
  <c r="P291" i="1"/>
  <c r="Q291" i="1"/>
  <c r="R291" i="1"/>
  <c r="T291" i="1"/>
  <c r="X291" i="1"/>
  <c r="Y291" i="1" s="1"/>
  <c r="L292" i="1"/>
  <c r="N292" i="1" s="1"/>
  <c r="M292" i="1"/>
  <c r="O292" i="1" s="1"/>
  <c r="P292" i="1"/>
  <c r="Q292" i="1"/>
  <c r="R292" i="1"/>
  <c r="T292" i="1"/>
  <c r="X292" i="1"/>
  <c r="Y292" i="1"/>
  <c r="L293" i="1"/>
  <c r="M293" i="1"/>
  <c r="O293" i="1" s="1"/>
  <c r="N293" i="1"/>
  <c r="P293" i="1"/>
  <c r="Q293" i="1"/>
  <c r="S293" i="1" s="1"/>
  <c r="R293" i="1"/>
  <c r="T293" i="1"/>
  <c r="X293" i="1"/>
  <c r="Y293" i="1" s="1"/>
  <c r="L294" i="1"/>
  <c r="M294" i="1"/>
  <c r="O294" i="1" s="1"/>
  <c r="N294" i="1"/>
  <c r="P294" i="1"/>
  <c r="Q294" i="1"/>
  <c r="R294" i="1"/>
  <c r="T294" i="1"/>
  <c r="X294" i="1"/>
  <c r="Y294" i="1" s="1"/>
  <c r="L295" i="1"/>
  <c r="N295" i="1" s="1"/>
  <c r="M295" i="1"/>
  <c r="P295" i="1"/>
  <c r="Q295" i="1"/>
  <c r="R295" i="1"/>
  <c r="S295" i="1"/>
  <c r="U295" i="1" s="1"/>
  <c r="V295" i="1" s="1"/>
  <c r="W295" i="1" s="1"/>
  <c r="T295" i="1"/>
  <c r="X295" i="1"/>
  <c r="Y295" i="1" s="1"/>
  <c r="L296" i="1"/>
  <c r="N296" i="1" s="1"/>
  <c r="M296" i="1"/>
  <c r="P296" i="1"/>
  <c r="Q296" i="1"/>
  <c r="S296" i="1" s="1"/>
  <c r="U296" i="1" s="1"/>
  <c r="V296" i="1" s="1"/>
  <c r="W296" i="1" s="1"/>
  <c r="R296" i="1"/>
  <c r="T296" i="1"/>
  <c r="X296" i="1"/>
  <c r="Y296" i="1" s="1"/>
  <c r="L297" i="1"/>
  <c r="N297" i="1" s="1"/>
  <c r="M297" i="1"/>
  <c r="P297" i="1"/>
  <c r="Q297" i="1"/>
  <c r="R297" i="1"/>
  <c r="T297" i="1"/>
  <c r="X297" i="1"/>
  <c r="Y297" i="1" s="1"/>
  <c r="L298" i="1"/>
  <c r="N298" i="1" s="1"/>
  <c r="M298" i="1"/>
  <c r="O298" i="1" s="1"/>
  <c r="P298" i="1"/>
  <c r="Q298" i="1"/>
  <c r="S298" i="1" s="1"/>
  <c r="U298" i="1" s="1"/>
  <c r="V298" i="1" s="1"/>
  <c r="W298" i="1" s="1"/>
  <c r="R298" i="1"/>
  <c r="T298" i="1"/>
  <c r="X298" i="1"/>
  <c r="Y298" i="1" s="1"/>
  <c r="L299" i="1"/>
  <c r="M299" i="1"/>
  <c r="N299" i="1"/>
  <c r="P299" i="1"/>
  <c r="Q299" i="1"/>
  <c r="R299" i="1"/>
  <c r="T299" i="1"/>
  <c r="X299" i="1"/>
  <c r="Y299" i="1" s="1"/>
  <c r="L300" i="1"/>
  <c r="N300" i="1" s="1"/>
  <c r="O300" i="1" s="1"/>
  <c r="M300" i="1"/>
  <c r="P300" i="1"/>
  <c r="Q300" i="1"/>
  <c r="R300" i="1"/>
  <c r="T300" i="1"/>
  <c r="X300" i="1"/>
  <c r="Y300" i="1" s="1"/>
  <c r="L301" i="1"/>
  <c r="N301" i="1" s="1"/>
  <c r="M301" i="1"/>
  <c r="O301" i="1" s="1"/>
  <c r="P301" i="1"/>
  <c r="Q301" i="1"/>
  <c r="R301" i="1"/>
  <c r="S301" i="1" s="1"/>
  <c r="U301" i="1" s="1"/>
  <c r="V301" i="1" s="1"/>
  <c r="W301" i="1" s="1"/>
  <c r="T301" i="1"/>
  <c r="X301" i="1"/>
  <c r="Y301" i="1" s="1"/>
  <c r="L302" i="1"/>
  <c r="N302" i="1" s="1"/>
  <c r="M302" i="1"/>
  <c r="P302" i="1"/>
  <c r="Q302" i="1"/>
  <c r="R302" i="1"/>
  <c r="T302" i="1"/>
  <c r="X302" i="1"/>
  <c r="Y302" i="1"/>
  <c r="L303" i="1"/>
  <c r="M303" i="1"/>
  <c r="N303" i="1"/>
  <c r="O303" i="1"/>
  <c r="P303" i="1"/>
  <c r="Q303" i="1"/>
  <c r="S303" i="1" s="1"/>
  <c r="R303" i="1"/>
  <c r="T303" i="1"/>
  <c r="U303" i="1"/>
  <c r="V303" i="1" s="1"/>
  <c r="W303" i="1" s="1"/>
  <c r="X303" i="1"/>
  <c r="Y303" i="1" s="1"/>
  <c r="L304" i="1"/>
  <c r="N304" i="1" s="1"/>
  <c r="M304" i="1"/>
  <c r="O304" i="1"/>
  <c r="P304" i="1"/>
  <c r="Q304" i="1"/>
  <c r="R304" i="1"/>
  <c r="S304" i="1"/>
  <c r="U304" i="1" s="1"/>
  <c r="V304" i="1" s="1"/>
  <c r="W304" i="1" s="1"/>
  <c r="T304" i="1"/>
  <c r="X304" i="1"/>
  <c r="Y304" i="1"/>
  <c r="L305" i="1"/>
  <c r="N305" i="1" s="1"/>
  <c r="M305" i="1"/>
  <c r="P305" i="1"/>
  <c r="Q305" i="1"/>
  <c r="R305" i="1"/>
  <c r="T305" i="1"/>
  <c r="X305" i="1"/>
  <c r="Y305" i="1" s="1"/>
  <c r="L306" i="1"/>
  <c r="N306" i="1" s="1"/>
  <c r="M306" i="1"/>
  <c r="P306" i="1"/>
  <c r="Q306" i="1"/>
  <c r="R306" i="1"/>
  <c r="T306" i="1"/>
  <c r="X306" i="1"/>
  <c r="Y306" i="1" s="1"/>
  <c r="L307" i="1"/>
  <c r="N307" i="1" s="1"/>
  <c r="M307" i="1"/>
  <c r="P307" i="1"/>
  <c r="Q307" i="1"/>
  <c r="S307" i="1" s="1"/>
  <c r="R307" i="1"/>
  <c r="T307" i="1"/>
  <c r="X307" i="1"/>
  <c r="Y307" i="1" s="1"/>
  <c r="L308" i="1"/>
  <c r="M308" i="1"/>
  <c r="O308" i="1" s="1"/>
  <c r="N308" i="1"/>
  <c r="P308" i="1"/>
  <c r="Q308" i="1"/>
  <c r="S308" i="1" s="1"/>
  <c r="R308" i="1"/>
  <c r="T308" i="1"/>
  <c r="X308" i="1"/>
  <c r="Y308" i="1"/>
  <c r="L309" i="1"/>
  <c r="M309" i="1"/>
  <c r="O309" i="1" s="1"/>
  <c r="N309" i="1"/>
  <c r="P309" i="1"/>
  <c r="Q309" i="1"/>
  <c r="R309" i="1"/>
  <c r="T309" i="1"/>
  <c r="X309" i="1"/>
  <c r="Y309" i="1" s="1"/>
  <c r="L310" i="1"/>
  <c r="N310" i="1" s="1"/>
  <c r="M310" i="1"/>
  <c r="O310" i="1"/>
  <c r="P310" i="1"/>
  <c r="Q310" i="1"/>
  <c r="R310" i="1"/>
  <c r="T310" i="1"/>
  <c r="X310" i="1"/>
  <c r="Y310" i="1"/>
  <c r="L311" i="1"/>
  <c r="N311" i="1" s="1"/>
  <c r="M311" i="1"/>
  <c r="P311" i="1"/>
  <c r="Q311" i="1"/>
  <c r="S311" i="1" s="1"/>
  <c r="U311" i="1" s="1"/>
  <c r="V311" i="1" s="1"/>
  <c r="W311" i="1" s="1"/>
  <c r="R311" i="1"/>
  <c r="T311" i="1"/>
  <c r="X311" i="1"/>
  <c r="Y311" i="1"/>
  <c r="L312" i="1"/>
  <c r="M312" i="1"/>
  <c r="N312" i="1"/>
  <c r="O312" i="1"/>
  <c r="P312" i="1"/>
  <c r="Q312" i="1"/>
  <c r="R312" i="1"/>
  <c r="T312" i="1"/>
  <c r="X312" i="1"/>
  <c r="Y312" i="1" s="1"/>
  <c r="L313" i="1"/>
  <c r="N313" i="1" s="1"/>
  <c r="M313" i="1"/>
  <c r="P313" i="1"/>
  <c r="Q313" i="1"/>
  <c r="R313" i="1"/>
  <c r="S313" i="1"/>
  <c r="U313" i="1" s="1"/>
  <c r="V313" i="1" s="1"/>
  <c r="W313" i="1" s="1"/>
  <c r="T313" i="1"/>
  <c r="X313" i="1"/>
  <c r="Y313" i="1"/>
  <c r="L314" i="1"/>
  <c r="N314" i="1" s="1"/>
  <c r="M314" i="1"/>
  <c r="O314" i="1" s="1"/>
  <c r="P314" i="1"/>
  <c r="Q314" i="1"/>
  <c r="R314" i="1"/>
  <c r="T314" i="1"/>
  <c r="X314" i="1"/>
  <c r="Y314" i="1" s="1"/>
  <c r="L315" i="1"/>
  <c r="N315" i="1" s="1"/>
  <c r="M315" i="1"/>
  <c r="P315" i="1"/>
  <c r="Q315" i="1"/>
  <c r="R315" i="1"/>
  <c r="T315" i="1"/>
  <c r="X315" i="1"/>
  <c r="Y315" i="1" s="1"/>
  <c r="L316" i="1"/>
  <c r="M316" i="1"/>
  <c r="O316" i="1" s="1"/>
  <c r="N316" i="1"/>
  <c r="P316" i="1"/>
  <c r="Q316" i="1"/>
  <c r="S316" i="1" s="1"/>
  <c r="R316" i="1"/>
  <c r="T316" i="1"/>
  <c r="X316" i="1"/>
  <c r="Y316" i="1" s="1"/>
  <c r="L317" i="1"/>
  <c r="M317" i="1"/>
  <c r="O317" i="1" s="1"/>
  <c r="N317" i="1"/>
  <c r="P317" i="1"/>
  <c r="Q317" i="1"/>
  <c r="R317" i="1"/>
  <c r="S317" i="1"/>
  <c r="U317" i="1" s="1"/>
  <c r="V317" i="1" s="1"/>
  <c r="W317" i="1" s="1"/>
  <c r="T317" i="1"/>
  <c r="X317" i="1"/>
  <c r="Y317" i="1" s="1"/>
  <c r="L318" i="1"/>
  <c r="N318" i="1" s="1"/>
  <c r="M318" i="1"/>
  <c r="O318" i="1"/>
  <c r="P318" i="1"/>
  <c r="Q318" i="1"/>
  <c r="R318" i="1"/>
  <c r="T318" i="1"/>
  <c r="X318" i="1"/>
  <c r="Y318" i="1" s="1"/>
  <c r="L319" i="1"/>
  <c r="N319" i="1" s="1"/>
  <c r="M319" i="1"/>
  <c r="O319" i="1" s="1"/>
  <c r="P319" i="1"/>
  <c r="Q319" i="1"/>
  <c r="R319" i="1"/>
  <c r="T319" i="1"/>
  <c r="X319" i="1"/>
  <c r="Y319" i="1" s="1"/>
  <c r="L320" i="1"/>
  <c r="M320" i="1"/>
  <c r="O320" i="1" s="1"/>
  <c r="N320" i="1"/>
  <c r="P320" i="1"/>
  <c r="Q320" i="1"/>
  <c r="S320" i="1" s="1"/>
  <c r="R320" i="1"/>
  <c r="T320" i="1"/>
  <c r="X320" i="1"/>
  <c r="Y320" i="1" s="1"/>
  <c r="L321" i="1"/>
  <c r="N321" i="1" s="1"/>
  <c r="M321" i="1"/>
  <c r="O321" i="1" s="1"/>
  <c r="P321" i="1"/>
  <c r="Q321" i="1"/>
  <c r="R321" i="1"/>
  <c r="T321" i="1"/>
  <c r="X321" i="1"/>
  <c r="Y321" i="1" s="1"/>
  <c r="L322" i="1"/>
  <c r="N322" i="1" s="1"/>
  <c r="M322" i="1"/>
  <c r="O322" i="1" s="1"/>
  <c r="P322" i="1"/>
  <c r="Q322" i="1"/>
  <c r="R322" i="1"/>
  <c r="S322" i="1" s="1"/>
  <c r="U322" i="1" s="1"/>
  <c r="V322" i="1" s="1"/>
  <c r="W322" i="1" s="1"/>
  <c r="T322" i="1"/>
  <c r="X322" i="1"/>
  <c r="Y322" i="1" s="1"/>
  <c r="L323" i="1"/>
  <c r="M323" i="1"/>
  <c r="O323" i="1" s="1"/>
  <c r="N323" i="1"/>
  <c r="P323" i="1"/>
  <c r="Q323" i="1"/>
  <c r="R323" i="1"/>
  <c r="T323" i="1"/>
  <c r="X323" i="1"/>
  <c r="Y323" i="1"/>
  <c r="L324" i="1"/>
  <c r="N324" i="1" s="1"/>
  <c r="M324" i="1"/>
  <c r="O324" i="1" s="1"/>
  <c r="P324" i="1"/>
  <c r="Q324" i="1"/>
  <c r="S324" i="1" s="1"/>
  <c r="R324" i="1"/>
  <c r="T324" i="1"/>
  <c r="U324" i="1"/>
  <c r="V324" i="1" s="1"/>
  <c r="W324" i="1" s="1"/>
  <c r="X324" i="1"/>
  <c r="Y324" i="1" s="1"/>
  <c r="L325" i="1"/>
  <c r="N325" i="1" s="1"/>
  <c r="M325" i="1"/>
  <c r="P325" i="1"/>
  <c r="Q325" i="1"/>
  <c r="S325" i="1" s="1"/>
  <c r="U325" i="1" s="1"/>
  <c r="V325" i="1" s="1"/>
  <c r="W325" i="1" s="1"/>
  <c r="R325" i="1"/>
  <c r="T325" i="1"/>
  <c r="X325" i="1"/>
  <c r="Y325" i="1" s="1"/>
  <c r="L326" i="1"/>
  <c r="N326" i="1" s="1"/>
  <c r="M326" i="1"/>
  <c r="P326" i="1"/>
  <c r="Q326" i="1"/>
  <c r="S326" i="1" s="1"/>
  <c r="U326" i="1" s="1"/>
  <c r="V326" i="1" s="1"/>
  <c r="W326" i="1" s="1"/>
  <c r="R326" i="1"/>
  <c r="T326" i="1"/>
  <c r="X326" i="1"/>
  <c r="Y326" i="1" s="1"/>
  <c r="L327" i="1"/>
  <c r="M327" i="1"/>
  <c r="N327" i="1"/>
  <c r="O327" i="1"/>
  <c r="P327" i="1"/>
  <c r="Q327" i="1"/>
  <c r="R327" i="1"/>
  <c r="T327" i="1"/>
  <c r="X327" i="1"/>
  <c r="Y327" i="1" s="1"/>
  <c r="L328" i="1"/>
  <c r="N328" i="1" s="1"/>
  <c r="M328" i="1"/>
  <c r="O328" i="1" s="1"/>
  <c r="P328" i="1"/>
  <c r="Q328" i="1"/>
  <c r="S328" i="1" s="1"/>
  <c r="U328" i="1" s="1"/>
  <c r="V328" i="1" s="1"/>
  <c r="W328" i="1" s="1"/>
  <c r="R328" i="1"/>
  <c r="T328" i="1"/>
  <c r="X328" i="1"/>
  <c r="Y328" i="1" s="1"/>
  <c r="L329" i="1"/>
  <c r="M329" i="1"/>
  <c r="O329" i="1" s="1"/>
  <c r="N329" i="1"/>
  <c r="P329" i="1"/>
  <c r="Q329" i="1"/>
  <c r="R329" i="1"/>
  <c r="T329" i="1"/>
  <c r="X329" i="1"/>
  <c r="Y329" i="1" s="1"/>
  <c r="L330" i="1"/>
  <c r="N330" i="1" s="1"/>
  <c r="M330" i="1"/>
  <c r="O330" i="1" s="1"/>
  <c r="P330" i="1"/>
  <c r="Q330" i="1"/>
  <c r="R330" i="1"/>
  <c r="T330" i="1"/>
  <c r="X330" i="1"/>
  <c r="Y330" i="1" s="1"/>
  <c r="L331" i="1"/>
  <c r="N331" i="1" s="1"/>
  <c r="M331" i="1"/>
  <c r="P331" i="1"/>
  <c r="Q331" i="1"/>
  <c r="R331" i="1"/>
  <c r="S331" i="1" s="1"/>
  <c r="U331" i="1" s="1"/>
  <c r="V331" i="1" s="1"/>
  <c r="W331" i="1" s="1"/>
  <c r="T331" i="1"/>
  <c r="X331" i="1"/>
  <c r="Y331" i="1" s="1"/>
  <c r="L332" i="1"/>
  <c r="N332" i="1" s="1"/>
  <c r="M332" i="1"/>
  <c r="P332" i="1"/>
  <c r="Q332" i="1"/>
  <c r="S332" i="1" s="1"/>
  <c r="U332" i="1" s="1"/>
  <c r="V332" i="1" s="1"/>
  <c r="W332" i="1" s="1"/>
  <c r="R332" i="1"/>
  <c r="T332" i="1"/>
  <c r="X332" i="1"/>
  <c r="Y332" i="1"/>
  <c r="L333" i="1"/>
  <c r="M333" i="1"/>
  <c r="N333" i="1"/>
  <c r="P333" i="1"/>
  <c r="Q333" i="1"/>
  <c r="R333" i="1"/>
  <c r="T333" i="1"/>
  <c r="X333" i="1"/>
  <c r="Y333" i="1" s="1"/>
  <c r="L334" i="1"/>
  <c r="N334" i="1" s="1"/>
  <c r="O334" i="1" s="1"/>
  <c r="M334" i="1"/>
  <c r="P334" i="1"/>
  <c r="Q334" i="1"/>
  <c r="R334" i="1"/>
  <c r="S334" i="1" s="1"/>
  <c r="U334" i="1" s="1"/>
  <c r="V334" i="1" s="1"/>
  <c r="W334" i="1" s="1"/>
  <c r="T334" i="1"/>
  <c r="X334" i="1"/>
  <c r="Y334" i="1"/>
  <c r="L335" i="1"/>
  <c r="M335" i="1"/>
  <c r="O335" i="1" s="1"/>
  <c r="N335" i="1"/>
  <c r="P335" i="1"/>
  <c r="Q335" i="1"/>
  <c r="R335" i="1"/>
  <c r="T335" i="1"/>
  <c r="X335" i="1"/>
  <c r="Y335" i="1" s="1"/>
  <c r="L336" i="1"/>
  <c r="N336" i="1" s="1"/>
  <c r="M336" i="1"/>
  <c r="P336" i="1"/>
  <c r="Q336" i="1"/>
  <c r="R336" i="1"/>
  <c r="T336" i="1"/>
  <c r="X336" i="1"/>
  <c r="Y336" i="1" s="1"/>
  <c r="L337" i="1"/>
  <c r="N337" i="1" s="1"/>
  <c r="M337" i="1"/>
  <c r="P337" i="1"/>
  <c r="Q337" i="1"/>
  <c r="S337" i="1" s="1"/>
  <c r="R337" i="1"/>
  <c r="T337" i="1"/>
  <c r="X337" i="1"/>
  <c r="Y337" i="1" s="1"/>
  <c r="L338" i="1"/>
  <c r="M338" i="1"/>
  <c r="O338" i="1" s="1"/>
  <c r="N338" i="1"/>
  <c r="P338" i="1"/>
  <c r="Q338" i="1"/>
  <c r="S338" i="1" s="1"/>
  <c r="R338" i="1"/>
  <c r="T338" i="1"/>
  <c r="X338" i="1"/>
  <c r="Y338" i="1"/>
  <c r="L339" i="1"/>
  <c r="N339" i="1" s="1"/>
  <c r="M339" i="1"/>
  <c r="P339" i="1"/>
  <c r="Q339" i="1"/>
  <c r="R339" i="1"/>
  <c r="T339" i="1"/>
  <c r="X339" i="1"/>
  <c r="Y339" i="1" s="1"/>
  <c r="L340" i="1"/>
  <c r="N340" i="1" s="1"/>
  <c r="M340" i="1"/>
  <c r="O340" i="1"/>
  <c r="P340" i="1"/>
  <c r="Q340" i="1"/>
  <c r="R340" i="1"/>
  <c r="T340" i="1"/>
  <c r="X340" i="1"/>
  <c r="Y340" i="1"/>
  <c r="L341" i="1"/>
  <c r="M341" i="1"/>
  <c r="O341" i="1" s="1"/>
  <c r="N341" i="1"/>
  <c r="P341" i="1"/>
  <c r="Q341" i="1"/>
  <c r="R341" i="1"/>
  <c r="T341" i="1"/>
  <c r="X341" i="1"/>
  <c r="Y341" i="1" s="1"/>
  <c r="L342" i="1"/>
  <c r="N342" i="1" s="1"/>
  <c r="M342" i="1"/>
  <c r="O342" i="1" s="1"/>
  <c r="P342" i="1"/>
  <c r="Q342" i="1"/>
  <c r="R342" i="1"/>
  <c r="T342" i="1"/>
  <c r="X342" i="1"/>
  <c r="Y342" i="1" s="1"/>
  <c r="L343" i="1"/>
  <c r="N343" i="1" s="1"/>
  <c r="O343" i="1" s="1"/>
  <c r="M343" i="1"/>
  <c r="P343" i="1"/>
  <c r="Q343" i="1"/>
  <c r="R343" i="1"/>
  <c r="T343" i="1"/>
  <c r="X343" i="1"/>
  <c r="Y343" i="1" s="1"/>
  <c r="L344" i="1"/>
  <c r="M344" i="1"/>
  <c r="O344" i="1" s="1"/>
  <c r="N344" i="1"/>
  <c r="P344" i="1"/>
  <c r="Q344" i="1"/>
  <c r="R344" i="1"/>
  <c r="S344" i="1"/>
  <c r="U344" i="1" s="1"/>
  <c r="V344" i="1" s="1"/>
  <c r="W344" i="1" s="1"/>
  <c r="T344" i="1"/>
  <c r="X344" i="1"/>
  <c r="Y344" i="1"/>
  <c r="L345" i="1"/>
  <c r="N345" i="1" s="1"/>
  <c r="M345" i="1"/>
  <c r="O345" i="1" s="1"/>
  <c r="P345" i="1"/>
  <c r="Q345" i="1"/>
  <c r="R345" i="1"/>
  <c r="T345" i="1"/>
  <c r="X345" i="1"/>
  <c r="Y345" i="1" s="1"/>
  <c r="L346" i="1"/>
  <c r="M346" i="1"/>
  <c r="O346" i="1" s="1"/>
  <c r="N346" i="1"/>
  <c r="P346" i="1"/>
  <c r="Q346" i="1"/>
  <c r="R346" i="1"/>
  <c r="T346" i="1"/>
  <c r="X346" i="1"/>
  <c r="Y346" i="1" s="1"/>
  <c r="L347" i="1"/>
  <c r="M347" i="1"/>
  <c r="O347" i="1" s="1"/>
  <c r="N347" i="1"/>
  <c r="P347" i="1"/>
  <c r="Q347" i="1"/>
  <c r="R347" i="1"/>
  <c r="S347" i="1"/>
  <c r="U347" i="1" s="1"/>
  <c r="V347" i="1" s="1"/>
  <c r="W347" i="1" s="1"/>
  <c r="T347" i="1"/>
  <c r="X347" i="1"/>
  <c r="Y347" i="1"/>
  <c r="L348" i="1"/>
  <c r="N348" i="1" s="1"/>
  <c r="M348" i="1"/>
  <c r="O348" i="1" s="1"/>
  <c r="P348" i="1"/>
  <c r="Q348" i="1"/>
  <c r="R348" i="1"/>
  <c r="T348" i="1"/>
  <c r="X348" i="1"/>
  <c r="Y348" i="1" s="1"/>
  <c r="L349" i="1"/>
  <c r="N349" i="1" s="1"/>
  <c r="M349" i="1"/>
  <c r="O349" i="1" s="1"/>
  <c r="P349" i="1"/>
  <c r="Q349" i="1"/>
  <c r="R349" i="1"/>
  <c r="S349" i="1"/>
  <c r="U349" i="1" s="1"/>
  <c r="V349" i="1" s="1"/>
  <c r="W349" i="1" s="1"/>
  <c r="T349" i="1"/>
  <c r="X349" i="1"/>
  <c r="Y349" i="1" s="1"/>
  <c r="L350" i="1"/>
  <c r="N350" i="1" s="1"/>
  <c r="M350" i="1"/>
  <c r="O350" i="1" s="1"/>
  <c r="P350" i="1"/>
  <c r="Q350" i="1"/>
  <c r="S350" i="1" s="1"/>
  <c r="U350" i="1" s="1"/>
  <c r="V350" i="1" s="1"/>
  <c r="W350" i="1" s="1"/>
  <c r="R350" i="1"/>
  <c r="T350" i="1"/>
  <c r="X350" i="1"/>
  <c r="Y350" i="1"/>
  <c r="L351" i="1"/>
  <c r="N351" i="1" s="1"/>
  <c r="O351" i="1" s="1"/>
  <c r="M351" i="1"/>
  <c r="P351" i="1"/>
  <c r="Q351" i="1"/>
  <c r="R351" i="1"/>
  <c r="T351" i="1"/>
  <c r="X351" i="1"/>
  <c r="Y351" i="1" s="1"/>
  <c r="L352" i="1"/>
  <c r="N352" i="1" s="1"/>
  <c r="M352" i="1"/>
  <c r="O352" i="1" s="1"/>
  <c r="P352" i="1"/>
  <c r="Q352" i="1"/>
  <c r="R352" i="1"/>
  <c r="S352" i="1" s="1"/>
  <c r="U352" i="1" s="1"/>
  <c r="V352" i="1" s="1"/>
  <c r="W352" i="1" s="1"/>
  <c r="T352" i="1"/>
  <c r="X352" i="1"/>
  <c r="Y352" i="1" s="1"/>
  <c r="L353" i="1"/>
  <c r="M353" i="1"/>
  <c r="O353" i="1" s="1"/>
  <c r="N353" i="1"/>
  <c r="P353" i="1"/>
  <c r="Q353" i="1"/>
  <c r="S353" i="1" s="1"/>
  <c r="R353" i="1"/>
  <c r="T353" i="1"/>
  <c r="X353" i="1"/>
  <c r="Y353" i="1"/>
  <c r="L354" i="1"/>
  <c r="M354" i="1"/>
  <c r="O354" i="1" s="1"/>
  <c r="N354" i="1"/>
  <c r="P354" i="1"/>
  <c r="Q354" i="1"/>
  <c r="S354" i="1" s="1"/>
  <c r="U354" i="1" s="1"/>
  <c r="V354" i="1" s="1"/>
  <c r="W354" i="1" s="1"/>
  <c r="R354" i="1"/>
  <c r="T354" i="1"/>
  <c r="X354" i="1"/>
  <c r="Y354" i="1" s="1"/>
  <c r="L355" i="1"/>
  <c r="N355" i="1" s="1"/>
  <c r="O355" i="1" s="1"/>
  <c r="M355" i="1"/>
  <c r="P355" i="1"/>
  <c r="Q355" i="1"/>
  <c r="S355" i="1" s="1"/>
  <c r="U355" i="1" s="1"/>
  <c r="V355" i="1" s="1"/>
  <c r="W355" i="1" s="1"/>
  <c r="R355" i="1"/>
  <c r="T355" i="1"/>
  <c r="X355" i="1"/>
  <c r="Y355" i="1"/>
  <c r="L356" i="1"/>
  <c r="M356" i="1"/>
  <c r="N356" i="1"/>
  <c r="P356" i="1"/>
  <c r="Q356" i="1"/>
  <c r="R356" i="1"/>
  <c r="S356" i="1"/>
  <c r="T356" i="1"/>
  <c r="X356" i="1"/>
  <c r="Y356" i="1" s="1"/>
  <c r="L357" i="1"/>
  <c r="N357" i="1" s="1"/>
  <c r="O357" i="1" s="1"/>
  <c r="M357" i="1"/>
  <c r="P357" i="1"/>
  <c r="Q357" i="1"/>
  <c r="R357" i="1"/>
  <c r="T357" i="1"/>
  <c r="X357" i="1"/>
  <c r="Y357" i="1" s="1"/>
  <c r="L358" i="1"/>
  <c r="M358" i="1"/>
  <c r="O358" i="1" s="1"/>
  <c r="N358" i="1"/>
  <c r="P358" i="1"/>
  <c r="Q358" i="1"/>
  <c r="R358" i="1"/>
  <c r="S358" i="1" s="1"/>
  <c r="T358" i="1"/>
  <c r="X358" i="1"/>
  <c r="Y358" i="1"/>
  <c r="L359" i="1"/>
  <c r="M359" i="1"/>
  <c r="O359" i="1" s="1"/>
  <c r="N359" i="1"/>
  <c r="P359" i="1"/>
  <c r="Q359" i="1"/>
  <c r="R359" i="1"/>
  <c r="T359" i="1"/>
  <c r="X359" i="1"/>
  <c r="Y359" i="1" s="1"/>
  <c r="L360" i="1"/>
  <c r="N360" i="1" s="1"/>
  <c r="M360" i="1"/>
  <c r="O360" i="1"/>
  <c r="P360" i="1"/>
  <c r="Q360" i="1"/>
  <c r="R360" i="1"/>
  <c r="T360" i="1"/>
  <c r="X360" i="1"/>
  <c r="Y360" i="1" s="1"/>
  <c r="L361" i="1"/>
  <c r="N361" i="1" s="1"/>
  <c r="M361" i="1"/>
  <c r="O361" i="1" s="1"/>
  <c r="P361" i="1"/>
  <c r="Q361" i="1"/>
  <c r="S361" i="1" s="1"/>
  <c r="U361" i="1" s="1"/>
  <c r="V361" i="1" s="1"/>
  <c r="W361" i="1" s="1"/>
  <c r="R361" i="1"/>
  <c r="T361" i="1"/>
  <c r="X361" i="1"/>
  <c r="Y361" i="1" s="1"/>
  <c r="L362" i="1"/>
  <c r="M362" i="1"/>
  <c r="O362" i="1" s="1"/>
  <c r="N362" i="1"/>
  <c r="P362" i="1"/>
  <c r="Q362" i="1"/>
  <c r="R362" i="1"/>
  <c r="T362" i="1"/>
  <c r="X362" i="1"/>
  <c r="Y362" i="1" s="1"/>
  <c r="L363" i="1"/>
  <c r="N363" i="1" s="1"/>
  <c r="O363" i="1" s="1"/>
  <c r="M363" i="1"/>
  <c r="P363" i="1"/>
  <c r="Q363" i="1"/>
  <c r="R363" i="1"/>
  <c r="T363" i="1"/>
  <c r="X363" i="1"/>
  <c r="Y363" i="1" s="1"/>
  <c r="L364" i="1"/>
  <c r="N364" i="1" s="1"/>
  <c r="M364" i="1"/>
  <c r="O364" i="1" s="1"/>
  <c r="P364" i="1"/>
  <c r="Q364" i="1"/>
  <c r="R364" i="1"/>
  <c r="S364" i="1" s="1"/>
  <c r="U364" i="1" s="1"/>
  <c r="V364" i="1" s="1"/>
  <c r="W364" i="1" s="1"/>
  <c r="T364" i="1"/>
  <c r="X364" i="1"/>
  <c r="Y364" i="1" s="1"/>
  <c r="L365" i="1"/>
  <c r="N365" i="1" s="1"/>
  <c r="M365" i="1"/>
  <c r="O365" i="1" s="1"/>
  <c r="P365" i="1"/>
  <c r="Q365" i="1"/>
  <c r="R365" i="1"/>
  <c r="T365" i="1"/>
  <c r="X365" i="1"/>
  <c r="Y365" i="1"/>
  <c r="L366" i="1"/>
  <c r="N366" i="1" s="1"/>
  <c r="M366" i="1"/>
  <c r="O366" i="1"/>
  <c r="P366" i="1"/>
  <c r="Q366" i="1"/>
  <c r="S366" i="1" s="1"/>
  <c r="U366" i="1" s="1"/>
  <c r="V366" i="1" s="1"/>
  <c r="W366" i="1" s="1"/>
  <c r="R366" i="1"/>
  <c r="T366" i="1"/>
  <c r="X366" i="1"/>
  <c r="Y366" i="1" s="1"/>
  <c r="L367" i="1"/>
  <c r="N367" i="1" s="1"/>
  <c r="M367" i="1"/>
  <c r="P367" i="1"/>
  <c r="Q367" i="1"/>
  <c r="S367" i="1" s="1"/>
  <c r="U367" i="1" s="1"/>
  <c r="V367" i="1" s="1"/>
  <c r="W367" i="1" s="1"/>
  <c r="R367" i="1"/>
  <c r="T367" i="1"/>
  <c r="X367" i="1"/>
  <c r="Y367" i="1" s="1"/>
  <c r="L368" i="1"/>
  <c r="M368" i="1"/>
  <c r="O368" i="1" s="1"/>
  <c r="N368" i="1"/>
  <c r="P368" i="1"/>
  <c r="Q368" i="1"/>
  <c r="R368" i="1"/>
  <c r="S368" i="1" s="1"/>
  <c r="U368" i="1" s="1"/>
  <c r="V368" i="1" s="1"/>
  <c r="W368" i="1" s="1"/>
  <c r="T368" i="1"/>
  <c r="X368" i="1"/>
  <c r="Y368" i="1"/>
  <c r="L369" i="1"/>
  <c r="N369" i="1" s="1"/>
  <c r="M369" i="1"/>
  <c r="O369" i="1"/>
  <c r="P369" i="1"/>
  <c r="Q369" i="1"/>
  <c r="S369" i="1" s="1"/>
  <c r="U369" i="1" s="1"/>
  <c r="V369" i="1" s="1"/>
  <c r="W369" i="1" s="1"/>
  <c r="R369" i="1"/>
  <c r="T369" i="1"/>
  <c r="X369" i="1"/>
  <c r="Y369" i="1" s="1"/>
  <c r="L370" i="1"/>
  <c r="N370" i="1" s="1"/>
  <c r="M370" i="1"/>
  <c r="O370" i="1" s="1"/>
  <c r="P370" i="1"/>
  <c r="Q370" i="1"/>
  <c r="S370" i="1" s="1"/>
  <c r="R370" i="1"/>
  <c r="T370" i="1"/>
  <c r="X370" i="1"/>
  <c r="Y370" i="1"/>
  <c r="L371" i="1"/>
  <c r="M371" i="1"/>
  <c r="O371" i="1" s="1"/>
  <c r="N371" i="1"/>
  <c r="P371" i="1"/>
  <c r="Q371" i="1"/>
  <c r="R371" i="1"/>
  <c r="T371" i="1"/>
  <c r="X371" i="1"/>
  <c r="Y371" i="1" s="1"/>
  <c r="L372" i="1"/>
  <c r="N372" i="1" s="1"/>
  <c r="M372" i="1"/>
  <c r="P372" i="1"/>
  <c r="Q372" i="1"/>
  <c r="R372" i="1"/>
  <c r="T372" i="1"/>
  <c r="X372" i="1"/>
  <c r="Y372" i="1" s="1"/>
  <c r="L373" i="1"/>
  <c r="N373" i="1" s="1"/>
  <c r="M373" i="1"/>
  <c r="O373" i="1" s="1"/>
  <c r="P373" i="1"/>
  <c r="Q373" i="1"/>
  <c r="R373" i="1"/>
  <c r="S373" i="1"/>
  <c r="T373" i="1"/>
  <c r="X373" i="1"/>
  <c r="Y373" i="1" s="1"/>
  <c r="L374" i="1"/>
  <c r="M374" i="1"/>
  <c r="N374" i="1"/>
  <c r="P374" i="1"/>
  <c r="Q374" i="1"/>
  <c r="S374" i="1" s="1"/>
  <c r="R374" i="1"/>
  <c r="T374" i="1"/>
  <c r="X374" i="1"/>
  <c r="Y374" i="1"/>
  <c r="L375" i="1"/>
  <c r="N375" i="1" s="1"/>
  <c r="M375" i="1"/>
  <c r="O375" i="1" s="1"/>
  <c r="P375" i="1"/>
  <c r="Q375" i="1"/>
  <c r="S375" i="1" s="1"/>
  <c r="U375" i="1" s="1"/>
  <c r="V375" i="1" s="1"/>
  <c r="W375" i="1" s="1"/>
  <c r="R375" i="1"/>
  <c r="T375" i="1"/>
  <c r="X375" i="1"/>
  <c r="Y375" i="1" s="1"/>
  <c r="L376" i="1"/>
  <c r="N376" i="1" s="1"/>
  <c r="M376" i="1"/>
  <c r="O376" i="1" s="1"/>
  <c r="P376" i="1"/>
  <c r="Q376" i="1"/>
  <c r="R376" i="1"/>
  <c r="S376" i="1" s="1"/>
  <c r="U376" i="1" s="1"/>
  <c r="V376" i="1" s="1"/>
  <c r="W376" i="1" s="1"/>
  <c r="T376" i="1"/>
  <c r="X376" i="1"/>
  <c r="Y376" i="1"/>
  <c r="L377" i="1"/>
  <c r="N377" i="1" s="1"/>
  <c r="M377" i="1"/>
  <c r="O377" i="1" s="1"/>
  <c r="P377" i="1"/>
  <c r="Q377" i="1"/>
  <c r="S377" i="1" s="1"/>
  <c r="U377" i="1" s="1"/>
  <c r="V377" i="1" s="1"/>
  <c r="W377" i="1" s="1"/>
  <c r="R377" i="1"/>
  <c r="T377" i="1"/>
  <c r="X377" i="1"/>
  <c r="Y377" i="1" s="1"/>
  <c r="L378" i="1"/>
  <c r="N378" i="1" s="1"/>
  <c r="M378" i="1"/>
  <c r="O378" i="1"/>
  <c r="P378" i="1"/>
  <c r="Q378" i="1"/>
  <c r="R378" i="1"/>
  <c r="T378" i="1"/>
  <c r="X378" i="1"/>
  <c r="Y378" i="1" s="1"/>
  <c r="L379" i="1"/>
  <c r="N379" i="1" s="1"/>
  <c r="M379" i="1"/>
  <c r="O379" i="1" s="1"/>
  <c r="P379" i="1"/>
  <c r="Q379" i="1"/>
  <c r="S379" i="1" s="1"/>
  <c r="U379" i="1" s="1"/>
  <c r="V379" i="1" s="1"/>
  <c r="W379" i="1" s="1"/>
  <c r="R379" i="1"/>
  <c r="T379" i="1"/>
  <c r="X379" i="1"/>
  <c r="Y379" i="1" s="1"/>
  <c r="L380" i="1"/>
  <c r="N380" i="1" s="1"/>
  <c r="M380" i="1"/>
  <c r="O380" i="1" s="1"/>
  <c r="P380" i="1"/>
  <c r="Q380" i="1"/>
  <c r="S380" i="1" s="1"/>
  <c r="U380" i="1" s="1"/>
  <c r="V380" i="1" s="1"/>
  <c r="W380" i="1" s="1"/>
  <c r="R380" i="1"/>
  <c r="T380" i="1"/>
  <c r="X380" i="1"/>
  <c r="Y380" i="1"/>
  <c r="L381" i="1"/>
  <c r="N381" i="1" s="1"/>
  <c r="M381" i="1"/>
  <c r="O381" i="1" s="1"/>
  <c r="P381" i="1"/>
  <c r="Q381" i="1"/>
  <c r="S381" i="1" s="1"/>
  <c r="U381" i="1" s="1"/>
  <c r="V381" i="1" s="1"/>
  <c r="W381" i="1" s="1"/>
  <c r="R381" i="1"/>
  <c r="T381" i="1"/>
  <c r="X381" i="1"/>
  <c r="Y381" i="1" s="1"/>
  <c r="L382" i="1"/>
  <c r="N382" i="1" s="1"/>
  <c r="M382" i="1"/>
  <c r="O382" i="1" s="1"/>
  <c r="P382" i="1"/>
  <c r="Q382" i="1"/>
  <c r="R382" i="1"/>
  <c r="T382" i="1"/>
  <c r="X382" i="1"/>
  <c r="Y382" i="1"/>
  <c r="L383" i="1"/>
  <c r="M383" i="1"/>
  <c r="N383" i="1"/>
  <c r="P383" i="1"/>
  <c r="Q383" i="1"/>
  <c r="S383" i="1" s="1"/>
  <c r="R383" i="1"/>
  <c r="T383" i="1"/>
  <c r="X383" i="1"/>
  <c r="Y383" i="1" s="1"/>
  <c r="L384" i="1"/>
  <c r="N384" i="1" s="1"/>
  <c r="M384" i="1"/>
  <c r="O384" i="1"/>
  <c r="P384" i="1"/>
  <c r="Q384" i="1"/>
  <c r="R384" i="1"/>
  <c r="T384" i="1"/>
  <c r="X384" i="1"/>
  <c r="Y384" i="1" s="1"/>
  <c r="L385" i="1"/>
  <c r="N385" i="1" s="1"/>
  <c r="M385" i="1"/>
  <c r="O385" i="1" s="1"/>
  <c r="P385" i="1"/>
  <c r="Q385" i="1"/>
  <c r="R385" i="1"/>
  <c r="S385" i="1"/>
  <c r="T385" i="1"/>
  <c r="X385" i="1"/>
  <c r="Y385" i="1" s="1"/>
  <c r="L386" i="1"/>
  <c r="M386" i="1"/>
  <c r="O386" i="1" s="1"/>
  <c r="N386" i="1"/>
  <c r="P386" i="1"/>
  <c r="Q386" i="1"/>
  <c r="S386" i="1" s="1"/>
  <c r="R386" i="1"/>
  <c r="T386" i="1"/>
  <c r="X386" i="1"/>
  <c r="Y386" i="1"/>
  <c r="L387" i="1"/>
  <c r="N387" i="1" s="1"/>
  <c r="M387" i="1"/>
  <c r="O387" i="1" s="1"/>
  <c r="P387" i="1"/>
  <c r="Q387" i="1"/>
  <c r="R387" i="1"/>
  <c r="T387" i="1"/>
  <c r="X387" i="1"/>
  <c r="Y387" i="1" s="1"/>
  <c r="L388" i="1"/>
  <c r="N388" i="1" s="1"/>
  <c r="M388" i="1"/>
  <c r="O388" i="1" s="1"/>
  <c r="P388" i="1"/>
  <c r="Q388" i="1"/>
  <c r="R388" i="1"/>
  <c r="S388" i="1"/>
  <c r="U388" i="1" s="1"/>
  <c r="V388" i="1" s="1"/>
  <c r="W388" i="1" s="1"/>
  <c r="T388" i="1"/>
  <c r="X388" i="1"/>
  <c r="Y388" i="1" s="1"/>
  <c r="L389" i="1"/>
  <c r="N389" i="1" s="1"/>
  <c r="M389" i="1"/>
  <c r="O389" i="1" s="1"/>
  <c r="P389" i="1"/>
  <c r="Q389" i="1"/>
  <c r="S389" i="1" s="1"/>
  <c r="U389" i="1" s="1"/>
  <c r="V389" i="1" s="1"/>
  <c r="W389" i="1" s="1"/>
  <c r="R389" i="1"/>
  <c r="T389" i="1"/>
  <c r="X389" i="1"/>
  <c r="Y389" i="1"/>
  <c r="L390" i="1"/>
  <c r="N390" i="1" s="1"/>
  <c r="M390" i="1"/>
  <c r="O390" i="1" s="1"/>
  <c r="P390" i="1"/>
  <c r="Q390" i="1"/>
  <c r="R390" i="1"/>
  <c r="T390" i="1"/>
  <c r="X390" i="1"/>
  <c r="Y390" i="1" s="1"/>
  <c r="L391" i="1"/>
  <c r="M391" i="1"/>
  <c r="O391" i="1" s="1"/>
  <c r="N391" i="1"/>
  <c r="P391" i="1"/>
  <c r="Q391" i="1"/>
  <c r="R391" i="1"/>
  <c r="S391" i="1" s="1"/>
  <c r="U391" i="1" s="1"/>
  <c r="V391" i="1" s="1"/>
  <c r="W391" i="1" s="1"/>
  <c r="T391" i="1"/>
  <c r="X391" i="1"/>
  <c r="Y391" i="1"/>
  <c r="L392" i="1"/>
  <c r="N392" i="1" s="1"/>
  <c r="M392" i="1"/>
  <c r="O392" i="1" s="1"/>
  <c r="P392" i="1"/>
  <c r="Q392" i="1"/>
  <c r="R392" i="1"/>
  <c r="T392" i="1"/>
  <c r="X392" i="1"/>
  <c r="Y392" i="1" s="1"/>
  <c r="L393" i="1"/>
  <c r="N393" i="1" s="1"/>
  <c r="M393" i="1"/>
  <c r="O393" i="1"/>
  <c r="P393" i="1"/>
  <c r="Q393" i="1"/>
  <c r="S393" i="1" s="1"/>
  <c r="U393" i="1" s="1"/>
  <c r="V393" i="1" s="1"/>
  <c r="W393" i="1" s="1"/>
  <c r="R393" i="1"/>
  <c r="T393" i="1"/>
  <c r="X393" i="1"/>
  <c r="Y393" i="1" s="1"/>
  <c r="L394" i="1"/>
  <c r="N394" i="1" s="1"/>
  <c r="M394" i="1"/>
  <c r="O394" i="1" s="1"/>
  <c r="P394" i="1"/>
  <c r="Q394" i="1"/>
  <c r="R394" i="1"/>
  <c r="T394" i="1"/>
  <c r="X394" i="1"/>
  <c r="Y394" i="1"/>
  <c r="L395" i="1"/>
  <c r="M395" i="1"/>
  <c r="O395" i="1" s="1"/>
  <c r="N395" i="1"/>
  <c r="P395" i="1"/>
  <c r="Q395" i="1"/>
  <c r="R395" i="1"/>
  <c r="T395" i="1"/>
  <c r="X395" i="1"/>
  <c r="Y395" i="1" s="1"/>
  <c r="L396" i="1"/>
  <c r="N396" i="1" s="1"/>
  <c r="M396" i="1"/>
  <c r="O396" i="1"/>
  <c r="P396" i="1"/>
  <c r="Q396" i="1"/>
  <c r="S396" i="1" s="1"/>
  <c r="R396" i="1"/>
  <c r="T396" i="1"/>
  <c r="X396" i="1"/>
  <c r="Y396" i="1" s="1"/>
  <c r="L397" i="1"/>
  <c r="N397" i="1" s="1"/>
  <c r="M397" i="1"/>
  <c r="P397" i="1"/>
  <c r="Q397" i="1"/>
  <c r="R397" i="1"/>
  <c r="S397" i="1" s="1"/>
  <c r="T397" i="1"/>
  <c r="X397" i="1"/>
  <c r="Y397" i="1"/>
  <c r="L398" i="1"/>
  <c r="N398" i="1" s="1"/>
  <c r="M398" i="1"/>
  <c r="O398" i="1" s="1"/>
  <c r="P398" i="1"/>
  <c r="Q398" i="1"/>
  <c r="R398" i="1"/>
  <c r="T398" i="1"/>
  <c r="X398" i="1"/>
  <c r="Y398" i="1" s="1"/>
  <c r="L399" i="1"/>
  <c r="N399" i="1" s="1"/>
  <c r="O399" i="1" s="1"/>
  <c r="M399" i="1"/>
  <c r="P399" i="1"/>
  <c r="Q399" i="1"/>
  <c r="R399" i="1"/>
  <c r="T399" i="1"/>
  <c r="X399" i="1"/>
  <c r="Y399" i="1" s="1"/>
  <c r="L400" i="1"/>
  <c r="N400" i="1" s="1"/>
  <c r="M400" i="1"/>
  <c r="O400" i="1" s="1"/>
  <c r="P400" i="1"/>
  <c r="Q400" i="1"/>
  <c r="R400" i="1"/>
  <c r="S400" i="1"/>
  <c r="U400" i="1" s="1"/>
  <c r="V400" i="1" s="1"/>
  <c r="W400" i="1" s="1"/>
  <c r="T400" i="1"/>
  <c r="X400" i="1"/>
  <c r="Y400" i="1" s="1"/>
  <c r="L401" i="1"/>
  <c r="N401" i="1" s="1"/>
  <c r="M401" i="1"/>
  <c r="O401" i="1" s="1"/>
  <c r="P401" i="1"/>
  <c r="Q401" i="1"/>
  <c r="S401" i="1" s="1"/>
  <c r="U401" i="1" s="1"/>
  <c r="V401" i="1" s="1"/>
  <c r="W401" i="1" s="1"/>
  <c r="R401" i="1"/>
  <c r="T401" i="1"/>
  <c r="X401" i="1"/>
  <c r="Y401" i="1"/>
  <c r="L402" i="1"/>
  <c r="N402" i="1" s="1"/>
  <c r="M402" i="1"/>
  <c r="O402" i="1" s="1"/>
  <c r="P402" i="1"/>
  <c r="Q402" i="1"/>
  <c r="R402" i="1"/>
  <c r="T402" i="1"/>
  <c r="X402" i="1"/>
  <c r="Y402" i="1" s="1"/>
  <c r="L403" i="1"/>
  <c r="N403" i="1" s="1"/>
  <c r="M403" i="1"/>
  <c r="O403" i="1" s="1"/>
  <c r="P403" i="1"/>
  <c r="Q403" i="1"/>
  <c r="S403" i="1" s="1"/>
  <c r="U403" i="1" s="1"/>
  <c r="V403" i="1" s="1"/>
  <c r="W403" i="1" s="1"/>
  <c r="R403" i="1"/>
  <c r="T403" i="1"/>
  <c r="X403" i="1"/>
  <c r="Y403" i="1" s="1"/>
  <c r="L404" i="1"/>
  <c r="M404" i="1"/>
  <c r="N404" i="1"/>
  <c r="P404" i="1"/>
  <c r="Q404" i="1"/>
  <c r="S404" i="1" s="1"/>
  <c r="R404" i="1"/>
  <c r="T404" i="1"/>
  <c r="X404" i="1"/>
  <c r="Y404" i="1"/>
  <c r="L405" i="1"/>
  <c r="N405" i="1" s="1"/>
  <c r="M405" i="1"/>
  <c r="P405" i="1"/>
  <c r="Q405" i="1"/>
  <c r="S405" i="1" s="1"/>
  <c r="R405" i="1"/>
  <c r="T405" i="1"/>
  <c r="X405" i="1"/>
  <c r="Y405" i="1" s="1"/>
  <c r="L406" i="1"/>
  <c r="N406" i="1" s="1"/>
  <c r="M406" i="1"/>
  <c r="O406" i="1" s="1"/>
  <c r="P406" i="1"/>
  <c r="Q406" i="1"/>
  <c r="R406" i="1"/>
  <c r="S406" i="1" s="1"/>
  <c r="T406" i="1"/>
  <c r="X406" i="1"/>
  <c r="Y406" i="1"/>
  <c r="L407" i="1"/>
  <c r="N407" i="1" s="1"/>
  <c r="M407" i="1"/>
  <c r="O407" i="1" s="1"/>
  <c r="P407" i="1"/>
  <c r="Q407" i="1"/>
  <c r="R407" i="1"/>
  <c r="T407" i="1"/>
  <c r="X407" i="1"/>
  <c r="Y407" i="1" s="1"/>
  <c r="L408" i="1"/>
  <c r="N408" i="1" s="1"/>
  <c r="M408" i="1"/>
  <c r="O408" i="1"/>
  <c r="P408" i="1"/>
  <c r="Q408" i="1"/>
  <c r="S408" i="1" s="1"/>
  <c r="U408" i="1" s="1"/>
  <c r="V408" i="1" s="1"/>
  <c r="W408" i="1" s="1"/>
  <c r="R408" i="1"/>
  <c r="T408" i="1"/>
  <c r="X408" i="1"/>
  <c r="Y408" i="1" s="1"/>
  <c r="L409" i="1"/>
  <c r="N409" i="1" s="1"/>
  <c r="M409" i="1"/>
  <c r="O409" i="1" s="1"/>
  <c r="P409" i="1"/>
  <c r="Q409" i="1"/>
  <c r="R409" i="1"/>
  <c r="T409" i="1"/>
  <c r="X409" i="1"/>
  <c r="Y409" i="1"/>
  <c r="L410" i="1"/>
  <c r="M410" i="1"/>
  <c r="O410" i="1" s="1"/>
  <c r="N410" i="1"/>
  <c r="P410" i="1"/>
  <c r="Q410" i="1"/>
  <c r="R410" i="1"/>
  <c r="T410" i="1"/>
  <c r="X410" i="1"/>
  <c r="Y410" i="1" s="1"/>
  <c r="L411" i="1"/>
  <c r="N411" i="1" s="1"/>
  <c r="M411" i="1"/>
  <c r="O411" i="1"/>
  <c r="P411" i="1"/>
  <c r="Q411" i="1"/>
  <c r="S411" i="1" s="1"/>
  <c r="R411" i="1"/>
  <c r="T411" i="1"/>
  <c r="X411" i="1"/>
  <c r="Y411" i="1" s="1"/>
  <c r="L412" i="1"/>
  <c r="N412" i="1" s="1"/>
  <c r="M412" i="1"/>
  <c r="P412" i="1"/>
  <c r="Q412" i="1"/>
  <c r="R412" i="1"/>
  <c r="S412" i="1" s="1"/>
  <c r="T412" i="1"/>
  <c r="X412" i="1"/>
  <c r="Y412" i="1"/>
  <c r="L413" i="1"/>
  <c r="N413" i="1" s="1"/>
  <c r="M413" i="1"/>
  <c r="O413" i="1" s="1"/>
  <c r="P413" i="1"/>
  <c r="Q413" i="1"/>
  <c r="R413" i="1"/>
  <c r="T413" i="1"/>
  <c r="X413" i="1"/>
  <c r="Y413" i="1" s="1"/>
  <c r="L414" i="1"/>
  <c r="N414" i="1" s="1"/>
  <c r="O414" i="1" s="1"/>
  <c r="M414" i="1"/>
  <c r="P414" i="1"/>
  <c r="Q414" i="1"/>
  <c r="R414" i="1"/>
  <c r="T414" i="1"/>
  <c r="X414" i="1"/>
  <c r="Y414" i="1" s="1"/>
  <c r="L415" i="1"/>
  <c r="N415" i="1" s="1"/>
  <c r="M415" i="1"/>
  <c r="O415" i="1" s="1"/>
  <c r="P415" i="1"/>
  <c r="Q415" i="1"/>
  <c r="R415" i="1"/>
  <c r="S415" i="1"/>
  <c r="U415" i="1" s="1"/>
  <c r="V415" i="1" s="1"/>
  <c r="W415" i="1" s="1"/>
  <c r="T415" i="1"/>
  <c r="X415" i="1"/>
  <c r="Y415" i="1" s="1"/>
  <c r="L416" i="1"/>
  <c r="N416" i="1" s="1"/>
  <c r="M416" i="1"/>
  <c r="O416" i="1" s="1"/>
  <c r="P416" i="1"/>
  <c r="Q416" i="1"/>
  <c r="S416" i="1" s="1"/>
  <c r="U416" i="1" s="1"/>
  <c r="V416" i="1" s="1"/>
  <c r="W416" i="1" s="1"/>
  <c r="R416" i="1"/>
  <c r="T416" i="1"/>
  <c r="X416" i="1"/>
  <c r="Y416" i="1"/>
  <c r="L417" i="1"/>
  <c r="N417" i="1" s="1"/>
  <c r="M417" i="1"/>
  <c r="O417" i="1" s="1"/>
  <c r="P417" i="1"/>
  <c r="Q417" i="1"/>
  <c r="R417" i="1"/>
  <c r="T417" i="1"/>
  <c r="X417" i="1"/>
  <c r="Y417" i="1" s="1"/>
  <c r="L418" i="1"/>
  <c r="M418" i="1"/>
  <c r="O418" i="1" s="1"/>
  <c r="N418" i="1"/>
  <c r="P418" i="1"/>
  <c r="Q418" i="1"/>
  <c r="R418" i="1"/>
  <c r="S418" i="1" s="1"/>
  <c r="U418" i="1" s="1"/>
  <c r="V418" i="1" s="1"/>
  <c r="W418" i="1" s="1"/>
  <c r="T418" i="1"/>
  <c r="X418" i="1"/>
  <c r="Y418" i="1"/>
  <c r="L419" i="1"/>
  <c r="N419" i="1" s="1"/>
  <c r="M419" i="1"/>
  <c r="O419" i="1" s="1"/>
  <c r="P419" i="1"/>
  <c r="Q419" i="1"/>
  <c r="R419" i="1"/>
  <c r="T419" i="1"/>
  <c r="X419" i="1"/>
  <c r="Y419" i="1" s="1"/>
  <c r="L420" i="1"/>
  <c r="N420" i="1" s="1"/>
  <c r="M420" i="1"/>
  <c r="O420" i="1"/>
  <c r="P420" i="1"/>
  <c r="Q420" i="1"/>
  <c r="S420" i="1" s="1"/>
  <c r="U420" i="1" s="1"/>
  <c r="V420" i="1" s="1"/>
  <c r="W420" i="1" s="1"/>
  <c r="R420" i="1"/>
  <c r="T420" i="1"/>
  <c r="X420" i="1"/>
  <c r="Y420" i="1" s="1"/>
  <c r="L421" i="1"/>
  <c r="N421" i="1" s="1"/>
  <c r="M421" i="1"/>
  <c r="O421" i="1" s="1"/>
  <c r="P421" i="1"/>
  <c r="Q421" i="1"/>
  <c r="R421" i="1"/>
  <c r="T421" i="1"/>
  <c r="X421" i="1"/>
  <c r="Y421" i="1"/>
  <c r="L422" i="1"/>
  <c r="M422" i="1"/>
  <c r="O422" i="1" s="1"/>
  <c r="N422" i="1"/>
  <c r="P422" i="1"/>
  <c r="Q422" i="1"/>
  <c r="R422" i="1"/>
  <c r="T422" i="1"/>
  <c r="X422" i="1"/>
  <c r="Y422" i="1" s="1"/>
  <c r="L423" i="1"/>
  <c r="N423" i="1" s="1"/>
  <c r="M423" i="1"/>
  <c r="O423" i="1"/>
  <c r="P423" i="1"/>
  <c r="Q423" i="1"/>
  <c r="S423" i="1" s="1"/>
  <c r="R423" i="1"/>
  <c r="T423" i="1"/>
  <c r="X423" i="1"/>
  <c r="Y423" i="1" s="1"/>
  <c r="L424" i="1"/>
  <c r="N424" i="1" s="1"/>
  <c r="M424" i="1"/>
  <c r="O424" i="1" s="1"/>
  <c r="P424" i="1"/>
  <c r="Q424" i="1"/>
  <c r="R424" i="1"/>
  <c r="S424" i="1" s="1"/>
  <c r="T424" i="1"/>
  <c r="X424" i="1"/>
  <c r="Y424" i="1"/>
  <c r="L425" i="1"/>
  <c r="N425" i="1" s="1"/>
  <c r="M425" i="1"/>
  <c r="O425" i="1" s="1"/>
  <c r="P425" i="1"/>
  <c r="Q425" i="1"/>
  <c r="R425" i="1"/>
  <c r="T425" i="1"/>
  <c r="X425" i="1"/>
  <c r="Y425" i="1" s="1"/>
  <c r="L426" i="1"/>
  <c r="N426" i="1" s="1"/>
  <c r="O426" i="1" s="1"/>
  <c r="M426" i="1"/>
  <c r="P426" i="1"/>
  <c r="Q426" i="1"/>
  <c r="R426" i="1"/>
  <c r="T426" i="1"/>
  <c r="X426" i="1"/>
  <c r="Y426" i="1" s="1"/>
  <c r="L427" i="1"/>
  <c r="N427" i="1" s="1"/>
  <c r="M427" i="1"/>
  <c r="P427" i="1"/>
  <c r="Q427" i="1"/>
  <c r="R427" i="1"/>
  <c r="S427" i="1"/>
  <c r="U427" i="1" s="1"/>
  <c r="V427" i="1" s="1"/>
  <c r="W427" i="1" s="1"/>
  <c r="T427" i="1"/>
  <c r="X427" i="1"/>
  <c r="Y427" i="1" s="1"/>
  <c r="L428" i="1"/>
  <c r="N428" i="1" s="1"/>
  <c r="M428" i="1"/>
  <c r="O428" i="1" s="1"/>
  <c r="P428" i="1"/>
  <c r="Q428" i="1"/>
  <c r="S428" i="1" s="1"/>
  <c r="U428" i="1" s="1"/>
  <c r="V428" i="1" s="1"/>
  <c r="W428" i="1" s="1"/>
  <c r="R428" i="1"/>
  <c r="T428" i="1"/>
  <c r="X428" i="1"/>
  <c r="Y428" i="1"/>
  <c r="L429" i="1"/>
  <c r="N429" i="1" s="1"/>
  <c r="M429" i="1"/>
  <c r="P429" i="1"/>
  <c r="Q429" i="1"/>
  <c r="S429" i="1" s="1"/>
  <c r="U429" i="1" s="1"/>
  <c r="V429" i="1" s="1"/>
  <c r="W429" i="1" s="1"/>
  <c r="R429" i="1"/>
  <c r="T429" i="1"/>
  <c r="X429" i="1"/>
  <c r="Y429" i="1" s="1"/>
  <c r="L430" i="1"/>
  <c r="M430" i="1"/>
  <c r="O430" i="1" s="1"/>
  <c r="N430" i="1"/>
  <c r="P430" i="1"/>
  <c r="Q430" i="1"/>
  <c r="S430" i="1" s="1"/>
  <c r="U430" i="1" s="1"/>
  <c r="V430" i="1" s="1"/>
  <c r="W430" i="1" s="1"/>
  <c r="R430" i="1"/>
  <c r="T430" i="1"/>
  <c r="X430" i="1"/>
  <c r="Y430" i="1" s="1"/>
  <c r="L431" i="1"/>
  <c r="M431" i="1"/>
  <c r="O431" i="1" s="1"/>
  <c r="N431" i="1"/>
  <c r="P431" i="1"/>
  <c r="Q431" i="1"/>
  <c r="S431" i="1" s="1"/>
  <c r="R431" i="1"/>
  <c r="T431" i="1"/>
  <c r="X431" i="1"/>
  <c r="Y431" i="1"/>
  <c r="L432" i="1"/>
  <c r="N432" i="1" s="1"/>
  <c r="M432" i="1"/>
  <c r="O432" i="1" s="1"/>
  <c r="P432" i="1"/>
  <c r="Q432" i="1"/>
  <c r="R432" i="1"/>
  <c r="T432" i="1"/>
  <c r="X432" i="1"/>
  <c r="Y432" i="1" s="1"/>
  <c r="L433" i="1"/>
  <c r="N433" i="1" s="1"/>
  <c r="M433" i="1"/>
  <c r="O433" i="1" s="1"/>
  <c r="P433" i="1"/>
  <c r="Q433" i="1"/>
  <c r="R433" i="1"/>
  <c r="S433" i="1"/>
  <c r="U433" i="1" s="1"/>
  <c r="V433" i="1" s="1"/>
  <c r="W433" i="1" s="1"/>
  <c r="T433" i="1"/>
  <c r="X433" i="1"/>
  <c r="Y433" i="1" s="1"/>
  <c r="L434" i="1"/>
  <c r="N434" i="1" s="1"/>
  <c r="M434" i="1"/>
  <c r="O434" i="1" s="1"/>
  <c r="P434" i="1"/>
  <c r="Q434" i="1"/>
  <c r="S434" i="1" s="1"/>
  <c r="U434" i="1" s="1"/>
  <c r="V434" i="1" s="1"/>
  <c r="W434" i="1" s="1"/>
  <c r="R434" i="1"/>
  <c r="T434" i="1"/>
  <c r="X434" i="1"/>
  <c r="Y434" i="1"/>
  <c r="L435" i="1"/>
  <c r="N435" i="1" s="1"/>
  <c r="M435" i="1"/>
  <c r="P435" i="1"/>
  <c r="Q435" i="1"/>
  <c r="S435" i="1" s="1"/>
  <c r="U435" i="1" s="1"/>
  <c r="V435" i="1" s="1"/>
  <c r="W435" i="1" s="1"/>
  <c r="R435" i="1"/>
  <c r="T435" i="1"/>
  <c r="X435" i="1"/>
  <c r="Y435" i="1" s="1"/>
  <c r="L436" i="1"/>
  <c r="N436" i="1" s="1"/>
  <c r="M436" i="1"/>
  <c r="P436" i="1"/>
  <c r="Q436" i="1"/>
  <c r="R436" i="1"/>
  <c r="T436" i="1"/>
  <c r="X436" i="1"/>
  <c r="Y436" i="1"/>
  <c r="L437" i="1"/>
  <c r="M437" i="1"/>
  <c r="O437" i="1" s="1"/>
  <c r="N437" i="1"/>
  <c r="P437" i="1"/>
  <c r="Q437" i="1"/>
  <c r="R437" i="1"/>
  <c r="T437" i="1"/>
  <c r="X437" i="1"/>
  <c r="Y437" i="1" s="1"/>
  <c r="L438" i="1"/>
  <c r="N438" i="1" s="1"/>
  <c r="O438" i="1" s="1"/>
  <c r="M438" i="1"/>
  <c r="P438" i="1"/>
  <c r="Q438" i="1"/>
  <c r="R438" i="1"/>
  <c r="T438" i="1"/>
  <c r="X438" i="1"/>
  <c r="Y438" i="1" s="1"/>
  <c r="L439" i="1"/>
  <c r="N439" i="1" s="1"/>
  <c r="M439" i="1"/>
  <c r="O439" i="1" s="1"/>
  <c r="P439" i="1"/>
  <c r="Q439" i="1"/>
  <c r="S439" i="1" s="1"/>
  <c r="U439" i="1" s="1"/>
  <c r="V439" i="1" s="1"/>
  <c r="W439" i="1" s="1"/>
  <c r="R439" i="1"/>
  <c r="T439" i="1"/>
  <c r="X439" i="1"/>
  <c r="Y439" i="1" s="1"/>
  <c r="L440" i="1"/>
  <c r="M440" i="1"/>
  <c r="N440" i="1"/>
  <c r="P440" i="1"/>
  <c r="Q440" i="1"/>
  <c r="S440" i="1" s="1"/>
  <c r="R440" i="1"/>
  <c r="T440" i="1"/>
  <c r="X440" i="1"/>
  <c r="Y440" i="1"/>
  <c r="L441" i="1"/>
  <c r="N441" i="1" s="1"/>
  <c r="M441" i="1"/>
  <c r="P441" i="1"/>
  <c r="Q441" i="1"/>
  <c r="S441" i="1" s="1"/>
  <c r="R441" i="1"/>
  <c r="T441" i="1"/>
  <c r="X441" i="1"/>
  <c r="Y441" i="1" s="1"/>
  <c r="L442" i="1"/>
  <c r="N442" i="1" s="1"/>
  <c r="M442" i="1"/>
  <c r="P442" i="1"/>
  <c r="Q442" i="1"/>
  <c r="R442" i="1"/>
  <c r="S442" i="1" s="1"/>
  <c r="T442" i="1"/>
  <c r="X442" i="1"/>
  <c r="Y442" i="1"/>
  <c r="L443" i="1"/>
  <c r="N443" i="1" s="1"/>
  <c r="M443" i="1"/>
  <c r="O443" i="1" s="1"/>
  <c r="P443" i="1"/>
  <c r="Q443" i="1"/>
  <c r="R443" i="1"/>
  <c r="T443" i="1"/>
  <c r="X443" i="1"/>
  <c r="Y443" i="1" s="1"/>
  <c r="L444" i="1"/>
  <c r="N444" i="1" s="1"/>
  <c r="O444" i="1" s="1"/>
  <c r="M444" i="1"/>
  <c r="P444" i="1"/>
  <c r="Q444" i="1"/>
  <c r="R444" i="1"/>
  <c r="T444" i="1"/>
  <c r="X444" i="1"/>
  <c r="Y444" i="1" s="1"/>
  <c r="L445" i="1"/>
  <c r="N445" i="1" s="1"/>
  <c r="M445" i="1"/>
  <c r="P445" i="1"/>
  <c r="Q445" i="1"/>
  <c r="R445" i="1"/>
  <c r="S445" i="1"/>
  <c r="U445" i="1" s="1"/>
  <c r="V445" i="1" s="1"/>
  <c r="W445" i="1" s="1"/>
  <c r="T445" i="1"/>
  <c r="X445" i="1"/>
  <c r="Y445" i="1" s="1"/>
  <c r="L446" i="1"/>
  <c r="N446" i="1" s="1"/>
  <c r="M446" i="1"/>
  <c r="P446" i="1"/>
  <c r="Q446" i="1"/>
  <c r="S446" i="1" s="1"/>
  <c r="U446" i="1" s="1"/>
  <c r="V446" i="1" s="1"/>
  <c r="W446" i="1" s="1"/>
  <c r="R446" i="1"/>
  <c r="T446" i="1"/>
  <c r="X446" i="1"/>
  <c r="Y446" i="1"/>
  <c r="L447" i="1"/>
  <c r="N447" i="1" s="1"/>
  <c r="M447" i="1"/>
  <c r="P447" i="1"/>
  <c r="Q447" i="1"/>
  <c r="S447" i="1" s="1"/>
  <c r="U447" i="1" s="1"/>
  <c r="V447" i="1" s="1"/>
  <c r="W447" i="1" s="1"/>
  <c r="R447" i="1"/>
  <c r="T447" i="1"/>
  <c r="X447" i="1"/>
  <c r="Y447" i="1" s="1"/>
  <c r="L448" i="1"/>
  <c r="M448" i="1"/>
  <c r="O448" i="1" s="1"/>
  <c r="N448" i="1"/>
  <c r="P448" i="1"/>
  <c r="Q448" i="1"/>
  <c r="S448" i="1" s="1"/>
  <c r="U448" i="1" s="1"/>
  <c r="V448" i="1" s="1"/>
  <c r="W448" i="1" s="1"/>
  <c r="R448" i="1"/>
  <c r="T448" i="1"/>
  <c r="X448" i="1"/>
  <c r="Y448" i="1" s="1"/>
  <c r="L449" i="1"/>
  <c r="M449" i="1"/>
  <c r="O449" i="1" s="1"/>
  <c r="N449" i="1"/>
  <c r="P449" i="1"/>
  <c r="Q449" i="1"/>
  <c r="S449" i="1" s="1"/>
  <c r="R449" i="1"/>
  <c r="T449" i="1"/>
  <c r="X449" i="1"/>
  <c r="Y449" i="1"/>
  <c r="L450" i="1"/>
  <c r="N450" i="1" s="1"/>
  <c r="M450" i="1"/>
  <c r="O450" i="1" s="1"/>
  <c r="P450" i="1"/>
  <c r="Q450" i="1"/>
  <c r="R450" i="1"/>
  <c r="T450" i="1"/>
  <c r="X450" i="1"/>
  <c r="Y450" i="1" s="1"/>
  <c r="L451" i="1"/>
  <c r="N451" i="1" s="1"/>
  <c r="M451" i="1"/>
  <c r="O451" i="1" s="1"/>
  <c r="P451" i="1"/>
  <c r="Q451" i="1"/>
  <c r="R451" i="1"/>
  <c r="S451" i="1"/>
  <c r="U451" i="1" s="1"/>
  <c r="V451" i="1" s="1"/>
  <c r="W451" i="1" s="1"/>
  <c r="T451" i="1"/>
  <c r="X451" i="1"/>
  <c r="Y451" i="1" s="1"/>
  <c r="L452" i="1"/>
  <c r="N452" i="1" s="1"/>
  <c r="M452" i="1"/>
  <c r="O452" i="1" s="1"/>
  <c r="P452" i="1"/>
  <c r="Q452" i="1"/>
  <c r="S452" i="1" s="1"/>
  <c r="U452" i="1" s="1"/>
  <c r="V452" i="1" s="1"/>
  <c r="W452" i="1" s="1"/>
  <c r="R452" i="1"/>
  <c r="T452" i="1"/>
  <c r="X452" i="1"/>
  <c r="Y452" i="1"/>
  <c r="L453" i="1"/>
  <c r="N453" i="1" s="1"/>
  <c r="M453" i="1"/>
  <c r="O453" i="1" s="1"/>
  <c r="P453" i="1"/>
  <c r="Q453" i="1"/>
  <c r="R453" i="1"/>
  <c r="T453" i="1"/>
  <c r="X453" i="1"/>
  <c r="Y453" i="1" s="1"/>
  <c r="L454" i="1"/>
  <c r="N454" i="1" s="1"/>
  <c r="M454" i="1"/>
  <c r="O454" i="1" s="1"/>
  <c r="P454" i="1"/>
  <c r="Q454" i="1"/>
  <c r="S454" i="1" s="1"/>
  <c r="U454" i="1" s="1"/>
  <c r="V454" i="1" s="1"/>
  <c r="W454" i="1" s="1"/>
  <c r="R454" i="1"/>
  <c r="T454" i="1"/>
  <c r="X454" i="1"/>
  <c r="Y454" i="1" s="1"/>
  <c r="L455" i="1"/>
  <c r="M455" i="1"/>
  <c r="O455" i="1" s="1"/>
  <c r="N455" i="1"/>
  <c r="P455" i="1"/>
  <c r="Q455" i="1"/>
  <c r="S455" i="1" s="1"/>
  <c r="R455" i="1"/>
  <c r="T455" i="1"/>
  <c r="X455" i="1"/>
  <c r="Y455" i="1"/>
  <c r="L456" i="1"/>
  <c r="N456" i="1" s="1"/>
  <c r="M456" i="1"/>
  <c r="P456" i="1"/>
  <c r="Q456" i="1"/>
  <c r="S456" i="1" s="1"/>
  <c r="R456" i="1"/>
  <c r="T456" i="1"/>
  <c r="X456" i="1"/>
  <c r="Y456" i="1" s="1"/>
  <c r="L457" i="1"/>
  <c r="N457" i="1" s="1"/>
  <c r="M457" i="1"/>
  <c r="P457" i="1"/>
  <c r="Q457" i="1"/>
  <c r="R457" i="1"/>
  <c r="S457" i="1" s="1"/>
  <c r="U457" i="1" s="1"/>
  <c r="V457" i="1" s="1"/>
  <c r="W457" i="1" s="1"/>
  <c r="T457" i="1"/>
  <c r="X457" i="1"/>
  <c r="Y457" i="1"/>
  <c r="L458" i="1"/>
  <c r="N458" i="1" s="1"/>
  <c r="M458" i="1"/>
  <c r="P458" i="1"/>
  <c r="Q458" i="1"/>
  <c r="R458" i="1"/>
  <c r="T458" i="1"/>
  <c r="X458" i="1"/>
  <c r="Y458" i="1" s="1"/>
  <c r="L459" i="1"/>
  <c r="N459" i="1" s="1"/>
  <c r="M459" i="1"/>
  <c r="O459" i="1"/>
  <c r="P459" i="1"/>
  <c r="Q459" i="1"/>
  <c r="S459" i="1" s="1"/>
  <c r="U459" i="1" s="1"/>
  <c r="V459" i="1" s="1"/>
  <c r="W459" i="1" s="1"/>
  <c r="R459" i="1"/>
  <c r="T459" i="1"/>
  <c r="X459" i="1"/>
  <c r="Y459" i="1" s="1"/>
  <c r="L460" i="1"/>
  <c r="N460" i="1" s="1"/>
  <c r="M460" i="1"/>
  <c r="O460" i="1" s="1"/>
  <c r="P460" i="1"/>
  <c r="Q460" i="1"/>
  <c r="R460" i="1"/>
  <c r="T460" i="1"/>
  <c r="X460" i="1"/>
  <c r="Y460" i="1"/>
  <c r="L461" i="1"/>
  <c r="M461" i="1"/>
  <c r="O461" i="1" s="1"/>
  <c r="N461" i="1"/>
  <c r="P461" i="1"/>
  <c r="Q461" i="1"/>
  <c r="R461" i="1"/>
  <c r="T461" i="1"/>
  <c r="X461" i="1"/>
  <c r="Y461" i="1" s="1"/>
  <c r="L462" i="1"/>
  <c r="M462" i="1"/>
  <c r="O462" i="1" s="1"/>
  <c r="N462" i="1"/>
  <c r="P462" i="1"/>
  <c r="Q462" i="1"/>
  <c r="R462" i="1"/>
  <c r="T462" i="1"/>
  <c r="X462" i="1"/>
  <c r="Y462" i="1" s="1"/>
  <c r="L463" i="1"/>
  <c r="N463" i="1" s="1"/>
  <c r="M463" i="1"/>
  <c r="O463" i="1" s="1"/>
  <c r="P463" i="1"/>
  <c r="Q463" i="1"/>
  <c r="R463" i="1"/>
  <c r="S463" i="1"/>
  <c r="U463" i="1" s="1"/>
  <c r="V463" i="1" s="1"/>
  <c r="W463" i="1" s="1"/>
  <c r="T463" i="1"/>
  <c r="X463" i="1"/>
  <c r="Y463" i="1" s="1"/>
  <c r="L464" i="1"/>
  <c r="N464" i="1" s="1"/>
  <c r="M464" i="1"/>
  <c r="O464" i="1" s="1"/>
  <c r="P464" i="1"/>
  <c r="Q464" i="1"/>
  <c r="S464" i="1" s="1"/>
  <c r="U464" i="1" s="1"/>
  <c r="V464" i="1" s="1"/>
  <c r="W464" i="1" s="1"/>
  <c r="R464" i="1"/>
  <c r="T464" i="1"/>
  <c r="X464" i="1"/>
  <c r="Y464" i="1"/>
  <c r="L465" i="1"/>
  <c r="N465" i="1" s="1"/>
  <c r="M465" i="1"/>
  <c r="O465" i="1" s="1"/>
  <c r="P465" i="1"/>
  <c r="Q465" i="1"/>
  <c r="R465" i="1"/>
  <c r="T465" i="1"/>
  <c r="X465" i="1"/>
  <c r="Y465" i="1" s="1"/>
  <c r="L466" i="1"/>
  <c r="N466" i="1" s="1"/>
  <c r="M466" i="1"/>
  <c r="O466" i="1" s="1"/>
  <c r="P466" i="1"/>
  <c r="Q466" i="1"/>
  <c r="S466" i="1" s="1"/>
  <c r="U466" i="1" s="1"/>
  <c r="V466" i="1" s="1"/>
  <c r="W466" i="1" s="1"/>
  <c r="R466" i="1"/>
  <c r="T466" i="1"/>
  <c r="X466" i="1"/>
  <c r="Y466" i="1" s="1"/>
  <c r="L467" i="1"/>
  <c r="M467" i="1"/>
  <c r="N467" i="1"/>
  <c r="P467" i="1"/>
  <c r="Q467" i="1"/>
  <c r="S467" i="1" s="1"/>
  <c r="R467" i="1"/>
  <c r="T467" i="1"/>
  <c r="X467" i="1"/>
  <c r="Y467" i="1"/>
  <c r="L468" i="1"/>
  <c r="N468" i="1" s="1"/>
  <c r="M468" i="1"/>
  <c r="O468" i="1" s="1"/>
  <c r="P468" i="1"/>
  <c r="Q468" i="1"/>
  <c r="R468" i="1"/>
  <c r="T468" i="1"/>
  <c r="X468" i="1"/>
  <c r="Y468" i="1" s="1"/>
  <c r="L469" i="1"/>
  <c r="N469" i="1" s="1"/>
  <c r="M469" i="1"/>
  <c r="O469" i="1" s="1"/>
  <c r="P469" i="1"/>
  <c r="Q469" i="1"/>
  <c r="R469" i="1"/>
  <c r="S469" i="1"/>
  <c r="U469" i="1" s="1"/>
  <c r="V469" i="1" s="1"/>
  <c r="W469" i="1" s="1"/>
  <c r="T469" i="1"/>
  <c r="X469" i="1"/>
  <c r="Y469" i="1" s="1"/>
  <c r="L470" i="1"/>
  <c r="N470" i="1" s="1"/>
  <c r="M470" i="1"/>
  <c r="O470" i="1" s="1"/>
  <c r="P470" i="1"/>
  <c r="Q470" i="1"/>
  <c r="S470" i="1" s="1"/>
  <c r="U470" i="1" s="1"/>
  <c r="V470" i="1" s="1"/>
  <c r="W470" i="1" s="1"/>
  <c r="R470" i="1"/>
  <c r="T470" i="1"/>
  <c r="X470" i="1"/>
  <c r="Y470" i="1"/>
  <c r="L471" i="1"/>
  <c r="N471" i="1" s="1"/>
  <c r="M471" i="1"/>
  <c r="P471" i="1"/>
  <c r="Q471" i="1"/>
  <c r="S471" i="1" s="1"/>
  <c r="U471" i="1" s="1"/>
  <c r="V471" i="1" s="1"/>
  <c r="W471" i="1" s="1"/>
  <c r="R471" i="1"/>
  <c r="T471" i="1"/>
  <c r="X471" i="1"/>
  <c r="Y471" i="1" s="1"/>
  <c r="L472" i="1"/>
  <c r="N472" i="1" s="1"/>
  <c r="M472" i="1"/>
  <c r="P472" i="1"/>
  <c r="Q472" i="1"/>
  <c r="R472" i="1"/>
  <c r="T472" i="1"/>
  <c r="X472" i="1"/>
  <c r="Y472" i="1"/>
  <c r="L473" i="1"/>
  <c r="M473" i="1"/>
  <c r="O473" i="1" s="1"/>
  <c r="N473" i="1"/>
  <c r="P473" i="1"/>
  <c r="Q473" i="1"/>
  <c r="R473" i="1"/>
  <c r="T473" i="1"/>
  <c r="X473" i="1"/>
  <c r="Y473" i="1" s="1"/>
  <c r="L474" i="1"/>
  <c r="N474" i="1" s="1"/>
  <c r="M474" i="1"/>
  <c r="O474" i="1"/>
  <c r="P474" i="1"/>
  <c r="Q474" i="1"/>
  <c r="S474" i="1" s="1"/>
  <c r="R474" i="1"/>
  <c r="T474" i="1"/>
  <c r="X474" i="1"/>
  <c r="Y474" i="1" s="1"/>
  <c r="L475" i="1"/>
  <c r="N475" i="1" s="1"/>
  <c r="M475" i="1"/>
  <c r="O475" i="1"/>
  <c r="P475" i="1"/>
  <c r="Q475" i="1"/>
  <c r="R475" i="1"/>
  <c r="T475" i="1"/>
  <c r="X475" i="1"/>
  <c r="Y475" i="1" s="1"/>
  <c r="L476" i="1"/>
  <c r="M476" i="1"/>
  <c r="O476" i="1" s="1"/>
  <c r="N476" i="1"/>
  <c r="P476" i="1"/>
  <c r="Q476" i="1"/>
  <c r="R476" i="1"/>
  <c r="S476" i="1"/>
  <c r="U476" i="1" s="1"/>
  <c r="V476" i="1" s="1"/>
  <c r="W476" i="1" s="1"/>
  <c r="T476" i="1"/>
  <c r="X476" i="1"/>
  <c r="Y476" i="1" s="1"/>
  <c r="L477" i="1"/>
  <c r="N477" i="1" s="1"/>
  <c r="O477" i="1" s="1"/>
  <c r="M477" i="1"/>
  <c r="P477" i="1"/>
  <c r="Q477" i="1"/>
  <c r="S477" i="1" s="1"/>
  <c r="U477" i="1" s="1"/>
  <c r="V477" i="1" s="1"/>
  <c r="W477" i="1" s="1"/>
  <c r="R477" i="1"/>
  <c r="T477" i="1"/>
  <c r="X477" i="1"/>
  <c r="Y477" i="1" s="1"/>
  <c r="L478" i="1"/>
  <c r="N478" i="1" s="1"/>
  <c r="O478" i="1" s="1"/>
  <c r="M478" i="1"/>
  <c r="P478" i="1"/>
  <c r="Q478" i="1"/>
  <c r="R478" i="1"/>
  <c r="S478" i="1" s="1"/>
  <c r="U478" i="1" s="1"/>
  <c r="V478" i="1" s="1"/>
  <c r="W478" i="1" s="1"/>
  <c r="T478" i="1"/>
  <c r="X478" i="1"/>
  <c r="Y478" i="1" s="1"/>
  <c r="L479" i="1"/>
  <c r="N479" i="1" s="1"/>
  <c r="M479" i="1"/>
  <c r="O479" i="1" s="1"/>
  <c r="P479" i="1"/>
  <c r="Q479" i="1"/>
  <c r="R479" i="1"/>
  <c r="T479" i="1"/>
  <c r="X479" i="1"/>
  <c r="Y479" i="1"/>
  <c r="L480" i="1"/>
  <c r="M480" i="1"/>
  <c r="N480" i="1"/>
  <c r="O480" i="1"/>
  <c r="P480" i="1"/>
  <c r="Q480" i="1"/>
  <c r="S480" i="1" s="1"/>
  <c r="R480" i="1"/>
  <c r="T480" i="1"/>
  <c r="X480" i="1"/>
  <c r="Y480" i="1" s="1"/>
  <c r="L481" i="1"/>
  <c r="M481" i="1"/>
  <c r="O481" i="1" s="1"/>
  <c r="N481" i="1"/>
  <c r="P481" i="1"/>
  <c r="Q481" i="1"/>
  <c r="R481" i="1"/>
  <c r="S481" i="1" s="1"/>
  <c r="U481" i="1" s="1"/>
  <c r="V481" i="1" s="1"/>
  <c r="W481" i="1" s="1"/>
  <c r="T481" i="1"/>
  <c r="X481" i="1"/>
  <c r="Y481" i="1" s="1"/>
  <c r="L482" i="1"/>
  <c r="N482" i="1" s="1"/>
  <c r="M482" i="1"/>
  <c r="P482" i="1"/>
  <c r="Q482" i="1"/>
  <c r="R482" i="1"/>
  <c r="T482" i="1"/>
  <c r="X482" i="1"/>
  <c r="Y482" i="1" s="1"/>
  <c r="L483" i="1"/>
  <c r="M483" i="1"/>
  <c r="N483" i="1"/>
  <c r="O483" i="1" s="1"/>
  <c r="P483" i="1"/>
  <c r="Q483" i="1"/>
  <c r="S483" i="1" s="1"/>
  <c r="R483" i="1"/>
  <c r="T483" i="1"/>
  <c r="X483" i="1"/>
  <c r="Y483" i="1" s="1"/>
  <c r="L484" i="1"/>
  <c r="N484" i="1" s="1"/>
  <c r="M484" i="1"/>
  <c r="O484" i="1"/>
  <c r="P484" i="1"/>
  <c r="Q484" i="1"/>
  <c r="R484" i="1"/>
  <c r="T484" i="1"/>
  <c r="X484" i="1"/>
  <c r="Y484" i="1" s="1"/>
  <c r="L485" i="1"/>
  <c r="M485" i="1"/>
  <c r="O485" i="1" s="1"/>
  <c r="N485" i="1"/>
  <c r="P485" i="1"/>
  <c r="Q485" i="1"/>
  <c r="R485" i="1"/>
  <c r="S485" i="1"/>
  <c r="U485" i="1" s="1"/>
  <c r="V485" i="1" s="1"/>
  <c r="W485" i="1" s="1"/>
  <c r="T485" i="1"/>
  <c r="X485" i="1"/>
  <c r="Y485" i="1"/>
  <c r="L486" i="1"/>
  <c r="M486" i="1"/>
  <c r="N486" i="1"/>
  <c r="P486" i="1"/>
  <c r="Q486" i="1"/>
  <c r="R486" i="1"/>
  <c r="T486" i="1"/>
  <c r="X486" i="1"/>
  <c r="Y486" i="1" s="1"/>
  <c r="L487" i="1"/>
  <c r="N487" i="1" s="1"/>
  <c r="M487" i="1"/>
  <c r="P487" i="1"/>
  <c r="Q487" i="1"/>
  <c r="R487" i="1"/>
  <c r="T487" i="1"/>
  <c r="X487" i="1"/>
  <c r="Y487" i="1" s="1"/>
  <c r="L488" i="1"/>
  <c r="M488" i="1"/>
  <c r="O488" i="1" s="1"/>
  <c r="N488" i="1"/>
  <c r="P488" i="1"/>
  <c r="Q488" i="1"/>
  <c r="R488" i="1"/>
  <c r="S488" i="1" s="1"/>
  <c r="T488" i="1"/>
  <c r="X488" i="1"/>
  <c r="Y488" i="1"/>
  <c r="L489" i="1"/>
  <c r="N489" i="1" s="1"/>
  <c r="M489" i="1"/>
  <c r="P489" i="1"/>
  <c r="Q489" i="1"/>
  <c r="R489" i="1"/>
  <c r="T489" i="1"/>
  <c r="X489" i="1"/>
  <c r="Y489" i="1" s="1"/>
  <c r="L490" i="1"/>
  <c r="N490" i="1" s="1"/>
  <c r="M490" i="1"/>
  <c r="O490" i="1"/>
  <c r="P490" i="1"/>
  <c r="Q490" i="1"/>
  <c r="R490" i="1"/>
  <c r="T490" i="1"/>
  <c r="X490" i="1"/>
  <c r="Y490" i="1" s="1"/>
  <c r="L491" i="1"/>
  <c r="M491" i="1"/>
  <c r="O491" i="1" s="1"/>
  <c r="N491" i="1"/>
  <c r="P491" i="1"/>
  <c r="Q491" i="1"/>
  <c r="R491" i="1"/>
  <c r="S491" i="1" s="1"/>
  <c r="T491" i="1"/>
  <c r="X491" i="1"/>
  <c r="Y491" i="1" s="1"/>
  <c r="L492" i="1"/>
  <c r="N492" i="1" s="1"/>
  <c r="O492" i="1" s="1"/>
  <c r="M492" i="1"/>
  <c r="P492" i="1"/>
  <c r="Q492" i="1"/>
  <c r="R492" i="1"/>
  <c r="T492" i="1"/>
  <c r="X492" i="1"/>
  <c r="Y492" i="1" s="1"/>
  <c r="L493" i="1"/>
  <c r="N493" i="1" s="1"/>
  <c r="M493" i="1"/>
  <c r="P493" i="1"/>
  <c r="Q493" i="1"/>
  <c r="R493" i="1"/>
  <c r="S493" i="1" s="1"/>
  <c r="U493" i="1" s="1"/>
  <c r="V493" i="1" s="1"/>
  <c r="W493" i="1" s="1"/>
  <c r="T493" i="1"/>
  <c r="X493" i="1"/>
  <c r="Y493" i="1" s="1"/>
  <c r="L494" i="1"/>
  <c r="N494" i="1" s="1"/>
  <c r="M494" i="1"/>
  <c r="O494" i="1" s="1"/>
  <c r="P494" i="1"/>
  <c r="Q494" i="1"/>
  <c r="R494" i="1"/>
  <c r="T494" i="1"/>
  <c r="X494" i="1"/>
  <c r="Y494" i="1" s="1"/>
  <c r="L495" i="1"/>
  <c r="N495" i="1" s="1"/>
  <c r="O495" i="1" s="1"/>
  <c r="M495" i="1"/>
  <c r="P495" i="1"/>
  <c r="Q495" i="1"/>
  <c r="S495" i="1" s="1"/>
  <c r="R495" i="1"/>
  <c r="T495" i="1"/>
  <c r="X495" i="1"/>
  <c r="Y495" i="1" s="1"/>
  <c r="L496" i="1"/>
  <c r="N496" i="1" s="1"/>
  <c r="O496" i="1" s="1"/>
  <c r="M496" i="1"/>
  <c r="P496" i="1"/>
  <c r="Q496" i="1"/>
  <c r="R496" i="1"/>
  <c r="T496" i="1"/>
  <c r="X496" i="1"/>
  <c r="Y496" i="1"/>
  <c r="L497" i="1"/>
  <c r="M497" i="1"/>
  <c r="N497" i="1"/>
  <c r="P497" i="1"/>
  <c r="Q497" i="1"/>
  <c r="R497" i="1"/>
  <c r="S497" i="1" s="1"/>
  <c r="T497" i="1"/>
  <c r="X497" i="1"/>
  <c r="Y497" i="1" s="1"/>
  <c r="L498" i="1"/>
  <c r="N498" i="1" s="1"/>
  <c r="O498" i="1" s="1"/>
  <c r="M498" i="1"/>
  <c r="P498" i="1"/>
  <c r="Q498" i="1"/>
  <c r="S498" i="1" s="1"/>
  <c r="U498" i="1" s="1"/>
  <c r="V498" i="1" s="1"/>
  <c r="W498" i="1" s="1"/>
  <c r="R498" i="1"/>
  <c r="T498" i="1"/>
  <c r="X498" i="1"/>
  <c r="Y498" i="1" s="1"/>
  <c r="L499" i="1"/>
  <c r="N499" i="1" s="1"/>
  <c r="M499" i="1"/>
  <c r="O499" i="1" s="1"/>
  <c r="P499" i="1"/>
  <c r="Q499" i="1"/>
  <c r="S499" i="1" s="1"/>
  <c r="U499" i="1" s="1"/>
  <c r="V499" i="1" s="1"/>
  <c r="W499" i="1" s="1"/>
  <c r="R499" i="1"/>
  <c r="T499" i="1"/>
  <c r="X499" i="1"/>
  <c r="Y499" i="1" s="1"/>
  <c r="L500" i="1"/>
  <c r="M500" i="1"/>
  <c r="O500" i="1" s="1"/>
  <c r="N500" i="1"/>
  <c r="P500" i="1"/>
  <c r="Q500" i="1"/>
  <c r="R500" i="1"/>
  <c r="S500" i="1" s="1"/>
  <c r="T500" i="1"/>
  <c r="X500" i="1"/>
  <c r="Y500" i="1"/>
  <c r="L501" i="1"/>
  <c r="N501" i="1" s="1"/>
  <c r="M501" i="1"/>
  <c r="O501" i="1" s="1"/>
  <c r="P501" i="1"/>
  <c r="Q501" i="1"/>
  <c r="R501" i="1"/>
  <c r="T501" i="1"/>
  <c r="X501" i="1"/>
  <c r="Y501" i="1" s="1"/>
  <c r="L502" i="1"/>
  <c r="N502" i="1" s="1"/>
  <c r="M502" i="1"/>
  <c r="O502" i="1" s="1"/>
  <c r="P502" i="1"/>
  <c r="Q502" i="1"/>
  <c r="R502" i="1"/>
  <c r="T502" i="1"/>
  <c r="X502" i="1"/>
  <c r="Y502" i="1" s="1"/>
  <c r="L503" i="1"/>
  <c r="M503" i="1"/>
  <c r="N503" i="1"/>
  <c r="P503" i="1"/>
  <c r="Q503" i="1"/>
  <c r="S503" i="1" s="1"/>
  <c r="R503" i="1"/>
  <c r="T503" i="1"/>
  <c r="X503" i="1"/>
  <c r="Y503" i="1"/>
  <c r="L504" i="1"/>
  <c r="N504" i="1" s="1"/>
  <c r="M504" i="1"/>
  <c r="O504" i="1" s="1"/>
  <c r="P504" i="1"/>
  <c r="Q504" i="1"/>
  <c r="S504" i="1" s="1"/>
  <c r="R504" i="1"/>
  <c r="T504" i="1"/>
  <c r="X504" i="1"/>
  <c r="Y504" i="1" s="1"/>
  <c r="L505" i="1"/>
  <c r="N505" i="1" s="1"/>
  <c r="M505" i="1"/>
  <c r="O505" i="1"/>
  <c r="P505" i="1"/>
  <c r="Q505" i="1"/>
  <c r="R505" i="1"/>
  <c r="T505" i="1"/>
  <c r="X505" i="1"/>
  <c r="Y505" i="1"/>
  <c r="L506" i="1"/>
  <c r="M506" i="1"/>
  <c r="O506" i="1" s="1"/>
  <c r="N506" i="1"/>
  <c r="P506" i="1"/>
  <c r="Q506" i="1"/>
  <c r="R506" i="1"/>
  <c r="S506" i="1" s="1"/>
  <c r="T506" i="1"/>
  <c r="X506" i="1"/>
  <c r="Y506" i="1" s="1"/>
  <c r="L507" i="1"/>
  <c r="N507" i="1" s="1"/>
  <c r="M507" i="1"/>
  <c r="O507" i="1"/>
  <c r="P507" i="1"/>
  <c r="Q507" i="1"/>
  <c r="R507" i="1"/>
  <c r="T507" i="1"/>
  <c r="X507" i="1"/>
  <c r="Y507" i="1" s="1"/>
  <c r="L508" i="1"/>
  <c r="N508" i="1" s="1"/>
  <c r="M508" i="1"/>
  <c r="O508" i="1" s="1"/>
  <c r="P508" i="1"/>
  <c r="Q508" i="1"/>
  <c r="R508" i="1"/>
  <c r="S508" i="1" s="1"/>
  <c r="T508" i="1"/>
  <c r="X508" i="1"/>
  <c r="Y508" i="1" s="1"/>
  <c r="L509" i="1"/>
  <c r="M509" i="1"/>
  <c r="N509" i="1"/>
  <c r="P509" i="1"/>
  <c r="Q509" i="1"/>
  <c r="R509" i="1"/>
  <c r="S509" i="1"/>
  <c r="U509" i="1" s="1"/>
  <c r="V509" i="1" s="1"/>
  <c r="W509" i="1" s="1"/>
  <c r="T509" i="1"/>
  <c r="X509" i="1"/>
  <c r="Y509" i="1" s="1"/>
  <c r="L510" i="1"/>
  <c r="N510" i="1" s="1"/>
  <c r="O510" i="1" s="1"/>
  <c r="M510" i="1"/>
  <c r="P510" i="1"/>
  <c r="Q510" i="1"/>
  <c r="R510" i="1"/>
  <c r="T510" i="1"/>
  <c r="X510" i="1"/>
  <c r="Y510" i="1" s="1"/>
  <c r="L511" i="1"/>
  <c r="N511" i="1" s="1"/>
  <c r="M511" i="1"/>
  <c r="O511" i="1" s="1"/>
  <c r="P511" i="1"/>
  <c r="Q511" i="1"/>
  <c r="R511" i="1"/>
  <c r="T511" i="1"/>
  <c r="X511" i="1"/>
  <c r="Y511" i="1" s="1"/>
  <c r="L512" i="1"/>
  <c r="M512" i="1"/>
  <c r="N512" i="1"/>
  <c r="P512" i="1"/>
  <c r="Q512" i="1"/>
  <c r="S512" i="1" s="1"/>
  <c r="R512" i="1"/>
  <c r="T512" i="1"/>
  <c r="X512" i="1"/>
  <c r="Y512" i="1"/>
  <c r="L513" i="1"/>
  <c r="N513" i="1" s="1"/>
  <c r="M513" i="1"/>
  <c r="O513" i="1" s="1"/>
  <c r="P513" i="1"/>
  <c r="Q513" i="1"/>
  <c r="S513" i="1" s="1"/>
  <c r="R513" i="1"/>
  <c r="T513" i="1"/>
  <c r="X513" i="1"/>
  <c r="Y513" i="1" s="1"/>
  <c r="L514" i="1"/>
  <c r="N514" i="1" s="1"/>
  <c r="M514" i="1"/>
  <c r="O514" i="1"/>
  <c r="P514" i="1"/>
  <c r="Q514" i="1"/>
  <c r="R514" i="1"/>
  <c r="T514" i="1"/>
  <c r="X514" i="1"/>
  <c r="Y514" i="1"/>
  <c r="L515" i="1"/>
  <c r="M515" i="1"/>
  <c r="O515" i="1" s="1"/>
  <c r="N515" i="1"/>
  <c r="P515" i="1"/>
  <c r="Q515" i="1"/>
  <c r="R515" i="1"/>
  <c r="S515" i="1" s="1"/>
  <c r="T515" i="1"/>
  <c r="X515" i="1"/>
  <c r="Y515" i="1" s="1"/>
  <c r="L516" i="1"/>
  <c r="N516" i="1" s="1"/>
  <c r="M516" i="1"/>
  <c r="O516" i="1"/>
  <c r="P516" i="1"/>
  <c r="Q516" i="1"/>
  <c r="R516" i="1"/>
  <c r="T516" i="1"/>
  <c r="X516" i="1"/>
  <c r="Y516" i="1" s="1"/>
  <c r="L517" i="1"/>
  <c r="N517" i="1" s="1"/>
  <c r="M517" i="1"/>
  <c r="O517" i="1" s="1"/>
  <c r="P517" i="1"/>
  <c r="Q517" i="1"/>
  <c r="R517" i="1"/>
  <c r="S517" i="1" s="1"/>
  <c r="T517" i="1"/>
  <c r="X517" i="1"/>
  <c r="Y517" i="1" s="1"/>
  <c r="L518" i="1"/>
  <c r="M518" i="1"/>
  <c r="O518" i="1" s="1"/>
  <c r="N518" i="1"/>
  <c r="P518" i="1"/>
  <c r="Q518" i="1"/>
  <c r="R518" i="1"/>
  <c r="S518" i="1"/>
  <c r="U518" i="1" s="1"/>
  <c r="V518" i="1" s="1"/>
  <c r="W518" i="1" s="1"/>
  <c r="T518" i="1"/>
  <c r="X518" i="1"/>
  <c r="Y518" i="1" s="1"/>
  <c r="L519" i="1"/>
  <c r="N519" i="1" s="1"/>
  <c r="M519" i="1"/>
  <c r="O519" i="1"/>
  <c r="P519" i="1"/>
  <c r="Q519" i="1"/>
  <c r="R519" i="1"/>
  <c r="T519" i="1"/>
  <c r="X519" i="1"/>
  <c r="Y519" i="1" s="1"/>
  <c r="L520" i="1"/>
  <c r="N520" i="1" s="1"/>
  <c r="M520" i="1"/>
  <c r="P520" i="1"/>
  <c r="Q520" i="1"/>
  <c r="R520" i="1"/>
  <c r="S520" i="1" s="1"/>
  <c r="U520" i="1" s="1"/>
  <c r="V520" i="1" s="1"/>
  <c r="W520" i="1" s="1"/>
  <c r="T520" i="1"/>
  <c r="X520" i="1"/>
  <c r="Y520" i="1" s="1"/>
  <c r="L521" i="1"/>
  <c r="N521" i="1" s="1"/>
  <c r="M521" i="1"/>
  <c r="O521" i="1" s="1"/>
  <c r="P521" i="1"/>
  <c r="Q521" i="1"/>
  <c r="R521" i="1"/>
  <c r="T521" i="1"/>
  <c r="X521" i="1"/>
  <c r="Y521" i="1" s="1"/>
  <c r="L522" i="1"/>
  <c r="N522" i="1" s="1"/>
  <c r="O522" i="1" s="1"/>
  <c r="M522" i="1"/>
  <c r="P522" i="1"/>
  <c r="Q522" i="1"/>
  <c r="S522" i="1" s="1"/>
  <c r="R522" i="1"/>
  <c r="T522" i="1"/>
  <c r="X522" i="1"/>
  <c r="Y522" i="1" s="1"/>
  <c r="L523" i="1"/>
  <c r="N523" i="1" s="1"/>
  <c r="O523" i="1" s="1"/>
  <c r="M523" i="1"/>
  <c r="P523" i="1"/>
  <c r="Q523" i="1"/>
  <c r="R523" i="1"/>
  <c r="T523" i="1"/>
  <c r="X523" i="1"/>
  <c r="Y523" i="1"/>
  <c r="L524" i="1"/>
  <c r="M524" i="1"/>
  <c r="N524" i="1"/>
  <c r="P524" i="1"/>
  <c r="Q524" i="1"/>
  <c r="R524" i="1"/>
  <c r="S524" i="1" s="1"/>
  <c r="T524" i="1"/>
  <c r="X524" i="1"/>
  <c r="Y524" i="1" s="1"/>
  <c r="L525" i="1"/>
  <c r="N525" i="1" s="1"/>
  <c r="M525" i="1"/>
  <c r="O525" i="1"/>
  <c r="P525" i="1"/>
  <c r="Q525" i="1"/>
  <c r="R525" i="1"/>
  <c r="T525" i="1"/>
  <c r="X525" i="1"/>
  <c r="Y525" i="1" s="1"/>
  <c r="L526" i="1"/>
  <c r="M526" i="1"/>
  <c r="O526" i="1" s="1"/>
  <c r="N526" i="1"/>
  <c r="P526" i="1"/>
  <c r="Q526" i="1"/>
  <c r="R526" i="1"/>
  <c r="S526" i="1" s="1"/>
  <c r="U526" i="1" s="1"/>
  <c r="V526" i="1" s="1"/>
  <c r="W526" i="1" s="1"/>
  <c r="T526" i="1"/>
  <c r="X526" i="1"/>
  <c r="Y526" i="1" s="1"/>
  <c r="L527" i="1"/>
  <c r="M527" i="1"/>
  <c r="N527" i="1"/>
  <c r="P527" i="1"/>
  <c r="Q527" i="1"/>
  <c r="R527" i="1"/>
  <c r="S527" i="1"/>
  <c r="U527" i="1" s="1"/>
  <c r="V527" i="1" s="1"/>
  <c r="W527" i="1" s="1"/>
  <c r="T527" i="1"/>
  <c r="X527" i="1"/>
  <c r="Y527" i="1"/>
  <c r="L528" i="1"/>
  <c r="N528" i="1" s="1"/>
  <c r="M528" i="1"/>
  <c r="O528" i="1"/>
  <c r="P528" i="1"/>
  <c r="Q528" i="1"/>
  <c r="S528" i="1" s="1"/>
  <c r="U528" i="1" s="1"/>
  <c r="V528" i="1" s="1"/>
  <c r="W528" i="1" s="1"/>
  <c r="R528" i="1"/>
  <c r="T528" i="1"/>
  <c r="X528" i="1"/>
  <c r="Y528" i="1" s="1"/>
  <c r="L529" i="1"/>
  <c r="N529" i="1" s="1"/>
  <c r="M529" i="1"/>
  <c r="O529" i="1" s="1"/>
  <c r="P529" i="1"/>
  <c r="Q529" i="1"/>
  <c r="S529" i="1" s="1"/>
  <c r="U529" i="1" s="1"/>
  <c r="V529" i="1" s="1"/>
  <c r="W529" i="1" s="1"/>
  <c r="R529" i="1"/>
  <c r="T529" i="1"/>
  <c r="X529" i="1"/>
  <c r="Y529" i="1" s="1"/>
  <c r="L530" i="1"/>
  <c r="M530" i="1"/>
  <c r="O530" i="1" s="1"/>
  <c r="N530" i="1"/>
  <c r="P530" i="1"/>
  <c r="Q530" i="1"/>
  <c r="R530" i="1"/>
  <c r="S530" i="1" s="1"/>
  <c r="T530" i="1"/>
  <c r="X530" i="1"/>
  <c r="Y530" i="1"/>
  <c r="L531" i="1"/>
  <c r="N531" i="1" s="1"/>
  <c r="M531" i="1"/>
  <c r="O531" i="1" s="1"/>
  <c r="P531" i="1"/>
  <c r="Q531" i="1"/>
  <c r="R531" i="1"/>
  <c r="T531" i="1"/>
  <c r="X531" i="1"/>
  <c r="Y531" i="1" s="1"/>
  <c r="L532" i="1"/>
  <c r="N532" i="1" s="1"/>
  <c r="M532" i="1"/>
  <c r="O532" i="1" s="1"/>
  <c r="P532" i="1"/>
  <c r="Q532" i="1"/>
  <c r="R532" i="1"/>
  <c r="T532" i="1"/>
  <c r="X532" i="1"/>
  <c r="Y532" i="1" s="1"/>
  <c r="L533" i="1"/>
  <c r="N533" i="1" s="1"/>
  <c r="M533" i="1"/>
  <c r="P533" i="1"/>
  <c r="Q533" i="1"/>
  <c r="S533" i="1" s="1"/>
  <c r="U533" i="1" s="1"/>
  <c r="V533" i="1" s="1"/>
  <c r="W533" i="1" s="1"/>
  <c r="R533" i="1"/>
  <c r="T533" i="1"/>
  <c r="X533" i="1"/>
  <c r="Y533" i="1"/>
  <c r="L534" i="1"/>
  <c r="N534" i="1" s="1"/>
  <c r="O534" i="1" s="1"/>
  <c r="M534" i="1"/>
  <c r="P534" i="1"/>
  <c r="Q534" i="1"/>
  <c r="R534" i="1"/>
  <c r="T534" i="1"/>
  <c r="X534" i="1"/>
  <c r="Y534" i="1" s="1"/>
  <c r="L535" i="1"/>
  <c r="N535" i="1" s="1"/>
  <c r="M535" i="1"/>
  <c r="O535" i="1" s="1"/>
  <c r="P535" i="1"/>
  <c r="Q535" i="1"/>
  <c r="R535" i="1"/>
  <c r="S535" i="1" s="1"/>
  <c r="U535" i="1" s="1"/>
  <c r="V535" i="1" s="1"/>
  <c r="W535" i="1" s="1"/>
  <c r="T535" i="1"/>
  <c r="X535" i="1"/>
  <c r="Y535" i="1" s="1"/>
  <c r="L536" i="1"/>
  <c r="M536" i="1"/>
  <c r="N536" i="1"/>
  <c r="P536" i="1"/>
  <c r="Q536" i="1"/>
  <c r="R536" i="1"/>
  <c r="S536" i="1"/>
  <c r="U536" i="1" s="1"/>
  <c r="V536" i="1" s="1"/>
  <c r="W536" i="1" s="1"/>
  <c r="T536" i="1"/>
  <c r="X536" i="1"/>
  <c r="Y536" i="1"/>
  <c r="L537" i="1"/>
  <c r="N537" i="1" s="1"/>
  <c r="M537" i="1"/>
  <c r="O537" i="1"/>
  <c r="P537" i="1"/>
  <c r="Q537" i="1"/>
  <c r="S537" i="1" s="1"/>
  <c r="R537" i="1"/>
  <c r="T537" i="1"/>
  <c r="X537" i="1"/>
  <c r="Y537" i="1" s="1"/>
  <c r="L538" i="1"/>
  <c r="N538" i="1" s="1"/>
  <c r="M538" i="1"/>
  <c r="O538" i="1" s="1"/>
  <c r="P538" i="1"/>
  <c r="Q538" i="1"/>
  <c r="S538" i="1" s="1"/>
  <c r="U538" i="1" s="1"/>
  <c r="V538" i="1" s="1"/>
  <c r="W538" i="1" s="1"/>
  <c r="R538" i="1"/>
  <c r="T538" i="1"/>
  <c r="X538" i="1"/>
  <c r="Y538" i="1" s="1"/>
  <c r="L539" i="1"/>
  <c r="M539" i="1"/>
  <c r="O539" i="1" s="1"/>
  <c r="N539" i="1"/>
  <c r="P539" i="1"/>
  <c r="Q539" i="1"/>
  <c r="R539" i="1"/>
  <c r="S539" i="1" s="1"/>
  <c r="T539" i="1"/>
  <c r="X539" i="1"/>
  <c r="Y539" i="1"/>
  <c r="L540" i="1"/>
  <c r="N540" i="1" s="1"/>
  <c r="M540" i="1"/>
  <c r="O540" i="1" s="1"/>
  <c r="P540" i="1"/>
  <c r="Q540" i="1"/>
  <c r="R540" i="1"/>
  <c r="T540" i="1"/>
  <c r="X540" i="1"/>
  <c r="Y540" i="1" s="1"/>
  <c r="L541" i="1"/>
  <c r="N541" i="1" s="1"/>
  <c r="M541" i="1"/>
  <c r="O541" i="1" s="1"/>
  <c r="P541" i="1"/>
  <c r="Q541" i="1"/>
  <c r="R541" i="1"/>
  <c r="T541" i="1"/>
  <c r="X541" i="1"/>
  <c r="Y541" i="1" s="1"/>
  <c r="L542" i="1"/>
  <c r="N542" i="1" s="1"/>
  <c r="M542" i="1"/>
  <c r="P542" i="1"/>
  <c r="Q542" i="1"/>
  <c r="S542" i="1" s="1"/>
  <c r="U542" i="1" s="1"/>
  <c r="V542" i="1" s="1"/>
  <c r="W542" i="1" s="1"/>
  <c r="R542" i="1"/>
  <c r="T542" i="1"/>
  <c r="X542" i="1"/>
  <c r="Y542" i="1"/>
  <c r="L543" i="1"/>
  <c r="N543" i="1" s="1"/>
  <c r="M543" i="1"/>
  <c r="O543" i="1"/>
  <c r="P543" i="1"/>
  <c r="Q543" i="1"/>
  <c r="S543" i="1" s="1"/>
  <c r="R543" i="1"/>
  <c r="T543" i="1"/>
  <c r="U543" i="1" s="1"/>
  <c r="V543" i="1" s="1"/>
  <c r="W543" i="1" s="1"/>
  <c r="X543" i="1"/>
  <c r="Y543" i="1" s="1"/>
  <c r="L544" i="1"/>
  <c r="N544" i="1" s="1"/>
  <c r="M544" i="1"/>
  <c r="O544" i="1"/>
  <c r="P544" i="1"/>
  <c r="Q544" i="1"/>
  <c r="R544" i="1"/>
  <c r="T544" i="1"/>
  <c r="X544" i="1"/>
  <c r="Y544" i="1"/>
  <c r="L545" i="1"/>
  <c r="M545" i="1"/>
  <c r="O545" i="1" s="1"/>
  <c r="N545" i="1"/>
  <c r="P545" i="1"/>
  <c r="Q545" i="1"/>
  <c r="R545" i="1"/>
  <c r="S545" i="1"/>
  <c r="U545" i="1" s="1"/>
  <c r="V545" i="1" s="1"/>
  <c r="W545" i="1" s="1"/>
  <c r="T545" i="1"/>
  <c r="X545" i="1"/>
  <c r="Y545" i="1"/>
  <c r="L546" i="1"/>
  <c r="N546" i="1" s="1"/>
  <c r="O546" i="1" s="1"/>
  <c r="M546" i="1"/>
  <c r="P546" i="1"/>
  <c r="Q546" i="1"/>
  <c r="S546" i="1" s="1"/>
  <c r="U546" i="1" s="1"/>
  <c r="V546" i="1" s="1"/>
  <c r="W546" i="1" s="1"/>
  <c r="R546" i="1"/>
  <c r="T546" i="1"/>
  <c r="X546" i="1"/>
  <c r="Y546" i="1" s="1"/>
  <c r="L547" i="1"/>
  <c r="N547" i="1" s="1"/>
  <c r="M547" i="1"/>
  <c r="O547" i="1" s="1"/>
  <c r="P547" i="1"/>
  <c r="Q547" i="1"/>
  <c r="S547" i="1" s="1"/>
  <c r="U547" i="1" s="1"/>
  <c r="V547" i="1" s="1"/>
  <c r="W547" i="1" s="1"/>
  <c r="R547" i="1"/>
  <c r="T547" i="1"/>
  <c r="X547" i="1"/>
  <c r="Y547" i="1" s="1"/>
  <c r="L548" i="1"/>
  <c r="M548" i="1"/>
  <c r="O548" i="1" s="1"/>
  <c r="N548" i="1"/>
  <c r="P548" i="1"/>
  <c r="Q548" i="1"/>
  <c r="R548" i="1"/>
  <c r="S548" i="1"/>
  <c r="T548" i="1"/>
  <c r="X548" i="1"/>
  <c r="Y548" i="1"/>
  <c r="L549" i="1"/>
  <c r="N549" i="1" s="1"/>
  <c r="M549" i="1"/>
  <c r="O549" i="1" s="1"/>
  <c r="P549" i="1"/>
  <c r="Q549" i="1"/>
  <c r="R549" i="1"/>
  <c r="T549" i="1"/>
  <c r="X549" i="1"/>
  <c r="Y549" i="1" s="1"/>
  <c r="L550" i="1"/>
  <c r="N550" i="1" s="1"/>
  <c r="M550" i="1"/>
  <c r="O550" i="1" s="1"/>
  <c r="P550" i="1"/>
  <c r="Q550" i="1"/>
  <c r="R550" i="1"/>
  <c r="S550" i="1" s="1"/>
  <c r="T550" i="1"/>
  <c r="X550" i="1"/>
  <c r="Y550" i="1" s="1"/>
  <c r="L551" i="1"/>
  <c r="M551" i="1"/>
  <c r="O551" i="1" s="1"/>
  <c r="N551" i="1"/>
  <c r="P551" i="1"/>
  <c r="Q551" i="1"/>
  <c r="R551" i="1"/>
  <c r="T551" i="1"/>
  <c r="X551" i="1"/>
  <c r="Y551" i="1"/>
  <c r="L552" i="1"/>
  <c r="N552" i="1" s="1"/>
  <c r="M552" i="1"/>
  <c r="O552" i="1"/>
  <c r="P552" i="1"/>
  <c r="Q552" i="1"/>
  <c r="S552" i="1" s="1"/>
  <c r="R552" i="1"/>
  <c r="T552" i="1"/>
  <c r="X552" i="1"/>
  <c r="Y552" i="1" s="1"/>
  <c r="L553" i="1"/>
  <c r="N553" i="1" s="1"/>
  <c r="M553" i="1"/>
  <c r="O553" i="1"/>
  <c r="P553" i="1"/>
  <c r="Q553" i="1"/>
  <c r="R553" i="1"/>
  <c r="T553" i="1"/>
  <c r="X553" i="1"/>
  <c r="Y553" i="1"/>
  <c r="L554" i="1"/>
  <c r="M554" i="1"/>
  <c r="O554" i="1" s="1"/>
  <c r="N554" i="1"/>
  <c r="P554" i="1"/>
  <c r="Q554" i="1"/>
  <c r="R554" i="1"/>
  <c r="S554" i="1" s="1"/>
  <c r="U554" i="1" s="1"/>
  <c r="V554" i="1" s="1"/>
  <c r="W554" i="1" s="1"/>
  <c r="T554" i="1"/>
  <c r="X554" i="1"/>
  <c r="Y554" i="1"/>
  <c r="L555" i="1"/>
  <c r="M555" i="1"/>
  <c r="N555" i="1"/>
  <c r="O555" i="1"/>
  <c r="P555" i="1"/>
  <c r="Q555" i="1"/>
  <c r="R555" i="1"/>
  <c r="T555" i="1"/>
  <c r="X555" i="1"/>
  <c r="Y555" i="1" s="1"/>
  <c r="L556" i="1"/>
  <c r="N556" i="1" s="1"/>
  <c r="M556" i="1"/>
  <c r="O556" i="1" s="1"/>
  <c r="P556" i="1"/>
  <c r="Q556" i="1"/>
  <c r="R556" i="1"/>
  <c r="S556" i="1"/>
  <c r="U556" i="1" s="1"/>
  <c r="V556" i="1" s="1"/>
  <c r="W556" i="1" s="1"/>
  <c r="T556" i="1"/>
  <c r="X556" i="1"/>
  <c r="Y556" i="1" s="1"/>
  <c r="L557" i="1"/>
  <c r="N557" i="1" s="1"/>
  <c r="M557" i="1"/>
  <c r="O557" i="1" s="1"/>
  <c r="P557" i="1"/>
  <c r="Q557" i="1"/>
  <c r="S557" i="1" s="1"/>
  <c r="U557" i="1" s="1"/>
  <c r="V557" i="1" s="1"/>
  <c r="W557" i="1" s="1"/>
  <c r="R557" i="1"/>
  <c r="T557" i="1"/>
  <c r="X557" i="1"/>
  <c r="Y557" i="1"/>
  <c r="L558" i="1"/>
  <c r="N558" i="1" s="1"/>
  <c r="M558" i="1"/>
  <c r="O558" i="1"/>
  <c r="P558" i="1"/>
  <c r="Q558" i="1"/>
  <c r="R558" i="1"/>
  <c r="T558" i="1"/>
  <c r="X558" i="1"/>
  <c r="Y558" i="1" s="1"/>
  <c r="L559" i="1"/>
  <c r="N559" i="1" s="1"/>
  <c r="M559" i="1"/>
  <c r="O559" i="1" s="1"/>
  <c r="P559" i="1"/>
  <c r="Q559" i="1"/>
  <c r="R559" i="1"/>
  <c r="T559" i="1"/>
  <c r="X559" i="1"/>
  <c r="Y559" i="1" s="1"/>
  <c r="L560" i="1"/>
  <c r="N560" i="1" s="1"/>
  <c r="M560" i="1"/>
  <c r="O560" i="1" s="1"/>
  <c r="P560" i="1"/>
  <c r="Q560" i="1"/>
  <c r="R560" i="1"/>
  <c r="T560" i="1"/>
  <c r="X560" i="1"/>
  <c r="Y560" i="1"/>
  <c r="L561" i="1"/>
  <c r="N561" i="1" s="1"/>
  <c r="M561" i="1"/>
  <c r="O561" i="1"/>
  <c r="P561" i="1"/>
  <c r="Q561" i="1"/>
  <c r="R561" i="1"/>
  <c r="T561" i="1"/>
  <c r="X561" i="1"/>
  <c r="Y561" i="1" s="1"/>
  <c r="L562" i="1"/>
  <c r="N562" i="1" s="1"/>
  <c r="M562" i="1"/>
  <c r="O562" i="1"/>
  <c r="P562" i="1"/>
  <c r="Q562" i="1"/>
  <c r="R562" i="1"/>
  <c r="S562" i="1" s="1"/>
  <c r="T562" i="1"/>
  <c r="X562" i="1"/>
  <c r="Y562" i="1" s="1"/>
  <c r="L563" i="1"/>
  <c r="M563" i="1"/>
  <c r="N563" i="1"/>
  <c r="P563" i="1"/>
  <c r="Q563" i="1"/>
  <c r="R563" i="1"/>
  <c r="S563" i="1"/>
  <c r="U563" i="1" s="1"/>
  <c r="V563" i="1" s="1"/>
  <c r="W563" i="1" s="1"/>
  <c r="T563" i="1"/>
  <c r="X563" i="1"/>
  <c r="Y563" i="1"/>
  <c r="L564" i="1"/>
  <c r="M564" i="1"/>
  <c r="N564" i="1"/>
  <c r="O564" i="1"/>
  <c r="P564" i="1"/>
  <c r="Q564" i="1"/>
  <c r="R564" i="1"/>
  <c r="T564" i="1"/>
  <c r="X564" i="1"/>
  <c r="Y564" i="1" s="1"/>
  <c r="L565" i="1"/>
  <c r="N565" i="1" s="1"/>
  <c r="M565" i="1"/>
  <c r="O565" i="1" s="1"/>
  <c r="P565" i="1"/>
  <c r="Q565" i="1"/>
  <c r="S565" i="1" s="1"/>
  <c r="U565" i="1" s="1"/>
  <c r="V565" i="1" s="1"/>
  <c r="W565" i="1" s="1"/>
  <c r="R565" i="1"/>
  <c r="T565" i="1"/>
  <c r="X565" i="1"/>
  <c r="Y565" i="1" s="1"/>
  <c r="L566" i="1"/>
  <c r="N566" i="1" s="1"/>
  <c r="M566" i="1"/>
  <c r="O566" i="1" s="1"/>
  <c r="P566" i="1"/>
  <c r="Q566" i="1"/>
  <c r="S566" i="1" s="1"/>
  <c r="U566" i="1" s="1"/>
  <c r="V566" i="1" s="1"/>
  <c r="W566" i="1" s="1"/>
  <c r="R566" i="1"/>
  <c r="T566" i="1"/>
  <c r="X566" i="1"/>
  <c r="Y566" i="1"/>
  <c r="L567" i="1"/>
  <c r="N567" i="1" s="1"/>
  <c r="M567" i="1"/>
  <c r="O567" i="1"/>
  <c r="P567" i="1"/>
  <c r="Q567" i="1"/>
  <c r="R567" i="1"/>
  <c r="T567" i="1"/>
  <c r="X567" i="1"/>
  <c r="Y567" i="1" s="1"/>
  <c r="L568" i="1"/>
  <c r="N568" i="1" s="1"/>
  <c r="M568" i="1"/>
  <c r="O568" i="1" s="1"/>
  <c r="P568" i="1"/>
  <c r="Q568" i="1"/>
  <c r="R568" i="1"/>
  <c r="T568" i="1"/>
  <c r="X568" i="1"/>
  <c r="Y568" i="1" s="1"/>
  <c r="L569" i="1"/>
  <c r="N569" i="1" s="1"/>
  <c r="M569" i="1"/>
  <c r="O569" i="1" s="1"/>
  <c r="P569" i="1"/>
  <c r="Q569" i="1"/>
  <c r="S569" i="1" s="1"/>
  <c r="U569" i="1" s="1"/>
  <c r="V569" i="1" s="1"/>
  <c r="W569" i="1" s="1"/>
  <c r="R569" i="1"/>
  <c r="T569" i="1"/>
  <c r="X569" i="1"/>
  <c r="Y569" i="1"/>
  <c r="L570" i="1"/>
  <c r="M570" i="1"/>
  <c r="N570" i="1"/>
  <c r="O570" i="1" s="1"/>
  <c r="P570" i="1"/>
  <c r="Q570" i="1"/>
  <c r="R570" i="1"/>
  <c r="T570" i="1"/>
  <c r="X570" i="1"/>
  <c r="Y570" i="1" s="1"/>
  <c r="L571" i="1"/>
  <c r="N571" i="1" s="1"/>
  <c r="M571" i="1"/>
  <c r="O571" i="1"/>
  <c r="P571" i="1"/>
  <c r="Q571" i="1"/>
  <c r="R571" i="1"/>
  <c r="S571" i="1" s="1"/>
  <c r="T571" i="1"/>
  <c r="X571" i="1"/>
  <c r="Y571" i="1" s="1"/>
  <c r="L572" i="1"/>
  <c r="M572" i="1"/>
  <c r="N572" i="1"/>
  <c r="P572" i="1"/>
  <c r="Q572" i="1"/>
  <c r="R572" i="1"/>
  <c r="S572" i="1"/>
  <c r="U572" i="1" s="1"/>
  <c r="V572" i="1" s="1"/>
  <c r="W572" i="1" s="1"/>
  <c r="T572" i="1"/>
  <c r="X572" i="1"/>
  <c r="Y572" i="1"/>
  <c r="L573" i="1"/>
  <c r="M573" i="1"/>
  <c r="N573" i="1"/>
  <c r="O573" i="1"/>
  <c r="P573" i="1"/>
  <c r="Q573" i="1"/>
  <c r="R573" i="1"/>
  <c r="T573" i="1"/>
  <c r="X573" i="1"/>
  <c r="Y573" i="1" s="1"/>
  <c r="L574" i="1"/>
  <c r="N574" i="1" s="1"/>
  <c r="M574" i="1"/>
  <c r="O574" i="1" s="1"/>
  <c r="P574" i="1"/>
  <c r="Q574" i="1"/>
  <c r="S574" i="1" s="1"/>
  <c r="U574" i="1" s="1"/>
  <c r="V574" i="1" s="1"/>
  <c r="W574" i="1" s="1"/>
  <c r="R574" i="1"/>
  <c r="T574" i="1"/>
  <c r="X574" i="1"/>
  <c r="Y574" i="1" s="1"/>
  <c r="L575" i="1"/>
  <c r="N575" i="1" s="1"/>
  <c r="M575" i="1"/>
  <c r="O575" i="1" s="1"/>
  <c r="P575" i="1"/>
  <c r="Q575" i="1"/>
  <c r="S575" i="1" s="1"/>
  <c r="U575" i="1" s="1"/>
  <c r="V575" i="1" s="1"/>
  <c r="W575" i="1" s="1"/>
  <c r="R575" i="1"/>
  <c r="T575" i="1"/>
  <c r="X575" i="1"/>
  <c r="Y575" i="1"/>
  <c r="L576" i="1"/>
  <c r="N576" i="1" s="1"/>
  <c r="M576" i="1"/>
  <c r="O576" i="1"/>
  <c r="P576" i="1"/>
  <c r="Q576" i="1"/>
  <c r="R576" i="1"/>
  <c r="T576" i="1"/>
  <c r="X576" i="1"/>
  <c r="Y576" i="1" s="1"/>
  <c r="L577" i="1"/>
  <c r="N577" i="1" s="1"/>
  <c r="M577" i="1"/>
  <c r="O577" i="1" s="1"/>
  <c r="P577" i="1"/>
  <c r="Q577" i="1"/>
  <c r="R577" i="1"/>
  <c r="T577" i="1"/>
  <c r="X577" i="1"/>
  <c r="Y577" i="1" s="1"/>
  <c r="L578" i="1"/>
  <c r="N578" i="1" s="1"/>
  <c r="M578" i="1"/>
  <c r="O578" i="1" s="1"/>
  <c r="P578" i="1"/>
  <c r="Q578" i="1"/>
  <c r="S578" i="1" s="1"/>
  <c r="U578" i="1" s="1"/>
  <c r="V578" i="1" s="1"/>
  <c r="W578" i="1" s="1"/>
  <c r="R578" i="1"/>
  <c r="T578" i="1"/>
  <c r="X578" i="1"/>
  <c r="Y578" i="1"/>
  <c r="L579" i="1"/>
  <c r="M579" i="1"/>
  <c r="N579" i="1"/>
  <c r="O579" i="1"/>
  <c r="P579" i="1"/>
  <c r="Q579" i="1"/>
  <c r="R579" i="1"/>
  <c r="T579" i="1"/>
  <c r="X579" i="1"/>
  <c r="Y579" i="1" s="1"/>
  <c r="L580" i="1"/>
  <c r="N580" i="1" s="1"/>
  <c r="M580" i="1"/>
  <c r="O580" i="1"/>
  <c r="P580" i="1"/>
  <c r="Q580" i="1"/>
  <c r="R580" i="1"/>
  <c r="S580" i="1" s="1"/>
  <c r="T580" i="1"/>
  <c r="X580" i="1"/>
  <c r="Y580" i="1"/>
  <c r="L581" i="1"/>
  <c r="N581" i="1" s="1"/>
  <c r="M581" i="1"/>
  <c r="P581" i="1"/>
  <c r="Q581" i="1"/>
  <c r="R581" i="1"/>
  <c r="T581" i="1"/>
  <c r="X581" i="1"/>
  <c r="Y581" i="1" s="1"/>
  <c r="L582" i="1"/>
  <c r="N582" i="1" s="1"/>
  <c r="M582" i="1"/>
  <c r="O582" i="1" s="1"/>
  <c r="P582" i="1"/>
  <c r="Q582" i="1"/>
  <c r="R582" i="1"/>
  <c r="T582" i="1"/>
  <c r="X582" i="1"/>
  <c r="Y582" i="1" s="1"/>
  <c r="L583" i="1"/>
  <c r="N583" i="1" s="1"/>
  <c r="M583" i="1"/>
  <c r="O583" i="1" s="1"/>
  <c r="P583" i="1"/>
  <c r="Q583" i="1"/>
  <c r="R583" i="1"/>
  <c r="T583" i="1"/>
  <c r="X583" i="1"/>
  <c r="Y583" i="1" s="1"/>
  <c r="L584" i="1"/>
  <c r="N584" i="1" s="1"/>
  <c r="M584" i="1"/>
  <c r="O584" i="1" s="1"/>
  <c r="P584" i="1"/>
  <c r="Q584" i="1"/>
  <c r="S584" i="1" s="1"/>
  <c r="U584" i="1" s="1"/>
  <c r="V584" i="1" s="1"/>
  <c r="W584" i="1" s="1"/>
  <c r="R584" i="1"/>
  <c r="T584" i="1"/>
  <c r="X584" i="1"/>
  <c r="Y584" i="1" s="1"/>
  <c r="L585" i="1"/>
  <c r="N585" i="1" s="1"/>
  <c r="O585" i="1" s="1"/>
  <c r="M585" i="1"/>
  <c r="P585" i="1"/>
  <c r="Q585" i="1"/>
  <c r="R585" i="1"/>
  <c r="T585" i="1"/>
  <c r="X585" i="1"/>
  <c r="Y585" i="1" s="1"/>
  <c r="L586" i="1"/>
  <c r="N586" i="1" s="1"/>
  <c r="M586" i="1"/>
  <c r="O586" i="1" s="1"/>
  <c r="P586" i="1"/>
  <c r="Q586" i="1"/>
  <c r="R586" i="1"/>
  <c r="T586" i="1"/>
  <c r="X586" i="1"/>
  <c r="Y586" i="1" s="1"/>
  <c r="L587" i="1"/>
  <c r="M587" i="1"/>
  <c r="O587" i="1" s="1"/>
  <c r="N587" i="1"/>
  <c r="P587" i="1"/>
  <c r="Q587" i="1"/>
  <c r="S587" i="1" s="1"/>
  <c r="R587" i="1"/>
  <c r="T587" i="1"/>
  <c r="X587" i="1"/>
  <c r="Y587" i="1"/>
  <c r="L588" i="1"/>
  <c r="M588" i="1"/>
  <c r="O588" i="1" s="1"/>
  <c r="N588" i="1"/>
  <c r="P588" i="1"/>
  <c r="Q588" i="1"/>
  <c r="S588" i="1" s="1"/>
  <c r="R588" i="1"/>
  <c r="T588" i="1"/>
  <c r="X588" i="1"/>
  <c r="Y588" i="1" s="1"/>
  <c r="L589" i="1"/>
  <c r="N589" i="1" s="1"/>
  <c r="M589" i="1"/>
  <c r="O589" i="1"/>
  <c r="P589" i="1"/>
  <c r="Q589" i="1"/>
  <c r="R589" i="1"/>
  <c r="T589" i="1"/>
  <c r="X589" i="1"/>
  <c r="Y589" i="1"/>
  <c r="L590" i="1"/>
  <c r="N590" i="1" s="1"/>
  <c r="M590" i="1"/>
  <c r="O590" i="1" s="1"/>
  <c r="P590" i="1"/>
  <c r="Q590" i="1"/>
  <c r="S590" i="1" s="1"/>
  <c r="U590" i="1" s="1"/>
  <c r="V590" i="1" s="1"/>
  <c r="W590" i="1" s="1"/>
  <c r="R590" i="1"/>
  <c r="T590" i="1"/>
  <c r="X590" i="1"/>
  <c r="Y590" i="1" s="1"/>
  <c r="L591" i="1"/>
  <c r="M591" i="1"/>
  <c r="O591" i="1" s="1"/>
  <c r="N591" i="1"/>
  <c r="P591" i="1"/>
  <c r="Q591" i="1"/>
  <c r="R591" i="1"/>
  <c r="T591" i="1"/>
  <c r="X591" i="1"/>
  <c r="Y591" i="1" s="1"/>
  <c r="L592" i="1"/>
  <c r="N592" i="1" s="1"/>
  <c r="M592" i="1"/>
  <c r="O592" i="1" s="1"/>
  <c r="P592" i="1"/>
  <c r="Q592" i="1"/>
  <c r="R592" i="1"/>
  <c r="T592" i="1"/>
  <c r="X592" i="1"/>
  <c r="Y592" i="1" s="1"/>
  <c r="L593" i="1"/>
  <c r="M593" i="1"/>
  <c r="O593" i="1" s="1"/>
  <c r="N593" i="1"/>
  <c r="P593" i="1"/>
  <c r="Q593" i="1"/>
  <c r="R593" i="1"/>
  <c r="S593" i="1"/>
  <c r="T593" i="1"/>
  <c r="X593" i="1"/>
  <c r="Y593" i="1" s="1"/>
  <c r="L594" i="1"/>
  <c r="N594" i="1" s="1"/>
  <c r="M594" i="1"/>
  <c r="O594" i="1"/>
  <c r="P594" i="1"/>
  <c r="Q594" i="1"/>
  <c r="R594" i="1"/>
  <c r="T594" i="1"/>
  <c r="X594" i="1"/>
  <c r="Y594" i="1" s="1"/>
  <c r="L595" i="1"/>
  <c r="N595" i="1" s="1"/>
  <c r="M595" i="1"/>
  <c r="O595" i="1" s="1"/>
  <c r="P595" i="1"/>
  <c r="Q595" i="1"/>
  <c r="R595" i="1"/>
  <c r="S595" i="1" s="1"/>
  <c r="T595" i="1"/>
  <c r="X595" i="1"/>
  <c r="Y595" i="1" s="1"/>
  <c r="L596" i="1"/>
  <c r="M596" i="1"/>
  <c r="O596" i="1" s="1"/>
  <c r="N596" i="1"/>
  <c r="P596" i="1"/>
  <c r="Q596" i="1"/>
  <c r="R596" i="1"/>
  <c r="T596" i="1"/>
  <c r="X596" i="1"/>
  <c r="Y596" i="1" s="1"/>
  <c r="L597" i="1"/>
  <c r="M597" i="1"/>
  <c r="N597" i="1"/>
  <c r="O597" i="1" s="1"/>
  <c r="P597" i="1"/>
  <c r="Q597" i="1"/>
  <c r="R597" i="1"/>
  <c r="T597" i="1"/>
  <c r="X597" i="1"/>
  <c r="Y597" i="1" s="1"/>
  <c r="L598" i="1"/>
  <c r="N598" i="1" s="1"/>
  <c r="M598" i="1"/>
  <c r="O598" i="1"/>
  <c r="P598" i="1"/>
  <c r="Q598" i="1"/>
  <c r="R598" i="1"/>
  <c r="S598" i="1" s="1"/>
  <c r="T598" i="1"/>
  <c r="X598" i="1"/>
  <c r="Y598" i="1"/>
  <c r="L599" i="1"/>
  <c r="N599" i="1" s="1"/>
  <c r="M599" i="1"/>
  <c r="P599" i="1"/>
  <c r="Q599" i="1"/>
  <c r="R599" i="1"/>
  <c r="T599" i="1"/>
  <c r="X599" i="1"/>
  <c r="Y599" i="1" s="1"/>
  <c r="L600" i="1"/>
  <c r="M600" i="1"/>
  <c r="N600" i="1"/>
  <c r="O600" i="1" s="1"/>
  <c r="P600" i="1"/>
  <c r="Q600" i="1"/>
  <c r="R600" i="1"/>
  <c r="T600" i="1"/>
  <c r="X600" i="1"/>
  <c r="Y600" i="1" s="1"/>
  <c r="L601" i="1"/>
  <c r="N601" i="1" s="1"/>
  <c r="M601" i="1"/>
  <c r="O601" i="1" s="1"/>
  <c r="P601" i="1"/>
  <c r="Q601" i="1"/>
  <c r="R601" i="1"/>
  <c r="S601" i="1"/>
  <c r="T601" i="1"/>
  <c r="X601" i="1"/>
  <c r="Y601" i="1" s="1"/>
  <c r="L602" i="1"/>
  <c r="M602" i="1"/>
  <c r="N602" i="1"/>
  <c r="P602" i="1"/>
  <c r="Q602" i="1"/>
  <c r="R602" i="1"/>
  <c r="S602" i="1"/>
  <c r="U602" i="1" s="1"/>
  <c r="V602" i="1" s="1"/>
  <c r="W602" i="1" s="1"/>
  <c r="T602" i="1"/>
  <c r="X602" i="1"/>
  <c r="Y602" i="1"/>
  <c r="L603" i="1"/>
  <c r="N603" i="1" s="1"/>
  <c r="O603" i="1" s="1"/>
  <c r="M603" i="1"/>
  <c r="P603" i="1"/>
  <c r="Q603" i="1"/>
  <c r="R603" i="1"/>
  <c r="T603" i="1"/>
  <c r="X603" i="1"/>
  <c r="Y603" i="1" s="1"/>
  <c r="L604" i="1"/>
  <c r="N604" i="1" s="1"/>
  <c r="M604" i="1"/>
  <c r="O604" i="1" s="1"/>
  <c r="P604" i="1"/>
  <c r="Q604" i="1"/>
  <c r="R604" i="1"/>
  <c r="S604" i="1" s="1"/>
  <c r="T604" i="1"/>
  <c r="X604" i="1"/>
  <c r="Y604" i="1" s="1"/>
  <c r="L605" i="1"/>
  <c r="M605" i="1"/>
  <c r="N605" i="1"/>
  <c r="P605" i="1"/>
  <c r="Q605" i="1"/>
  <c r="R605" i="1"/>
  <c r="T605" i="1"/>
  <c r="X605" i="1"/>
  <c r="Y605" i="1"/>
  <c r="L606" i="1"/>
  <c r="N606" i="1" s="1"/>
  <c r="M606" i="1"/>
  <c r="O606" i="1" s="1"/>
  <c r="P606" i="1"/>
  <c r="Q606" i="1"/>
  <c r="S606" i="1" s="1"/>
  <c r="R606" i="1"/>
  <c r="T606" i="1"/>
  <c r="X606" i="1"/>
  <c r="Y606" i="1" s="1"/>
  <c r="L607" i="1"/>
  <c r="N607" i="1" s="1"/>
  <c r="M607" i="1"/>
  <c r="O607" i="1"/>
  <c r="P607" i="1"/>
  <c r="Q607" i="1"/>
  <c r="R607" i="1"/>
  <c r="T607" i="1"/>
  <c r="X607" i="1"/>
  <c r="Y607" i="1"/>
  <c r="L608" i="1"/>
  <c r="M608" i="1"/>
  <c r="O608" i="1" s="1"/>
  <c r="N608" i="1"/>
  <c r="P608" i="1"/>
  <c r="Q608" i="1"/>
  <c r="R608" i="1"/>
  <c r="S608" i="1"/>
  <c r="T608" i="1"/>
  <c r="X608" i="1"/>
  <c r="Y608" i="1" s="1"/>
  <c r="L609" i="1"/>
  <c r="M609" i="1"/>
  <c r="N609" i="1"/>
  <c r="O609" i="1"/>
  <c r="P609" i="1"/>
  <c r="Q609" i="1"/>
  <c r="R609" i="1"/>
  <c r="T609" i="1"/>
  <c r="X609" i="1"/>
  <c r="Y609" i="1" s="1"/>
  <c r="L610" i="1"/>
  <c r="N610" i="1" s="1"/>
  <c r="M610" i="1"/>
  <c r="O610" i="1" s="1"/>
  <c r="P610" i="1"/>
  <c r="Q610" i="1"/>
  <c r="R610" i="1"/>
  <c r="S610" i="1" s="1"/>
  <c r="U610" i="1" s="1"/>
  <c r="V610" i="1" s="1"/>
  <c r="W610" i="1" s="1"/>
  <c r="T610" i="1"/>
  <c r="X610" i="1"/>
  <c r="Y610" i="1" s="1"/>
  <c r="L611" i="1"/>
  <c r="N611" i="1" s="1"/>
  <c r="M611" i="1"/>
  <c r="O611" i="1" s="1"/>
  <c r="P611" i="1"/>
  <c r="Q611" i="1"/>
  <c r="S611" i="1" s="1"/>
  <c r="U611" i="1" s="1"/>
  <c r="V611" i="1" s="1"/>
  <c r="W611" i="1" s="1"/>
  <c r="R611" i="1"/>
  <c r="T611" i="1"/>
  <c r="X611" i="1"/>
  <c r="Y611" i="1" s="1"/>
  <c r="L612" i="1"/>
  <c r="N612" i="1" s="1"/>
  <c r="O612" i="1" s="1"/>
  <c r="M612" i="1"/>
  <c r="P612" i="1"/>
  <c r="Q612" i="1"/>
  <c r="R612" i="1"/>
  <c r="T612" i="1"/>
  <c r="X612" i="1"/>
  <c r="Y612" i="1" s="1"/>
  <c r="L613" i="1"/>
  <c r="N613" i="1" s="1"/>
  <c r="M613" i="1"/>
  <c r="O613" i="1" s="1"/>
  <c r="P613" i="1"/>
  <c r="Q613" i="1"/>
  <c r="R613" i="1"/>
  <c r="T613" i="1"/>
  <c r="X613" i="1"/>
  <c r="Y613" i="1" s="1"/>
  <c r="L614" i="1"/>
  <c r="N614" i="1" s="1"/>
  <c r="M614" i="1"/>
  <c r="O614" i="1" s="1"/>
  <c r="P614" i="1"/>
  <c r="Q614" i="1"/>
  <c r="S614" i="1" s="1"/>
  <c r="U614" i="1" s="1"/>
  <c r="V614" i="1" s="1"/>
  <c r="W614" i="1" s="1"/>
  <c r="R614" i="1"/>
  <c r="T614" i="1"/>
  <c r="X614" i="1"/>
  <c r="Y614" i="1"/>
  <c r="L615" i="1"/>
  <c r="N615" i="1" s="1"/>
  <c r="M615" i="1"/>
  <c r="P615" i="1"/>
  <c r="Q615" i="1"/>
  <c r="S615" i="1" s="1"/>
  <c r="R615" i="1"/>
  <c r="T615" i="1"/>
  <c r="X615" i="1"/>
  <c r="Y615" i="1" s="1"/>
  <c r="L616" i="1"/>
  <c r="N616" i="1" s="1"/>
  <c r="M616" i="1"/>
  <c r="O616" i="1" s="1"/>
  <c r="P616" i="1"/>
  <c r="Q616" i="1"/>
  <c r="R616" i="1"/>
  <c r="S616" i="1" s="1"/>
  <c r="U616" i="1" s="1"/>
  <c r="V616" i="1" s="1"/>
  <c r="W616" i="1" s="1"/>
  <c r="T616" i="1"/>
  <c r="X616" i="1"/>
  <c r="Y616" i="1"/>
  <c r="L617" i="1"/>
  <c r="N617" i="1" s="1"/>
  <c r="M617" i="1"/>
  <c r="P617" i="1"/>
  <c r="Q617" i="1"/>
  <c r="S617" i="1" s="1"/>
  <c r="U617" i="1" s="1"/>
  <c r="V617" i="1" s="1"/>
  <c r="W617" i="1" s="1"/>
  <c r="R617" i="1"/>
  <c r="T617" i="1"/>
  <c r="X617" i="1"/>
  <c r="Y617" i="1"/>
  <c r="L618" i="1"/>
  <c r="N618" i="1" s="1"/>
  <c r="M618" i="1"/>
  <c r="P618" i="1"/>
  <c r="Q618" i="1"/>
  <c r="R618" i="1"/>
  <c r="T618" i="1"/>
  <c r="X618" i="1"/>
  <c r="Y618" i="1" s="1"/>
  <c r="L619" i="1"/>
  <c r="N619" i="1" s="1"/>
  <c r="M619" i="1"/>
  <c r="P619" i="1"/>
  <c r="Q619" i="1"/>
  <c r="R619" i="1"/>
  <c r="T619" i="1"/>
  <c r="X619" i="1"/>
  <c r="Y619" i="1" s="1"/>
  <c r="L620" i="1"/>
  <c r="M620" i="1"/>
  <c r="O620" i="1" s="1"/>
  <c r="N620" i="1"/>
  <c r="P620" i="1"/>
  <c r="Q620" i="1"/>
  <c r="R620" i="1"/>
  <c r="S620" i="1"/>
  <c r="U620" i="1" s="1"/>
  <c r="V620" i="1" s="1"/>
  <c r="W620" i="1" s="1"/>
  <c r="T620" i="1"/>
  <c r="X620" i="1"/>
  <c r="Y620" i="1" s="1"/>
  <c r="L621" i="1"/>
  <c r="N621" i="1" s="1"/>
  <c r="M621" i="1"/>
  <c r="O621" i="1" s="1"/>
  <c r="P621" i="1"/>
  <c r="Q621" i="1"/>
  <c r="R621" i="1"/>
  <c r="T621" i="1"/>
  <c r="X621" i="1"/>
  <c r="Y621" i="1" s="1"/>
  <c r="L622" i="1"/>
  <c r="N622" i="1" s="1"/>
  <c r="M622" i="1"/>
  <c r="O622" i="1" s="1"/>
  <c r="P622" i="1"/>
  <c r="Q622" i="1"/>
  <c r="R622" i="1"/>
  <c r="S622" i="1" s="1"/>
  <c r="T622" i="1"/>
  <c r="X622" i="1"/>
  <c r="Y622" i="1" s="1"/>
  <c r="L623" i="1"/>
  <c r="M623" i="1"/>
  <c r="N623" i="1"/>
  <c r="P623" i="1"/>
  <c r="Q623" i="1"/>
  <c r="R623" i="1"/>
  <c r="T623" i="1"/>
  <c r="X623" i="1"/>
  <c r="Y623" i="1" s="1"/>
  <c r="L624" i="1"/>
  <c r="M624" i="1"/>
  <c r="O624" i="1" s="1"/>
  <c r="N624" i="1"/>
  <c r="P624" i="1"/>
  <c r="Q624" i="1"/>
  <c r="R624" i="1"/>
  <c r="T624" i="1"/>
  <c r="X624" i="1"/>
  <c r="Y624" i="1" s="1"/>
  <c r="L625" i="1"/>
  <c r="M625" i="1"/>
  <c r="O625" i="1" s="1"/>
  <c r="N625" i="1"/>
  <c r="P625" i="1"/>
  <c r="Q625" i="1"/>
  <c r="R625" i="1"/>
  <c r="T625" i="1"/>
  <c r="X625" i="1"/>
  <c r="Y625" i="1" s="1"/>
  <c r="L626" i="1"/>
  <c r="M626" i="1"/>
  <c r="O626" i="1" s="1"/>
  <c r="N626" i="1"/>
  <c r="P626" i="1"/>
  <c r="Q626" i="1"/>
  <c r="S626" i="1" s="1"/>
  <c r="U626" i="1" s="1"/>
  <c r="V626" i="1" s="1"/>
  <c r="W626" i="1" s="1"/>
  <c r="R626" i="1"/>
  <c r="T626" i="1"/>
  <c r="X626" i="1"/>
  <c r="Y626" i="1"/>
  <c r="L627" i="1"/>
  <c r="M627" i="1"/>
  <c r="N627" i="1"/>
  <c r="O627" i="1"/>
  <c r="P627" i="1"/>
  <c r="Q627" i="1"/>
  <c r="R627" i="1"/>
  <c r="T627" i="1"/>
  <c r="X627" i="1"/>
  <c r="Y627" i="1" s="1"/>
  <c r="L628" i="1"/>
  <c r="N628" i="1" s="1"/>
  <c r="M628" i="1"/>
  <c r="O628" i="1"/>
  <c r="P628" i="1"/>
  <c r="Q628" i="1"/>
  <c r="R628" i="1"/>
  <c r="S628" i="1" s="1"/>
  <c r="T628" i="1"/>
  <c r="X628" i="1"/>
  <c r="Y628" i="1"/>
  <c r="L629" i="1"/>
  <c r="N629" i="1" s="1"/>
  <c r="M629" i="1"/>
  <c r="O629" i="1" s="1"/>
  <c r="P629" i="1"/>
  <c r="Q629" i="1"/>
  <c r="R629" i="1"/>
  <c r="T629" i="1"/>
  <c r="X629" i="1"/>
  <c r="Y629" i="1" s="1"/>
  <c r="L630" i="1"/>
  <c r="M630" i="1"/>
  <c r="O630" i="1" s="1"/>
  <c r="N630" i="1"/>
  <c r="P630" i="1"/>
  <c r="Q630" i="1"/>
  <c r="R630" i="1"/>
  <c r="T630" i="1"/>
  <c r="X630" i="1"/>
  <c r="Y630" i="1" s="1"/>
  <c r="L631" i="1"/>
  <c r="N631" i="1" s="1"/>
  <c r="M631" i="1"/>
  <c r="O631" i="1" s="1"/>
  <c r="P631" i="1"/>
  <c r="Q631" i="1"/>
  <c r="R631" i="1"/>
  <c r="T631" i="1"/>
  <c r="X631" i="1"/>
  <c r="Y631" i="1" s="1"/>
  <c r="L632" i="1"/>
  <c r="M632" i="1"/>
  <c r="O632" i="1" s="1"/>
  <c r="N632" i="1"/>
  <c r="P632" i="1"/>
  <c r="Q632" i="1"/>
  <c r="R632" i="1"/>
  <c r="S632" i="1"/>
  <c r="U632" i="1" s="1"/>
  <c r="V632" i="1" s="1"/>
  <c r="W632" i="1" s="1"/>
  <c r="T632" i="1"/>
  <c r="X632" i="1"/>
  <c r="Y632" i="1" s="1"/>
  <c r="L633" i="1"/>
  <c r="N633" i="1" s="1"/>
  <c r="M633" i="1"/>
  <c r="O633" i="1" s="1"/>
  <c r="P633" i="1"/>
  <c r="Q633" i="1"/>
  <c r="R633" i="1"/>
  <c r="T633" i="1"/>
  <c r="X633" i="1"/>
  <c r="Y633" i="1" s="1"/>
  <c r="L634" i="1"/>
  <c r="N634" i="1" s="1"/>
  <c r="M634" i="1"/>
  <c r="O634" i="1" s="1"/>
  <c r="P634" i="1"/>
  <c r="Q634" i="1"/>
  <c r="R634" i="1"/>
  <c r="S634" i="1" s="1"/>
  <c r="T634" i="1"/>
  <c r="X634" i="1"/>
  <c r="Y634" i="1" s="1"/>
  <c r="L635" i="1"/>
  <c r="M635" i="1"/>
  <c r="O635" i="1" s="1"/>
  <c r="N635" i="1"/>
  <c r="P635" i="1"/>
  <c r="Q635" i="1"/>
  <c r="R635" i="1"/>
  <c r="T635" i="1"/>
  <c r="X635" i="1"/>
  <c r="Y635" i="1" s="1"/>
  <c r="L636" i="1"/>
  <c r="M636" i="1"/>
  <c r="O636" i="1" s="1"/>
  <c r="N636" i="1"/>
  <c r="P636" i="1"/>
  <c r="Q636" i="1"/>
  <c r="R636" i="1"/>
  <c r="T636" i="1"/>
  <c r="X636" i="1"/>
  <c r="Y636" i="1" s="1"/>
  <c r="L637" i="1"/>
  <c r="N637" i="1" s="1"/>
  <c r="M637" i="1"/>
  <c r="O637" i="1" s="1"/>
  <c r="P637" i="1"/>
  <c r="Q637" i="1"/>
  <c r="R637" i="1"/>
  <c r="S637" i="1" s="1"/>
  <c r="T637" i="1"/>
  <c r="X637" i="1"/>
  <c r="Y637" i="1" s="1"/>
  <c r="L638" i="1"/>
  <c r="M638" i="1"/>
  <c r="O638" i="1" s="1"/>
  <c r="N638" i="1"/>
  <c r="P638" i="1"/>
  <c r="Q638" i="1"/>
  <c r="R638" i="1"/>
  <c r="S638" i="1"/>
  <c r="U638" i="1" s="1"/>
  <c r="V638" i="1" s="1"/>
  <c r="W638" i="1" s="1"/>
  <c r="T638" i="1"/>
  <c r="X638" i="1"/>
  <c r="Y638" i="1"/>
  <c r="L639" i="1"/>
  <c r="M639" i="1"/>
  <c r="N639" i="1"/>
  <c r="O639" i="1"/>
  <c r="P639" i="1"/>
  <c r="Q639" i="1"/>
  <c r="R639" i="1"/>
  <c r="T639" i="1"/>
  <c r="X639" i="1"/>
  <c r="Y639" i="1" s="1"/>
  <c r="L640" i="1"/>
  <c r="N640" i="1" s="1"/>
  <c r="M640" i="1"/>
  <c r="O640" i="1" s="1"/>
  <c r="P640" i="1"/>
  <c r="Q640" i="1"/>
  <c r="R640" i="1"/>
  <c r="S640" i="1"/>
  <c r="U640" i="1" s="1"/>
  <c r="V640" i="1" s="1"/>
  <c r="W640" i="1" s="1"/>
  <c r="T640" i="1"/>
  <c r="X640" i="1"/>
  <c r="Y640" i="1" s="1"/>
  <c r="L641" i="1"/>
  <c r="M641" i="1"/>
  <c r="O641" i="1" s="1"/>
  <c r="N641" i="1"/>
  <c r="P641" i="1"/>
  <c r="Q641" i="1"/>
  <c r="S641" i="1" s="1"/>
  <c r="U641" i="1" s="1"/>
  <c r="V641" i="1" s="1"/>
  <c r="W641" i="1" s="1"/>
  <c r="R641" i="1"/>
  <c r="T641" i="1"/>
  <c r="X641" i="1"/>
  <c r="Y641" i="1"/>
  <c r="L642" i="1"/>
  <c r="N642" i="1" s="1"/>
  <c r="M642" i="1"/>
  <c r="O642" i="1"/>
  <c r="P642" i="1"/>
  <c r="Q642" i="1"/>
  <c r="R642" i="1"/>
  <c r="T642" i="1"/>
  <c r="X642" i="1"/>
  <c r="Y642" i="1" s="1"/>
  <c r="L643" i="1"/>
  <c r="N643" i="1" s="1"/>
  <c r="M643" i="1"/>
  <c r="O643" i="1" s="1"/>
  <c r="P643" i="1"/>
  <c r="Q643" i="1"/>
  <c r="R643" i="1"/>
  <c r="T643" i="1"/>
  <c r="X643" i="1"/>
  <c r="Y643" i="1" s="1"/>
  <c r="L644" i="1"/>
  <c r="M644" i="1"/>
  <c r="O644" i="1" s="1"/>
  <c r="N644" i="1"/>
  <c r="P644" i="1"/>
  <c r="Q644" i="1"/>
  <c r="S644" i="1" s="1"/>
  <c r="U644" i="1" s="1"/>
  <c r="V644" i="1" s="1"/>
  <c r="W644" i="1" s="1"/>
  <c r="R644" i="1"/>
  <c r="T644" i="1"/>
  <c r="X644" i="1"/>
  <c r="Y644" i="1"/>
  <c r="L645" i="1"/>
  <c r="M645" i="1"/>
  <c r="N645" i="1"/>
  <c r="O645" i="1"/>
  <c r="P645" i="1"/>
  <c r="Q645" i="1"/>
  <c r="R645" i="1"/>
  <c r="T645" i="1"/>
  <c r="X645" i="1"/>
  <c r="Y645" i="1" s="1"/>
  <c r="L646" i="1"/>
  <c r="N646" i="1" s="1"/>
  <c r="M646" i="1"/>
  <c r="O646" i="1"/>
  <c r="P646" i="1"/>
  <c r="Q646" i="1"/>
  <c r="R646" i="1"/>
  <c r="S646" i="1" s="1"/>
  <c r="T646" i="1"/>
  <c r="X646" i="1"/>
  <c r="Y646" i="1"/>
  <c r="L647" i="1"/>
  <c r="N647" i="1" s="1"/>
  <c r="M647" i="1"/>
  <c r="O647" i="1" s="1"/>
  <c r="P647" i="1"/>
  <c r="Q647" i="1"/>
  <c r="S647" i="1" s="1"/>
  <c r="U647" i="1" s="1"/>
  <c r="V647" i="1" s="1"/>
  <c r="W647" i="1" s="1"/>
  <c r="R647" i="1"/>
  <c r="T647" i="1"/>
  <c r="X647" i="1"/>
  <c r="Y647" i="1" s="1"/>
  <c r="L648" i="1"/>
  <c r="M648" i="1"/>
  <c r="O648" i="1" s="1"/>
  <c r="N648" i="1"/>
  <c r="P648" i="1"/>
  <c r="Q648" i="1"/>
  <c r="R648" i="1"/>
  <c r="T648" i="1"/>
  <c r="X648" i="1"/>
  <c r="Y648" i="1" s="1"/>
  <c r="L649" i="1"/>
  <c r="N649" i="1" s="1"/>
  <c r="M649" i="1"/>
  <c r="O649" i="1" s="1"/>
  <c r="P649" i="1"/>
  <c r="Q649" i="1"/>
  <c r="S649" i="1" s="1"/>
  <c r="U649" i="1" s="1"/>
  <c r="V649" i="1" s="1"/>
  <c r="W649" i="1" s="1"/>
  <c r="R649" i="1"/>
  <c r="T649" i="1"/>
  <c r="X649" i="1"/>
  <c r="Y649" i="1" s="1"/>
  <c r="L650" i="1"/>
  <c r="N650" i="1" s="1"/>
  <c r="M650" i="1"/>
  <c r="O650" i="1" s="1"/>
  <c r="P650" i="1"/>
  <c r="Q650" i="1"/>
  <c r="S650" i="1" s="1"/>
  <c r="U650" i="1" s="1"/>
  <c r="V650" i="1" s="1"/>
  <c r="W650" i="1" s="1"/>
  <c r="R650" i="1"/>
  <c r="T650" i="1"/>
  <c r="X650" i="1"/>
  <c r="Y650" i="1" s="1"/>
  <c r="L651" i="1"/>
  <c r="N651" i="1" s="1"/>
  <c r="M651" i="1"/>
  <c r="O651" i="1"/>
  <c r="P651" i="1"/>
  <c r="Q651" i="1"/>
  <c r="R651" i="1"/>
  <c r="T651" i="1"/>
  <c r="X651" i="1"/>
  <c r="Y651" i="1" s="1"/>
  <c r="L652" i="1"/>
  <c r="M652" i="1"/>
  <c r="O652" i="1" s="1"/>
  <c r="N652" i="1"/>
  <c r="P652" i="1"/>
  <c r="Q652" i="1"/>
  <c r="R652" i="1"/>
  <c r="S652" i="1"/>
  <c r="U652" i="1" s="1"/>
  <c r="V652" i="1" s="1"/>
  <c r="W652" i="1" s="1"/>
  <c r="T652" i="1"/>
  <c r="X652" i="1"/>
  <c r="Y652" i="1" s="1"/>
  <c r="L653" i="1"/>
  <c r="M653" i="1"/>
  <c r="O653" i="1" s="1"/>
  <c r="N653" i="1"/>
  <c r="P653" i="1"/>
  <c r="Q653" i="1"/>
  <c r="S653" i="1" s="1"/>
  <c r="U653" i="1" s="1"/>
  <c r="V653" i="1" s="1"/>
  <c r="W653" i="1" s="1"/>
  <c r="R653" i="1"/>
  <c r="T653" i="1"/>
  <c r="X653" i="1"/>
  <c r="Y653" i="1"/>
  <c r="L654" i="1"/>
  <c r="N654" i="1" s="1"/>
  <c r="M654" i="1"/>
  <c r="O654" i="1"/>
  <c r="P654" i="1"/>
  <c r="Q654" i="1"/>
  <c r="R654" i="1"/>
  <c r="T654" i="1"/>
  <c r="X654" i="1"/>
  <c r="Y654" i="1" s="1"/>
  <c r="L655" i="1"/>
  <c r="N655" i="1" s="1"/>
  <c r="M655" i="1"/>
  <c r="O655" i="1" s="1"/>
  <c r="P655" i="1"/>
  <c r="Q655" i="1"/>
  <c r="R655" i="1"/>
  <c r="T655" i="1"/>
  <c r="X655" i="1"/>
  <c r="Y655" i="1" s="1"/>
  <c r="L656" i="1"/>
  <c r="N656" i="1" s="1"/>
  <c r="M656" i="1"/>
  <c r="O656" i="1" s="1"/>
  <c r="P656" i="1"/>
  <c r="Q656" i="1"/>
  <c r="S656" i="1" s="1"/>
  <c r="U656" i="1" s="1"/>
  <c r="V656" i="1" s="1"/>
  <c r="W656" i="1" s="1"/>
  <c r="R656" i="1"/>
  <c r="T656" i="1"/>
  <c r="X656" i="1"/>
  <c r="Y656" i="1"/>
  <c r="L657" i="1"/>
  <c r="M657" i="1"/>
  <c r="N657" i="1"/>
  <c r="O657" i="1"/>
  <c r="P657" i="1"/>
  <c r="Q657" i="1"/>
  <c r="R657" i="1"/>
  <c r="T657" i="1"/>
  <c r="X657" i="1"/>
  <c r="Y657" i="1" s="1"/>
  <c r="L658" i="1"/>
  <c r="N658" i="1" s="1"/>
  <c r="M658" i="1"/>
  <c r="O658" i="1"/>
  <c r="P658" i="1"/>
  <c r="Q658" i="1"/>
  <c r="R658" i="1"/>
  <c r="S658" i="1" s="1"/>
  <c r="T658" i="1"/>
  <c r="X658" i="1"/>
  <c r="Y658" i="1"/>
  <c r="L659" i="1"/>
  <c r="N659" i="1" s="1"/>
  <c r="M659" i="1"/>
  <c r="O659" i="1" s="1"/>
  <c r="P659" i="1"/>
  <c r="Q659" i="1"/>
  <c r="S659" i="1" s="1"/>
  <c r="U659" i="1" s="1"/>
  <c r="V659" i="1" s="1"/>
  <c r="W659" i="1" s="1"/>
  <c r="R659" i="1"/>
  <c r="T659" i="1"/>
  <c r="X659" i="1"/>
  <c r="Y659" i="1" s="1"/>
  <c r="L660" i="1"/>
  <c r="M660" i="1"/>
  <c r="O660" i="1" s="1"/>
  <c r="N660" i="1"/>
  <c r="P660" i="1"/>
  <c r="Q660" i="1"/>
  <c r="R660" i="1"/>
  <c r="T660" i="1"/>
  <c r="X660" i="1"/>
  <c r="Y660" i="1" s="1"/>
  <c r="L661" i="1"/>
  <c r="N661" i="1" s="1"/>
  <c r="M661" i="1"/>
  <c r="O661" i="1" s="1"/>
  <c r="P661" i="1"/>
  <c r="Q661" i="1"/>
  <c r="R661" i="1"/>
  <c r="S661" i="1"/>
  <c r="U661" i="1" s="1"/>
  <c r="V661" i="1" s="1"/>
  <c r="W661" i="1" s="1"/>
  <c r="T661" i="1"/>
  <c r="X661" i="1"/>
  <c r="Y661" i="1" s="1"/>
  <c r="L662" i="1"/>
  <c r="N662" i="1" s="1"/>
  <c r="M662" i="1"/>
  <c r="O662" i="1" s="1"/>
  <c r="P662" i="1"/>
  <c r="Q662" i="1"/>
  <c r="S662" i="1" s="1"/>
  <c r="U662" i="1" s="1"/>
  <c r="V662" i="1" s="1"/>
  <c r="W662" i="1" s="1"/>
  <c r="R662" i="1"/>
  <c r="T662" i="1"/>
  <c r="X662" i="1"/>
  <c r="Y662" i="1"/>
  <c r="L663" i="1"/>
  <c r="N663" i="1" s="1"/>
  <c r="M663" i="1"/>
  <c r="O663" i="1"/>
  <c r="P663" i="1"/>
  <c r="Q663" i="1"/>
  <c r="R663" i="1"/>
  <c r="T663" i="1"/>
  <c r="X663" i="1"/>
  <c r="Y663" i="1" s="1"/>
  <c r="L664" i="1"/>
  <c r="N664" i="1" s="1"/>
  <c r="M664" i="1"/>
  <c r="O664" i="1" s="1"/>
  <c r="P664" i="1"/>
  <c r="Q664" i="1"/>
  <c r="R664" i="1"/>
  <c r="T664" i="1"/>
  <c r="X664" i="1"/>
  <c r="Y664" i="1" s="1"/>
  <c r="L665" i="1"/>
  <c r="N665" i="1" s="1"/>
  <c r="M665" i="1"/>
  <c r="O665" i="1" s="1"/>
  <c r="P665" i="1"/>
  <c r="Q665" i="1"/>
  <c r="S665" i="1" s="1"/>
  <c r="U665" i="1" s="1"/>
  <c r="V665" i="1" s="1"/>
  <c r="W665" i="1" s="1"/>
  <c r="R665" i="1"/>
  <c r="T665" i="1"/>
  <c r="X665" i="1"/>
  <c r="Y665" i="1"/>
  <c r="L666" i="1"/>
  <c r="M666" i="1"/>
  <c r="N666" i="1"/>
  <c r="O666" i="1"/>
  <c r="P666" i="1"/>
  <c r="Q666" i="1"/>
  <c r="R666" i="1"/>
  <c r="T666" i="1"/>
  <c r="X666" i="1"/>
  <c r="Y666" i="1" s="1"/>
  <c r="L667" i="1"/>
  <c r="N667" i="1" s="1"/>
  <c r="M667" i="1"/>
  <c r="O667" i="1"/>
  <c r="P667" i="1"/>
  <c r="Q667" i="1"/>
  <c r="R667" i="1"/>
  <c r="S667" i="1" s="1"/>
  <c r="T667" i="1"/>
  <c r="X667" i="1"/>
  <c r="Y667" i="1"/>
  <c r="L668" i="1"/>
  <c r="N668" i="1" s="1"/>
  <c r="M668" i="1"/>
  <c r="O668" i="1" s="1"/>
  <c r="P668" i="1"/>
  <c r="Q668" i="1"/>
  <c r="S668" i="1" s="1"/>
  <c r="U668" i="1" s="1"/>
  <c r="V668" i="1" s="1"/>
  <c r="W668" i="1" s="1"/>
  <c r="R668" i="1"/>
  <c r="T668" i="1"/>
  <c r="X668" i="1"/>
  <c r="Y668" i="1" s="1"/>
  <c r="L669" i="1"/>
  <c r="M669" i="1"/>
  <c r="O669" i="1" s="1"/>
  <c r="N669" i="1"/>
  <c r="P669" i="1"/>
  <c r="Q669" i="1"/>
  <c r="R669" i="1"/>
  <c r="T669" i="1"/>
  <c r="X669" i="1"/>
  <c r="Y669" i="1" s="1"/>
  <c r="L670" i="1"/>
  <c r="N670" i="1" s="1"/>
  <c r="M670" i="1"/>
  <c r="O670" i="1" s="1"/>
  <c r="P670" i="1"/>
  <c r="Q670" i="1"/>
  <c r="R670" i="1"/>
  <c r="S670" i="1"/>
  <c r="U670" i="1" s="1"/>
  <c r="V670" i="1" s="1"/>
  <c r="W670" i="1" s="1"/>
  <c r="T670" i="1"/>
  <c r="X670" i="1"/>
  <c r="Y670" i="1" s="1"/>
  <c r="L671" i="1"/>
  <c r="N671" i="1" s="1"/>
  <c r="M671" i="1"/>
  <c r="O671" i="1" s="1"/>
  <c r="P671" i="1"/>
  <c r="Q671" i="1"/>
  <c r="S671" i="1" s="1"/>
  <c r="U671" i="1" s="1"/>
  <c r="V671" i="1" s="1"/>
  <c r="W671" i="1" s="1"/>
  <c r="R671" i="1"/>
  <c r="T671" i="1"/>
  <c r="X671" i="1"/>
  <c r="Y671" i="1"/>
  <c r="L672" i="1"/>
  <c r="N672" i="1" s="1"/>
  <c r="M672" i="1"/>
  <c r="O672" i="1"/>
  <c r="P672" i="1"/>
  <c r="Q672" i="1"/>
  <c r="R672" i="1"/>
  <c r="T672" i="1"/>
  <c r="X672" i="1"/>
  <c r="Y672" i="1" s="1"/>
  <c r="L673" i="1"/>
  <c r="N673" i="1" s="1"/>
  <c r="M673" i="1"/>
  <c r="O673" i="1" s="1"/>
  <c r="P673" i="1"/>
  <c r="Q673" i="1"/>
  <c r="R673" i="1"/>
  <c r="T673" i="1"/>
  <c r="X673" i="1"/>
  <c r="Y673" i="1" s="1"/>
  <c r="L674" i="1"/>
  <c r="N674" i="1" s="1"/>
  <c r="M674" i="1"/>
  <c r="P674" i="1"/>
  <c r="Q674" i="1"/>
  <c r="S674" i="1" s="1"/>
  <c r="U674" i="1" s="1"/>
  <c r="V674" i="1" s="1"/>
  <c r="W674" i="1" s="1"/>
  <c r="R674" i="1"/>
  <c r="T674" i="1"/>
  <c r="X674" i="1"/>
  <c r="Y674" i="1"/>
  <c r="L675" i="1"/>
  <c r="M675" i="1"/>
  <c r="N675" i="1"/>
  <c r="O675" i="1"/>
  <c r="P675" i="1"/>
  <c r="Q675" i="1"/>
  <c r="R675" i="1"/>
  <c r="T675" i="1"/>
  <c r="X675" i="1"/>
  <c r="Y675" i="1" s="1"/>
  <c r="L676" i="1"/>
  <c r="N676" i="1" s="1"/>
  <c r="M676" i="1"/>
  <c r="O676" i="1"/>
  <c r="P676" i="1"/>
  <c r="Q676" i="1"/>
  <c r="R676" i="1"/>
  <c r="S676" i="1" s="1"/>
  <c r="T676" i="1"/>
  <c r="X676" i="1"/>
  <c r="Y676" i="1"/>
  <c r="L677" i="1"/>
  <c r="N677" i="1" s="1"/>
  <c r="M677" i="1"/>
  <c r="O677" i="1" s="1"/>
  <c r="P677" i="1"/>
  <c r="Q677" i="1"/>
  <c r="S677" i="1" s="1"/>
  <c r="U677" i="1" s="1"/>
  <c r="V677" i="1" s="1"/>
  <c r="W677" i="1" s="1"/>
  <c r="R677" i="1"/>
  <c r="T677" i="1"/>
  <c r="X677" i="1"/>
  <c r="Y677" i="1" s="1"/>
  <c r="L678" i="1"/>
  <c r="M678" i="1"/>
  <c r="O678" i="1" s="1"/>
  <c r="N678" i="1"/>
  <c r="P678" i="1"/>
  <c r="Q678" i="1"/>
  <c r="R678" i="1"/>
  <c r="T678" i="1"/>
  <c r="X678" i="1"/>
  <c r="Y678" i="1" s="1"/>
  <c r="L679" i="1"/>
  <c r="N679" i="1" s="1"/>
  <c r="M679" i="1"/>
  <c r="O679" i="1" s="1"/>
  <c r="P679" i="1"/>
  <c r="Q679" i="1"/>
  <c r="S679" i="1" s="1"/>
  <c r="U679" i="1" s="1"/>
  <c r="V679" i="1" s="1"/>
  <c r="W679" i="1" s="1"/>
  <c r="R679" i="1"/>
  <c r="T679" i="1"/>
  <c r="X679" i="1"/>
  <c r="Y679" i="1" s="1"/>
  <c r="L680" i="1"/>
  <c r="N680" i="1" s="1"/>
  <c r="M680" i="1"/>
  <c r="O680" i="1" s="1"/>
  <c r="P680" i="1"/>
  <c r="Q680" i="1"/>
  <c r="S680" i="1" s="1"/>
  <c r="U680" i="1" s="1"/>
  <c r="V680" i="1" s="1"/>
  <c r="W680" i="1" s="1"/>
  <c r="R680" i="1"/>
  <c r="T680" i="1"/>
  <c r="X680" i="1"/>
  <c r="Y680" i="1" s="1"/>
  <c r="L681" i="1"/>
  <c r="N681" i="1" s="1"/>
  <c r="M681" i="1"/>
  <c r="O681" i="1"/>
  <c r="P681" i="1"/>
  <c r="Q681" i="1"/>
  <c r="R681" i="1"/>
  <c r="T681" i="1"/>
  <c r="X681" i="1"/>
  <c r="Y681" i="1" s="1"/>
  <c r="L682" i="1"/>
  <c r="N682" i="1" s="1"/>
  <c r="M682" i="1"/>
  <c r="O682" i="1" s="1"/>
  <c r="P682" i="1"/>
  <c r="Q682" i="1"/>
  <c r="R682" i="1"/>
  <c r="S682" i="1" s="1"/>
  <c r="T682" i="1"/>
  <c r="X682" i="1"/>
  <c r="Y682" i="1" s="1"/>
  <c r="L683" i="1"/>
  <c r="M683" i="1"/>
  <c r="O683" i="1" s="1"/>
  <c r="N683" i="1"/>
  <c r="P683" i="1"/>
  <c r="Q683" i="1"/>
  <c r="R683" i="1"/>
  <c r="T683" i="1"/>
  <c r="X683" i="1"/>
  <c r="Y683" i="1" s="1"/>
  <c r="L684" i="1"/>
  <c r="M684" i="1"/>
  <c r="O684" i="1" s="1"/>
  <c r="N684" i="1"/>
  <c r="P684" i="1"/>
  <c r="Q684" i="1"/>
  <c r="R684" i="1"/>
  <c r="T684" i="1"/>
  <c r="X684" i="1"/>
  <c r="Y684" i="1" s="1"/>
  <c r="L685" i="1"/>
  <c r="N685" i="1" s="1"/>
  <c r="M685" i="1"/>
  <c r="O685" i="1" s="1"/>
  <c r="P685" i="1"/>
  <c r="Q685" i="1"/>
  <c r="R685" i="1"/>
  <c r="S685" i="1" s="1"/>
  <c r="U685" i="1" s="1"/>
  <c r="V685" i="1" s="1"/>
  <c r="W685" i="1" s="1"/>
  <c r="T685" i="1"/>
  <c r="X685" i="1"/>
  <c r="Y685" i="1"/>
  <c r="L686" i="1"/>
  <c r="N686" i="1" s="1"/>
  <c r="M686" i="1"/>
  <c r="O686" i="1" s="1"/>
  <c r="P686" i="1"/>
  <c r="Q686" i="1"/>
  <c r="S686" i="1" s="1"/>
  <c r="U686" i="1" s="1"/>
  <c r="V686" i="1" s="1"/>
  <c r="W686" i="1" s="1"/>
  <c r="R686" i="1"/>
  <c r="T686" i="1"/>
  <c r="X686" i="1"/>
  <c r="Y686" i="1"/>
  <c r="L687" i="1"/>
  <c r="N687" i="1" s="1"/>
  <c r="M687" i="1"/>
  <c r="O687" i="1" s="1"/>
  <c r="P687" i="1"/>
  <c r="Q687" i="1"/>
  <c r="S687" i="1" s="1"/>
  <c r="U687" i="1" s="1"/>
  <c r="V687" i="1" s="1"/>
  <c r="W687" i="1" s="1"/>
  <c r="R687" i="1"/>
  <c r="T687" i="1"/>
  <c r="X687" i="1"/>
  <c r="Y687" i="1" s="1"/>
  <c r="L688" i="1"/>
  <c r="M688" i="1"/>
  <c r="N688" i="1"/>
  <c r="O688" i="1"/>
  <c r="P688" i="1"/>
  <c r="Q688" i="1"/>
  <c r="R688" i="1"/>
  <c r="S688" i="1" s="1"/>
  <c r="T688" i="1"/>
  <c r="X688" i="1"/>
  <c r="Y688" i="1" s="1"/>
  <c r="L689" i="1"/>
  <c r="M689" i="1"/>
  <c r="O689" i="1" s="1"/>
  <c r="N689" i="1"/>
  <c r="P689" i="1"/>
  <c r="Q689" i="1"/>
  <c r="R689" i="1"/>
  <c r="S689" i="1"/>
  <c r="U689" i="1" s="1"/>
  <c r="V689" i="1" s="1"/>
  <c r="W689" i="1" s="1"/>
  <c r="T689" i="1"/>
  <c r="X689" i="1"/>
  <c r="Y689" i="1"/>
  <c r="L690" i="1"/>
  <c r="M690" i="1"/>
  <c r="N690" i="1"/>
  <c r="O690" i="1"/>
  <c r="P690" i="1"/>
  <c r="Q690" i="1"/>
  <c r="R690" i="1"/>
  <c r="T690" i="1"/>
  <c r="X690" i="1"/>
  <c r="Y690" i="1" s="1"/>
  <c r="L691" i="1"/>
  <c r="N691" i="1" s="1"/>
  <c r="M691" i="1"/>
  <c r="O691" i="1" s="1"/>
  <c r="P691" i="1"/>
  <c r="Q691" i="1"/>
  <c r="R691" i="1"/>
  <c r="S691" i="1"/>
  <c r="U691" i="1" s="1"/>
  <c r="V691" i="1" s="1"/>
  <c r="W691" i="1" s="1"/>
  <c r="T691" i="1"/>
  <c r="X691" i="1"/>
  <c r="Y691" i="1" s="1"/>
  <c r="L692" i="1"/>
  <c r="N692" i="1" s="1"/>
  <c r="M692" i="1"/>
  <c r="O692" i="1" s="1"/>
  <c r="P692" i="1"/>
  <c r="Q692" i="1"/>
  <c r="R692" i="1"/>
  <c r="T692" i="1"/>
  <c r="X692" i="1"/>
  <c r="Y692" i="1" s="1"/>
  <c r="L693" i="1"/>
  <c r="N693" i="1" s="1"/>
  <c r="M693" i="1"/>
  <c r="O693" i="1" s="1"/>
  <c r="P693" i="1"/>
  <c r="Q693" i="1"/>
  <c r="R693" i="1"/>
  <c r="T693" i="1"/>
  <c r="X693" i="1"/>
  <c r="Y693" i="1" s="1"/>
  <c r="L694" i="1"/>
  <c r="N694" i="1" s="1"/>
  <c r="M694" i="1"/>
  <c r="O694" i="1" s="1"/>
  <c r="P694" i="1"/>
  <c r="Q694" i="1"/>
  <c r="R694" i="1"/>
  <c r="S694" i="1" s="1"/>
  <c r="T694" i="1"/>
  <c r="X694" i="1"/>
  <c r="Y694" i="1" s="1"/>
  <c r="L695" i="1"/>
  <c r="M695" i="1"/>
  <c r="O695" i="1" s="1"/>
  <c r="N695" i="1"/>
  <c r="P695" i="1"/>
  <c r="Q695" i="1"/>
  <c r="R695" i="1"/>
  <c r="T695" i="1"/>
  <c r="X695" i="1"/>
  <c r="Y695" i="1"/>
  <c r="L696" i="1"/>
  <c r="N696" i="1" s="1"/>
  <c r="M696" i="1"/>
  <c r="O696" i="1" s="1"/>
  <c r="P696" i="1"/>
  <c r="Q696" i="1"/>
  <c r="S696" i="1" s="1"/>
  <c r="U696" i="1" s="1"/>
  <c r="V696" i="1" s="1"/>
  <c r="W696" i="1" s="1"/>
  <c r="R696" i="1"/>
  <c r="T696" i="1"/>
  <c r="X696" i="1"/>
  <c r="Y696" i="1" s="1"/>
  <c r="L697" i="1"/>
  <c r="N697" i="1" s="1"/>
  <c r="M697" i="1"/>
  <c r="O697" i="1"/>
  <c r="P697" i="1"/>
  <c r="Q697" i="1"/>
  <c r="R697" i="1"/>
  <c r="T697" i="1"/>
  <c r="X697" i="1"/>
  <c r="Y697" i="1"/>
  <c r="L698" i="1"/>
  <c r="M698" i="1"/>
  <c r="O698" i="1" s="1"/>
  <c r="N698" i="1"/>
  <c r="P698" i="1"/>
  <c r="Q698" i="1"/>
  <c r="R698" i="1"/>
  <c r="S698" i="1"/>
  <c r="T698" i="1"/>
  <c r="X698" i="1"/>
  <c r="Y698" i="1"/>
  <c r="L699" i="1"/>
  <c r="N699" i="1" s="1"/>
  <c r="M699" i="1"/>
  <c r="O699" i="1"/>
  <c r="P699" i="1"/>
  <c r="Q699" i="1"/>
  <c r="R699" i="1"/>
  <c r="T699" i="1"/>
  <c r="X699" i="1"/>
  <c r="Y699" i="1" s="1"/>
  <c r="L8" i="1"/>
  <c r="M8" i="1"/>
  <c r="O8" i="1" s="1"/>
  <c r="N8" i="1"/>
  <c r="P8" i="1"/>
  <c r="Q8" i="1"/>
  <c r="R8" i="1"/>
  <c r="T8" i="1"/>
  <c r="X8" i="1"/>
  <c r="Y8" i="1" s="1"/>
  <c r="L9" i="1"/>
  <c r="M9" i="1"/>
  <c r="O9" i="1" s="1"/>
  <c r="N9" i="1"/>
  <c r="P9" i="1"/>
  <c r="Q9" i="1"/>
  <c r="R9" i="1"/>
  <c r="T9" i="1"/>
  <c r="X9" i="1"/>
  <c r="Y9" i="1" s="1"/>
  <c r="U698" i="1" l="1"/>
  <c r="V698" i="1" s="1"/>
  <c r="W698" i="1" s="1"/>
  <c r="U658" i="1"/>
  <c r="V658" i="1" s="1"/>
  <c r="W658" i="1" s="1"/>
  <c r="S648" i="1"/>
  <c r="U648" i="1" s="1"/>
  <c r="V648" i="1" s="1"/>
  <c r="W648" i="1" s="1"/>
  <c r="U646" i="1"/>
  <c r="V646" i="1" s="1"/>
  <c r="W646" i="1" s="1"/>
  <c r="U634" i="1"/>
  <c r="V634" i="1" s="1"/>
  <c r="W634" i="1" s="1"/>
  <c r="O623" i="1"/>
  <c r="U622" i="1"/>
  <c r="V622" i="1" s="1"/>
  <c r="W622" i="1" s="1"/>
  <c r="O618" i="1"/>
  <c r="O605" i="1"/>
  <c r="U604" i="1"/>
  <c r="V604" i="1" s="1"/>
  <c r="W604" i="1" s="1"/>
  <c r="O602" i="1"/>
  <c r="U601" i="1"/>
  <c r="V601" i="1" s="1"/>
  <c r="W601" i="1" s="1"/>
  <c r="U593" i="1"/>
  <c r="V593" i="1" s="1"/>
  <c r="W593" i="1" s="1"/>
  <c r="S583" i="1"/>
  <c r="U583" i="1" s="1"/>
  <c r="V583" i="1" s="1"/>
  <c r="W583" i="1" s="1"/>
  <c r="S582" i="1"/>
  <c r="U582" i="1" s="1"/>
  <c r="V582" i="1" s="1"/>
  <c r="W582" i="1" s="1"/>
  <c r="U580" i="1"/>
  <c r="V580" i="1" s="1"/>
  <c r="W580" i="1" s="1"/>
  <c r="U561" i="1"/>
  <c r="V561" i="1" s="1"/>
  <c r="W561" i="1" s="1"/>
  <c r="S560" i="1"/>
  <c r="U560" i="1" s="1"/>
  <c r="V560" i="1" s="1"/>
  <c r="W560" i="1" s="1"/>
  <c r="U548" i="1"/>
  <c r="V548" i="1" s="1"/>
  <c r="W548" i="1" s="1"/>
  <c r="U517" i="1"/>
  <c r="V517" i="1" s="1"/>
  <c r="W517" i="1" s="1"/>
  <c r="U515" i="1"/>
  <c r="V515" i="1" s="1"/>
  <c r="W515" i="1" s="1"/>
  <c r="U508" i="1"/>
  <c r="V508" i="1" s="1"/>
  <c r="W508" i="1" s="1"/>
  <c r="U506" i="1"/>
  <c r="V506" i="1" s="1"/>
  <c r="W506" i="1" s="1"/>
  <c r="U500" i="1"/>
  <c r="V500" i="1" s="1"/>
  <c r="W500" i="1" s="1"/>
  <c r="S482" i="1"/>
  <c r="U482" i="1" s="1"/>
  <c r="V482" i="1" s="1"/>
  <c r="W482" i="1" s="1"/>
  <c r="S472" i="1"/>
  <c r="U472" i="1" s="1"/>
  <c r="V472" i="1" s="1"/>
  <c r="W472" i="1" s="1"/>
  <c r="U424" i="1"/>
  <c r="V424" i="1" s="1"/>
  <c r="W424" i="1" s="1"/>
  <c r="U406" i="1"/>
  <c r="V406" i="1" s="1"/>
  <c r="W406" i="1" s="1"/>
  <c r="U397" i="1"/>
  <c r="V397" i="1" s="1"/>
  <c r="W397" i="1" s="1"/>
  <c r="S382" i="1"/>
  <c r="U382" i="1" s="1"/>
  <c r="V382" i="1" s="1"/>
  <c r="W382" i="1" s="1"/>
  <c r="U358" i="1"/>
  <c r="V358" i="1" s="1"/>
  <c r="W358" i="1" s="1"/>
  <c r="U676" i="1"/>
  <c r="V676" i="1" s="1"/>
  <c r="W676" i="1" s="1"/>
  <c r="S639" i="1"/>
  <c r="U639" i="1" s="1"/>
  <c r="V639" i="1" s="1"/>
  <c r="W639" i="1" s="1"/>
  <c r="U637" i="1"/>
  <c r="V637" i="1" s="1"/>
  <c r="W637" i="1" s="1"/>
  <c r="S636" i="1"/>
  <c r="S630" i="1"/>
  <c r="U630" i="1" s="1"/>
  <c r="V630" i="1" s="1"/>
  <c r="W630" i="1" s="1"/>
  <c r="S624" i="1"/>
  <c r="U624" i="1" s="1"/>
  <c r="V624" i="1" s="1"/>
  <c r="W624" i="1" s="1"/>
  <c r="S619" i="1"/>
  <c r="U619" i="1" s="1"/>
  <c r="V619" i="1" s="1"/>
  <c r="W619" i="1" s="1"/>
  <c r="S618" i="1"/>
  <c r="U618" i="1" s="1"/>
  <c r="V618" i="1" s="1"/>
  <c r="W618" i="1" s="1"/>
  <c r="U608" i="1"/>
  <c r="V608" i="1" s="1"/>
  <c r="W608" i="1" s="1"/>
  <c r="S605" i="1"/>
  <c r="U605" i="1" s="1"/>
  <c r="V605" i="1" s="1"/>
  <c r="W605" i="1" s="1"/>
  <c r="S600" i="1"/>
  <c r="U600" i="1" s="1"/>
  <c r="V600" i="1" s="1"/>
  <c r="W600" i="1" s="1"/>
  <c r="U598" i="1"/>
  <c r="V598" i="1" s="1"/>
  <c r="W598" i="1" s="1"/>
  <c r="U595" i="1"/>
  <c r="V595" i="1" s="1"/>
  <c r="W595" i="1" s="1"/>
  <c r="U588" i="1"/>
  <c r="V588" i="1" s="1"/>
  <c r="W588" i="1" s="1"/>
  <c r="U587" i="1"/>
  <c r="V587" i="1" s="1"/>
  <c r="W587" i="1" s="1"/>
  <c r="S581" i="1"/>
  <c r="U581" i="1" s="1"/>
  <c r="V581" i="1" s="1"/>
  <c r="W581" i="1" s="1"/>
  <c r="S579" i="1"/>
  <c r="U571" i="1"/>
  <c r="V571" i="1" s="1"/>
  <c r="W571" i="1" s="1"/>
  <c r="U562" i="1"/>
  <c r="V562" i="1" s="1"/>
  <c r="W562" i="1" s="1"/>
  <c r="U552" i="1"/>
  <c r="V552" i="1" s="1"/>
  <c r="W552" i="1" s="1"/>
  <c r="U550" i="1"/>
  <c r="V550" i="1" s="1"/>
  <c r="W550" i="1" s="1"/>
  <c r="U539" i="1"/>
  <c r="V539" i="1" s="1"/>
  <c r="W539" i="1" s="1"/>
  <c r="S479" i="1"/>
  <c r="U479" i="1" s="1"/>
  <c r="V479" i="1" s="1"/>
  <c r="W479" i="1" s="1"/>
  <c r="S460" i="1"/>
  <c r="U460" i="1" s="1"/>
  <c r="V460" i="1" s="1"/>
  <c r="W460" i="1" s="1"/>
  <c r="S436" i="1"/>
  <c r="U436" i="1" s="1"/>
  <c r="V436" i="1" s="1"/>
  <c r="W436" i="1" s="1"/>
  <c r="S421" i="1"/>
  <c r="U421" i="1" s="1"/>
  <c r="V421" i="1" s="1"/>
  <c r="W421" i="1" s="1"/>
  <c r="U412" i="1"/>
  <c r="V412" i="1" s="1"/>
  <c r="W412" i="1" s="1"/>
  <c r="S394" i="1"/>
  <c r="U394" i="1" s="1"/>
  <c r="V394" i="1" s="1"/>
  <c r="W394" i="1" s="1"/>
  <c r="U645" i="1"/>
  <c r="V645" i="1" s="1"/>
  <c r="W645" i="1" s="1"/>
  <c r="U579" i="1"/>
  <c r="V579" i="1" s="1"/>
  <c r="W579" i="1" s="1"/>
  <c r="U694" i="1"/>
  <c r="V694" i="1" s="1"/>
  <c r="W694" i="1" s="1"/>
  <c r="S684" i="1"/>
  <c r="S678" i="1"/>
  <c r="U678" i="1" s="1"/>
  <c r="V678" i="1" s="1"/>
  <c r="W678" i="1" s="1"/>
  <c r="S669" i="1"/>
  <c r="U669" i="1" s="1"/>
  <c r="V669" i="1" s="1"/>
  <c r="W669" i="1" s="1"/>
  <c r="U667" i="1"/>
  <c r="V667" i="1" s="1"/>
  <c r="W667" i="1" s="1"/>
  <c r="S660" i="1"/>
  <c r="U660" i="1" s="1"/>
  <c r="V660" i="1" s="1"/>
  <c r="W660" i="1" s="1"/>
  <c r="S695" i="1"/>
  <c r="U695" i="1" s="1"/>
  <c r="V695" i="1" s="1"/>
  <c r="W695" i="1" s="1"/>
  <c r="S690" i="1"/>
  <c r="U690" i="1" s="1"/>
  <c r="V690" i="1" s="1"/>
  <c r="W690" i="1" s="1"/>
  <c r="U688" i="1"/>
  <c r="V688" i="1" s="1"/>
  <c r="W688" i="1" s="1"/>
  <c r="U682" i="1"/>
  <c r="V682" i="1" s="1"/>
  <c r="W682" i="1" s="1"/>
  <c r="S675" i="1"/>
  <c r="U675" i="1" s="1"/>
  <c r="V675" i="1" s="1"/>
  <c r="W675" i="1" s="1"/>
  <c r="S666" i="1"/>
  <c r="U666" i="1" s="1"/>
  <c r="V666" i="1" s="1"/>
  <c r="W666" i="1" s="1"/>
  <c r="S657" i="1"/>
  <c r="U657" i="1" s="1"/>
  <c r="V657" i="1" s="1"/>
  <c r="W657" i="1" s="1"/>
  <c r="S645" i="1"/>
  <c r="S631" i="1"/>
  <c r="U631" i="1" s="1"/>
  <c r="V631" i="1" s="1"/>
  <c r="W631" i="1" s="1"/>
  <c r="U628" i="1"/>
  <c r="V628" i="1" s="1"/>
  <c r="W628" i="1" s="1"/>
  <c r="S699" i="1"/>
  <c r="U699" i="1" s="1"/>
  <c r="V699" i="1" s="1"/>
  <c r="W699" i="1" s="1"/>
  <c r="S697" i="1"/>
  <c r="U697" i="1" s="1"/>
  <c r="V697" i="1" s="1"/>
  <c r="W697" i="1" s="1"/>
  <c r="U684" i="1"/>
  <c r="V684" i="1" s="1"/>
  <c r="W684" i="1" s="1"/>
  <c r="S683" i="1"/>
  <c r="U683" i="1" s="1"/>
  <c r="V683" i="1" s="1"/>
  <c r="W683" i="1" s="1"/>
  <c r="O674" i="1"/>
  <c r="S673" i="1"/>
  <c r="U673" i="1" s="1"/>
  <c r="V673" i="1" s="1"/>
  <c r="W673" i="1" s="1"/>
  <c r="S664" i="1"/>
  <c r="U664" i="1" s="1"/>
  <c r="V664" i="1" s="1"/>
  <c r="W664" i="1" s="1"/>
  <c r="S655" i="1"/>
  <c r="U655" i="1" s="1"/>
  <c r="V655" i="1" s="1"/>
  <c r="W655" i="1" s="1"/>
  <c r="S643" i="1"/>
  <c r="U643" i="1" s="1"/>
  <c r="V643" i="1" s="1"/>
  <c r="W643" i="1" s="1"/>
  <c r="S629" i="1"/>
  <c r="U629" i="1" s="1"/>
  <c r="V629" i="1" s="1"/>
  <c r="W629" i="1" s="1"/>
  <c r="S627" i="1"/>
  <c r="U627" i="1" s="1"/>
  <c r="V627" i="1" s="1"/>
  <c r="W627" i="1" s="1"/>
  <c r="O615" i="1"/>
  <c r="S613" i="1"/>
  <c r="U613" i="1" s="1"/>
  <c r="V613" i="1" s="1"/>
  <c r="W613" i="1" s="1"/>
  <c r="U606" i="1"/>
  <c r="V606" i="1" s="1"/>
  <c r="W606" i="1" s="1"/>
  <c r="S599" i="1"/>
  <c r="U599" i="1" s="1"/>
  <c r="V599" i="1" s="1"/>
  <c r="W599" i="1" s="1"/>
  <c r="S597" i="1"/>
  <c r="U597" i="1" s="1"/>
  <c r="V597" i="1" s="1"/>
  <c r="W597" i="1" s="1"/>
  <c r="S592" i="1"/>
  <c r="U592" i="1" s="1"/>
  <c r="V592" i="1" s="1"/>
  <c r="W592" i="1" s="1"/>
  <c r="S591" i="1"/>
  <c r="U591" i="1" s="1"/>
  <c r="V591" i="1" s="1"/>
  <c r="W591" i="1" s="1"/>
  <c r="S589" i="1"/>
  <c r="U589" i="1" s="1"/>
  <c r="V589" i="1" s="1"/>
  <c r="W589" i="1" s="1"/>
  <c r="S573" i="1"/>
  <c r="U573" i="1" s="1"/>
  <c r="V573" i="1" s="1"/>
  <c r="W573" i="1" s="1"/>
  <c r="S564" i="1"/>
  <c r="U564" i="1" s="1"/>
  <c r="V564" i="1" s="1"/>
  <c r="W564" i="1" s="1"/>
  <c r="S559" i="1"/>
  <c r="U559" i="1" s="1"/>
  <c r="V559" i="1" s="1"/>
  <c r="W559" i="1" s="1"/>
  <c r="S551" i="1"/>
  <c r="U551" i="1" s="1"/>
  <c r="V551" i="1" s="1"/>
  <c r="W551" i="1" s="1"/>
  <c r="U537" i="1"/>
  <c r="V537" i="1" s="1"/>
  <c r="W537" i="1" s="1"/>
  <c r="U530" i="1"/>
  <c r="V530" i="1" s="1"/>
  <c r="W530" i="1" s="1"/>
  <c r="U524" i="1"/>
  <c r="V524" i="1" s="1"/>
  <c r="W524" i="1" s="1"/>
  <c r="U497" i="1"/>
  <c r="V497" i="1" s="1"/>
  <c r="W497" i="1" s="1"/>
  <c r="U491" i="1"/>
  <c r="V491" i="1" s="1"/>
  <c r="W491" i="1" s="1"/>
  <c r="O489" i="1"/>
  <c r="U488" i="1"/>
  <c r="V488" i="1" s="1"/>
  <c r="W488" i="1" s="1"/>
  <c r="O482" i="1"/>
  <c r="O458" i="1"/>
  <c r="U442" i="1"/>
  <c r="V442" i="1" s="1"/>
  <c r="W442" i="1" s="1"/>
  <c r="S409" i="1"/>
  <c r="U409" i="1" s="1"/>
  <c r="V409" i="1" s="1"/>
  <c r="W409" i="1" s="1"/>
  <c r="O542" i="1"/>
  <c r="S541" i="1"/>
  <c r="U541" i="1" s="1"/>
  <c r="V541" i="1" s="1"/>
  <c r="W541" i="1" s="1"/>
  <c r="S534" i="1"/>
  <c r="O533" i="1"/>
  <c r="S532" i="1"/>
  <c r="U532" i="1" s="1"/>
  <c r="V532" i="1" s="1"/>
  <c r="W532" i="1" s="1"/>
  <c r="S521" i="1"/>
  <c r="U521" i="1" s="1"/>
  <c r="V521" i="1" s="1"/>
  <c r="W521" i="1" s="1"/>
  <c r="O512" i="1"/>
  <c r="S511" i="1"/>
  <c r="U511" i="1" s="1"/>
  <c r="V511" i="1" s="1"/>
  <c r="W511" i="1" s="1"/>
  <c r="O509" i="1"/>
  <c r="O503" i="1"/>
  <c r="S502" i="1"/>
  <c r="U502" i="1" s="1"/>
  <c r="V502" i="1" s="1"/>
  <c r="W502" i="1" s="1"/>
  <c r="S494" i="1"/>
  <c r="U494" i="1" s="1"/>
  <c r="V494" i="1" s="1"/>
  <c r="W494" i="1" s="1"/>
  <c r="S489" i="1"/>
  <c r="U489" i="1" s="1"/>
  <c r="V489" i="1" s="1"/>
  <c r="W489" i="1" s="1"/>
  <c r="O486" i="1"/>
  <c r="S484" i="1"/>
  <c r="U484" i="1" s="1"/>
  <c r="V484" i="1" s="1"/>
  <c r="W484" i="1" s="1"/>
  <c r="S475" i="1"/>
  <c r="U475" i="1" s="1"/>
  <c r="V475" i="1" s="1"/>
  <c r="W475" i="1" s="1"/>
  <c r="S468" i="1"/>
  <c r="U468" i="1" s="1"/>
  <c r="V468" i="1" s="1"/>
  <c r="W468" i="1" s="1"/>
  <c r="O467" i="1"/>
  <c r="S462" i="1"/>
  <c r="U462" i="1" s="1"/>
  <c r="V462" i="1" s="1"/>
  <c r="W462" i="1" s="1"/>
  <c r="S458" i="1"/>
  <c r="U458" i="1" s="1"/>
  <c r="V458" i="1" s="1"/>
  <c r="W458" i="1" s="1"/>
  <c r="O456" i="1"/>
  <c r="S450" i="1"/>
  <c r="U450" i="1" s="1"/>
  <c r="V450" i="1" s="1"/>
  <c r="W450" i="1" s="1"/>
  <c r="S444" i="1"/>
  <c r="U444" i="1" s="1"/>
  <c r="V444" i="1" s="1"/>
  <c r="W444" i="1" s="1"/>
  <c r="S443" i="1"/>
  <c r="U443" i="1" s="1"/>
  <c r="V443" i="1" s="1"/>
  <c r="W443" i="1" s="1"/>
  <c r="O442" i="1"/>
  <c r="O441" i="1"/>
  <c r="O440" i="1"/>
  <c r="S432" i="1"/>
  <c r="U432" i="1" s="1"/>
  <c r="V432" i="1" s="1"/>
  <c r="W432" i="1" s="1"/>
  <c r="S426" i="1"/>
  <c r="U426" i="1" s="1"/>
  <c r="V426" i="1" s="1"/>
  <c r="W426" i="1" s="1"/>
  <c r="S425" i="1"/>
  <c r="U425" i="1" s="1"/>
  <c r="V425" i="1" s="1"/>
  <c r="W425" i="1" s="1"/>
  <c r="S419" i="1"/>
  <c r="U419" i="1" s="1"/>
  <c r="V419" i="1" s="1"/>
  <c r="W419" i="1" s="1"/>
  <c r="S414" i="1"/>
  <c r="U414" i="1" s="1"/>
  <c r="V414" i="1" s="1"/>
  <c r="W414" i="1" s="1"/>
  <c r="S413" i="1"/>
  <c r="U413" i="1" s="1"/>
  <c r="V413" i="1" s="1"/>
  <c r="W413" i="1" s="1"/>
  <c r="S407" i="1"/>
  <c r="U407" i="1" s="1"/>
  <c r="V407" i="1" s="1"/>
  <c r="W407" i="1" s="1"/>
  <c r="O405" i="1"/>
  <c r="O404" i="1"/>
  <c r="S399" i="1"/>
  <c r="U399" i="1" s="1"/>
  <c r="V399" i="1" s="1"/>
  <c r="W399" i="1" s="1"/>
  <c r="S398" i="1"/>
  <c r="U398" i="1" s="1"/>
  <c r="V398" i="1" s="1"/>
  <c r="W398" i="1" s="1"/>
  <c r="O397" i="1"/>
  <c r="S392" i="1"/>
  <c r="U392" i="1" s="1"/>
  <c r="V392" i="1" s="1"/>
  <c r="W392" i="1" s="1"/>
  <c r="S387" i="1"/>
  <c r="U387" i="1" s="1"/>
  <c r="V387" i="1" s="1"/>
  <c r="W387" i="1" s="1"/>
  <c r="U385" i="1"/>
  <c r="V385" i="1" s="1"/>
  <c r="W385" i="1" s="1"/>
  <c r="O374" i="1"/>
  <c r="U373" i="1"/>
  <c r="V373" i="1" s="1"/>
  <c r="W373" i="1" s="1"/>
  <c r="O372" i="1"/>
  <c r="S365" i="1"/>
  <c r="U365" i="1" s="1"/>
  <c r="V365" i="1" s="1"/>
  <c r="W365" i="1" s="1"/>
  <c r="S359" i="1"/>
  <c r="U359" i="1" s="1"/>
  <c r="V359" i="1" s="1"/>
  <c r="W359" i="1" s="1"/>
  <c r="U356" i="1"/>
  <c r="V356" i="1" s="1"/>
  <c r="W356" i="1" s="1"/>
  <c r="S343" i="1"/>
  <c r="U343" i="1" s="1"/>
  <c r="V343" i="1" s="1"/>
  <c r="W343" i="1" s="1"/>
  <c r="S342" i="1"/>
  <c r="U342" i="1" s="1"/>
  <c r="V342" i="1" s="1"/>
  <c r="W342" i="1" s="1"/>
  <c r="S335" i="1"/>
  <c r="U335" i="1" s="1"/>
  <c r="V335" i="1" s="1"/>
  <c r="W335" i="1" s="1"/>
  <c r="O333" i="1"/>
  <c r="S323" i="1"/>
  <c r="U323" i="1" s="1"/>
  <c r="V323" i="1" s="1"/>
  <c r="W323" i="1" s="1"/>
  <c r="U316" i="1"/>
  <c r="V316" i="1" s="1"/>
  <c r="W316" i="1" s="1"/>
  <c r="S314" i="1"/>
  <c r="U314" i="1" s="1"/>
  <c r="V314" i="1" s="1"/>
  <c r="W314" i="1" s="1"/>
  <c r="O313" i="1"/>
  <c r="U308" i="1"/>
  <c r="V308" i="1" s="1"/>
  <c r="W308" i="1" s="1"/>
  <c r="U307" i="1"/>
  <c r="V307" i="1" s="1"/>
  <c r="W307" i="1" s="1"/>
  <c r="U264" i="1"/>
  <c r="V264" i="1" s="1"/>
  <c r="W264" i="1" s="1"/>
  <c r="U522" i="1"/>
  <c r="V522" i="1" s="1"/>
  <c r="W522" i="1" s="1"/>
  <c r="U513" i="1"/>
  <c r="V513" i="1" s="1"/>
  <c r="W513" i="1" s="1"/>
  <c r="U512" i="1"/>
  <c r="V512" i="1" s="1"/>
  <c r="W512" i="1" s="1"/>
  <c r="U504" i="1"/>
  <c r="V504" i="1" s="1"/>
  <c r="W504" i="1" s="1"/>
  <c r="U503" i="1"/>
  <c r="V503" i="1" s="1"/>
  <c r="W503" i="1" s="1"/>
  <c r="U495" i="1"/>
  <c r="V495" i="1" s="1"/>
  <c r="W495" i="1" s="1"/>
  <c r="U480" i="1"/>
  <c r="V480" i="1" s="1"/>
  <c r="W480" i="1" s="1"/>
  <c r="U474" i="1"/>
  <c r="V474" i="1" s="1"/>
  <c r="W474" i="1" s="1"/>
  <c r="U467" i="1"/>
  <c r="V467" i="1" s="1"/>
  <c r="W467" i="1" s="1"/>
  <c r="U456" i="1"/>
  <c r="V456" i="1" s="1"/>
  <c r="W456" i="1" s="1"/>
  <c r="U455" i="1"/>
  <c r="V455" i="1" s="1"/>
  <c r="W455" i="1" s="1"/>
  <c r="U449" i="1"/>
  <c r="V449" i="1" s="1"/>
  <c r="W449" i="1" s="1"/>
  <c r="U441" i="1"/>
  <c r="V441" i="1" s="1"/>
  <c r="W441" i="1" s="1"/>
  <c r="U440" i="1"/>
  <c r="V440" i="1" s="1"/>
  <c r="W440" i="1" s="1"/>
  <c r="U431" i="1"/>
  <c r="V431" i="1" s="1"/>
  <c r="W431" i="1" s="1"/>
  <c r="U423" i="1"/>
  <c r="V423" i="1" s="1"/>
  <c r="W423" i="1" s="1"/>
  <c r="U411" i="1"/>
  <c r="V411" i="1" s="1"/>
  <c r="W411" i="1" s="1"/>
  <c r="U405" i="1"/>
  <c r="V405" i="1" s="1"/>
  <c r="W405" i="1" s="1"/>
  <c r="U404" i="1"/>
  <c r="V404" i="1" s="1"/>
  <c r="W404" i="1" s="1"/>
  <c r="U396" i="1"/>
  <c r="V396" i="1" s="1"/>
  <c r="W396" i="1" s="1"/>
  <c r="U386" i="1"/>
  <c r="V386" i="1" s="1"/>
  <c r="W386" i="1" s="1"/>
  <c r="U374" i="1"/>
  <c r="V374" i="1" s="1"/>
  <c r="W374" i="1" s="1"/>
  <c r="U370" i="1"/>
  <c r="V370" i="1" s="1"/>
  <c r="W370" i="1" s="1"/>
  <c r="U353" i="1"/>
  <c r="V353" i="1" s="1"/>
  <c r="W353" i="1" s="1"/>
  <c r="U338" i="1"/>
  <c r="V338" i="1" s="1"/>
  <c r="W338" i="1" s="1"/>
  <c r="U337" i="1"/>
  <c r="V337" i="1" s="1"/>
  <c r="W337" i="1" s="1"/>
  <c r="U636" i="1"/>
  <c r="V636" i="1" s="1"/>
  <c r="W636" i="1" s="1"/>
  <c r="S635" i="1"/>
  <c r="U635" i="1" s="1"/>
  <c r="V635" i="1" s="1"/>
  <c r="W635" i="1" s="1"/>
  <c r="S625" i="1"/>
  <c r="U625" i="1" s="1"/>
  <c r="V625" i="1" s="1"/>
  <c r="W625" i="1" s="1"/>
  <c r="S623" i="1"/>
  <c r="U623" i="1" s="1"/>
  <c r="V623" i="1" s="1"/>
  <c r="W623" i="1" s="1"/>
  <c r="O619" i="1"/>
  <c r="U615" i="1"/>
  <c r="V615" i="1" s="1"/>
  <c r="W615" i="1" s="1"/>
  <c r="S609" i="1"/>
  <c r="U609" i="1" s="1"/>
  <c r="V609" i="1" s="1"/>
  <c r="W609" i="1" s="1"/>
  <c r="S607" i="1"/>
  <c r="U607" i="1" s="1"/>
  <c r="V607" i="1" s="1"/>
  <c r="W607" i="1" s="1"/>
  <c r="S596" i="1"/>
  <c r="U596" i="1" s="1"/>
  <c r="V596" i="1" s="1"/>
  <c r="W596" i="1" s="1"/>
  <c r="S586" i="1"/>
  <c r="U586" i="1" s="1"/>
  <c r="V586" i="1" s="1"/>
  <c r="W586" i="1" s="1"/>
  <c r="S577" i="1"/>
  <c r="U577" i="1" s="1"/>
  <c r="V577" i="1" s="1"/>
  <c r="W577" i="1" s="1"/>
  <c r="S570" i="1"/>
  <c r="U570" i="1" s="1"/>
  <c r="V570" i="1" s="1"/>
  <c r="W570" i="1" s="1"/>
  <c r="S568" i="1"/>
  <c r="U568" i="1" s="1"/>
  <c r="V568" i="1" s="1"/>
  <c r="W568" i="1" s="1"/>
  <c r="S561" i="1"/>
  <c r="S555" i="1"/>
  <c r="U555" i="1" s="1"/>
  <c r="V555" i="1" s="1"/>
  <c r="W555" i="1" s="1"/>
  <c r="S553" i="1"/>
  <c r="U553" i="1" s="1"/>
  <c r="V553" i="1" s="1"/>
  <c r="W553" i="1" s="1"/>
  <c r="S544" i="1"/>
  <c r="U544" i="1" s="1"/>
  <c r="V544" i="1" s="1"/>
  <c r="W544" i="1" s="1"/>
  <c r="U534" i="1"/>
  <c r="V534" i="1" s="1"/>
  <c r="W534" i="1" s="1"/>
  <c r="S525" i="1"/>
  <c r="U525" i="1" s="1"/>
  <c r="V525" i="1" s="1"/>
  <c r="W525" i="1" s="1"/>
  <c r="S523" i="1"/>
  <c r="U523" i="1" s="1"/>
  <c r="V523" i="1" s="1"/>
  <c r="W523" i="1" s="1"/>
  <c r="O520" i="1"/>
  <c r="S516" i="1"/>
  <c r="U516" i="1" s="1"/>
  <c r="V516" i="1" s="1"/>
  <c r="W516" i="1" s="1"/>
  <c r="S514" i="1"/>
  <c r="U514" i="1" s="1"/>
  <c r="V514" i="1" s="1"/>
  <c r="W514" i="1" s="1"/>
  <c r="S507" i="1"/>
  <c r="U507" i="1" s="1"/>
  <c r="V507" i="1" s="1"/>
  <c r="W507" i="1" s="1"/>
  <c r="S505" i="1"/>
  <c r="U505" i="1" s="1"/>
  <c r="V505" i="1" s="1"/>
  <c r="W505" i="1" s="1"/>
  <c r="S496" i="1"/>
  <c r="U496" i="1" s="1"/>
  <c r="V496" i="1" s="1"/>
  <c r="W496" i="1" s="1"/>
  <c r="O493" i="1"/>
  <c r="S490" i="1"/>
  <c r="U490" i="1" s="1"/>
  <c r="V490" i="1" s="1"/>
  <c r="W490" i="1" s="1"/>
  <c r="S487" i="1"/>
  <c r="U487" i="1" s="1"/>
  <c r="V487" i="1" s="1"/>
  <c r="W487" i="1" s="1"/>
  <c r="O487" i="1"/>
  <c r="S486" i="1"/>
  <c r="S473" i="1"/>
  <c r="U473" i="1" s="1"/>
  <c r="V473" i="1" s="1"/>
  <c r="W473" i="1" s="1"/>
  <c r="O472" i="1"/>
  <c r="O471" i="1"/>
  <c r="S465" i="1"/>
  <c r="U465" i="1" s="1"/>
  <c r="V465" i="1" s="1"/>
  <c r="W465" i="1" s="1"/>
  <c r="S461" i="1"/>
  <c r="U461" i="1" s="1"/>
  <c r="V461" i="1" s="1"/>
  <c r="W461" i="1" s="1"/>
  <c r="S453" i="1"/>
  <c r="U453" i="1" s="1"/>
  <c r="V453" i="1" s="1"/>
  <c r="W453" i="1" s="1"/>
  <c r="O447" i="1"/>
  <c r="O446" i="1"/>
  <c r="S438" i="1"/>
  <c r="U438" i="1" s="1"/>
  <c r="V438" i="1" s="1"/>
  <c r="W438" i="1" s="1"/>
  <c r="S437" i="1"/>
  <c r="U437" i="1" s="1"/>
  <c r="V437" i="1" s="1"/>
  <c r="W437" i="1" s="1"/>
  <c r="O435" i="1"/>
  <c r="O429" i="1"/>
  <c r="S422" i="1"/>
  <c r="U422" i="1" s="1"/>
  <c r="V422" i="1" s="1"/>
  <c r="W422" i="1" s="1"/>
  <c r="S417" i="1"/>
  <c r="U417" i="1" s="1"/>
  <c r="V417" i="1" s="1"/>
  <c r="W417" i="1" s="1"/>
  <c r="S410" i="1"/>
  <c r="U410" i="1" s="1"/>
  <c r="V410" i="1" s="1"/>
  <c r="W410" i="1" s="1"/>
  <c r="S402" i="1"/>
  <c r="U402" i="1" s="1"/>
  <c r="V402" i="1" s="1"/>
  <c r="W402" i="1" s="1"/>
  <c r="S395" i="1"/>
  <c r="U395" i="1" s="1"/>
  <c r="V395" i="1" s="1"/>
  <c r="W395" i="1" s="1"/>
  <c r="S390" i="1"/>
  <c r="U390" i="1" s="1"/>
  <c r="V390" i="1" s="1"/>
  <c r="W390" i="1" s="1"/>
  <c r="U383" i="1"/>
  <c r="V383" i="1" s="1"/>
  <c r="W383" i="1" s="1"/>
  <c r="S346" i="1"/>
  <c r="U346" i="1" s="1"/>
  <c r="V346" i="1" s="1"/>
  <c r="W346" i="1" s="1"/>
  <c r="O331" i="1"/>
  <c r="S305" i="1"/>
  <c r="U305" i="1" s="1"/>
  <c r="V305" i="1" s="1"/>
  <c r="W305" i="1" s="1"/>
  <c r="S302" i="1"/>
  <c r="U302" i="1" s="1"/>
  <c r="V302" i="1" s="1"/>
  <c r="W302" i="1" s="1"/>
  <c r="O295" i="1"/>
  <c r="S294" i="1"/>
  <c r="U294" i="1" s="1"/>
  <c r="V294" i="1" s="1"/>
  <c r="W294" i="1" s="1"/>
  <c r="S284" i="1"/>
  <c r="U284" i="1" s="1"/>
  <c r="V284" i="1" s="1"/>
  <c r="W284" i="1" s="1"/>
  <c r="S281" i="1"/>
  <c r="U281" i="1" s="1"/>
  <c r="V281" i="1" s="1"/>
  <c r="W281" i="1" s="1"/>
  <c r="S254" i="1"/>
  <c r="U254" i="1" s="1"/>
  <c r="V254" i="1" s="1"/>
  <c r="W254" i="1" s="1"/>
  <c r="S233" i="1"/>
  <c r="U233" i="1" s="1"/>
  <c r="V233" i="1" s="1"/>
  <c r="W233" i="1" s="1"/>
  <c r="U193" i="1"/>
  <c r="V193" i="1" s="1"/>
  <c r="W193" i="1" s="1"/>
  <c r="U163" i="1"/>
  <c r="V163" i="1" s="1"/>
  <c r="W163" i="1" s="1"/>
  <c r="U145" i="1"/>
  <c r="V145" i="1" s="1"/>
  <c r="W145" i="1" s="1"/>
  <c r="S384" i="1"/>
  <c r="U384" i="1" s="1"/>
  <c r="V384" i="1" s="1"/>
  <c r="W384" i="1" s="1"/>
  <c r="O383" i="1"/>
  <c r="S378" i="1"/>
  <c r="U378" i="1" s="1"/>
  <c r="V378" i="1" s="1"/>
  <c r="W378" i="1" s="1"/>
  <c r="S372" i="1"/>
  <c r="U372" i="1" s="1"/>
  <c r="V372" i="1" s="1"/>
  <c r="W372" i="1" s="1"/>
  <c r="S371" i="1"/>
  <c r="U371" i="1" s="1"/>
  <c r="V371" i="1" s="1"/>
  <c r="W371" i="1" s="1"/>
  <c r="O367" i="1"/>
  <c r="S362" i="1"/>
  <c r="U362" i="1" s="1"/>
  <c r="V362" i="1" s="1"/>
  <c r="W362" i="1" s="1"/>
  <c r="S341" i="1"/>
  <c r="U341" i="1" s="1"/>
  <c r="V341" i="1" s="1"/>
  <c r="W341" i="1" s="1"/>
  <c r="S340" i="1"/>
  <c r="U340" i="1" s="1"/>
  <c r="V340" i="1" s="1"/>
  <c r="W340" i="1" s="1"/>
  <c r="O339" i="1"/>
  <c r="O337" i="1"/>
  <c r="O336" i="1"/>
  <c r="S333" i="1"/>
  <c r="U333" i="1" s="1"/>
  <c r="V333" i="1" s="1"/>
  <c r="W333" i="1" s="1"/>
  <c r="U320" i="1"/>
  <c r="V320" i="1" s="1"/>
  <c r="W320" i="1" s="1"/>
  <c r="S319" i="1"/>
  <c r="U319" i="1" s="1"/>
  <c r="V319" i="1" s="1"/>
  <c r="W319" i="1" s="1"/>
  <c r="S310" i="1"/>
  <c r="U310" i="1" s="1"/>
  <c r="V310" i="1" s="1"/>
  <c r="W310" i="1" s="1"/>
  <c r="O299" i="1"/>
  <c r="O297" i="1"/>
  <c r="U293" i="1"/>
  <c r="V293" i="1" s="1"/>
  <c r="W293" i="1" s="1"/>
  <c r="S292" i="1"/>
  <c r="U292" i="1" s="1"/>
  <c r="V292" i="1" s="1"/>
  <c r="W292" i="1" s="1"/>
  <c r="S290" i="1"/>
  <c r="U290" i="1" s="1"/>
  <c r="V290" i="1" s="1"/>
  <c r="W290" i="1" s="1"/>
  <c r="S275" i="1"/>
  <c r="U275" i="1" s="1"/>
  <c r="V275" i="1" s="1"/>
  <c r="W275" i="1" s="1"/>
  <c r="S272" i="1"/>
  <c r="U272" i="1" s="1"/>
  <c r="V272" i="1" s="1"/>
  <c r="W272" i="1" s="1"/>
  <c r="O270" i="1"/>
  <c r="S263" i="1"/>
  <c r="U263" i="1" s="1"/>
  <c r="V263" i="1" s="1"/>
  <c r="W263" i="1" s="1"/>
  <c r="U247" i="1"/>
  <c r="V247" i="1" s="1"/>
  <c r="W247" i="1" s="1"/>
  <c r="U239" i="1"/>
  <c r="V239" i="1" s="1"/>
  <c r="W239" i="1" s="1"/>
  <c r="O237" i="1"/>
  <c r="O229" i="1"/>
  <c r="U223" i="1"/>
  <c r="V223" i="1" s="1"/>
  <c r="W223" i="1" s="1"/>
  <c r="U220" i="1"/>
  <c r="V220" i="1" s="1"/>
  <c r="W220" i="1" s="1"/>
  <c r="U217" i="1"/>
  <c r="V217" i="1" s="1"/>
  <c r="W217" i="1" s="1"/>
  <c r="U175" i="1"/>
  <c r="V175" i="1" s="1"/>
  <c r="W175" i="1" s="1"/>
  <c r="U154" i="1"/>
  <c r="V154" i="1" s="1"/>
  <c r="W154" i="1" s="1"/>
  <c r="S329" i="1"/>
  <c r="U329" i="1" s="1"/>
  <c r="V329" i="1" s="1"/>
  <c r="W329" i="1" s="1"/>
  <c r="O325" i="1"/>
  <c r="O315" i="1"/>
  <c r="S312" i="1"/>
  <c r="U312" i="1" s="1"/>
  <c r="V312" i="1" s="1"/>
  <c r="W312" i="1" s="1"/>
  <c r="O307" i="1"/>
  <c r="O306" i="1"/>
  <c r="S299" i="1"/>
  <c r="U299" i="1" s="1"/>
  <c r="V299" i="1" s="1"/>
  <c r="W299" i="1" s="1"/>
  <c r="S285" i="1"/>
  <c r="U285" i="1" s="1"/>
  <c r="V285" i="1" s="1"/>
  <c r="W285" i="1" s="1"/>
  <c r="S276" i="1"/>
  <c r="U276" i="1" s="1"/>
  <c r="V276" i="1" s="1"/>
  <c r="W276" i="1" s="1"/>
  <c r="S269" i="1"/>
  <c r="U269" i="1" s="1"/>
  <c r="V269" i="1" s="1"/>
  <c r="W269" i="1" s="1"/>
  <c r="O260" i="1"/>
  <c r="O259" i="1"/>
  <c r="O256" i="1"/>
  <c r="O251" i="1"/>
  <c r="S237" i="1"/>
  <c r="U237" i="1" s="1"/>
  <c r="V237" i="1" s="1"/>
  <c r="W237" i="1" s="1"/>
  <c r="O226" i="1"/>
  <c r="S221" i="1"/>
  <c r="U221" i="1" s="1"/>
  <c r="V221" i="1" s="1"/>
  <c r="W221" i="1" s="1"/>
  <c r="S218" i="1"/>
  <c r="U218" i="1" s="1"/>
  <c r="V218" i="1" s="1"/>
  <c r="W218" i="1" s="1"/>
  <c r="O216" i="1"/>
  <c r="O215" i="1"/>
  <c r="S210" i="1"/>
  <c r="U210" i="1" s="1"/>
  <c r="V210" i="1" s="1"/>
  <c r="W210" i="1" s="1"/>
  <c r="S204" i="1"/>
  <c r="U204" i="1" s="1"/>
  <c r="V204" i="1" s="1"/>
  <c r="W204" i="1" s="1"/>
  <c r="S198" i="1"/>
  <c r="U198" i="1" s="1"/>
  <c r="V198" i="1" s="1"/>
  <c r="W198" i="1" s="1"/>
  <c r="S197" i="1"/>
  <c r="U197" i="1" s="1"/>
  <c r="V197" i="1" s="1"/>
  <c r="W197" i="1" s="1"/>
  <c r="O195" i="1"/>
  <c r="O194" i="1"/>
  <c r="S188" i="1"/>
  <c r="U188" i="1" s="1"/>
  <c r="V188" i="1" s="1"/>
  <c r="W188" i="1" s="1"/>
  <c r="S187" i="1"/>
  <c r="U187" i="1" s="1"/>
  <c r="V187" i="1" s="1"/>
  <c r="W187" i="1" s="1"/>
  <c r="O186" i="1"/>
  <c r="O184" i="1"/>
  <c r="S179" i="1"/>
  <c r="U179" i="1" s="1"/>
  <c r="V179" i="1" s="1"/>
  <c r="W179" i="1" s="1"/>
  <c r="S178" i="1"/>
  <c r="U178" i="1" s="1"/>
  <c r="V178" i="1" s="1"/>
  <c r="W178" i="1" s="1"/>
  <c r="O177" i="1"/>
  <c r="O176" i="1"/>
  <c r="O175" i="1"/>
  <c r="S170" i="1"/>
  <c r="U170" i="1" s="1"/>
  <c r="V170" i="1" s="1"/>
  <c r="W170" i="1" s="1"/>
  <c r="S169" i="1"/>
  <c r="U169" i="1" s="1"/>
  <c r="V169" i="1" s="1"/>
  <c r="W169" i="1" s="1"/>
  <c r="S161" i="1"/>
  <c r="U161" i="1" s="1"/>
  <c r="V161" i="1" s="1"/>
  <c r="W161" i="1" s="1"/>
  <c r="S160" i="1"/>
  <c r="U160" i="1" s="1"/>
  <c r="V160" i="1" s="1"/>
  <c r="W160" i="1" s="1"/>
  <c r="S152" i="1"/>
  <c r="U152" i="1" s="1"/>
  <c r="V152" i="1" s="1"/>
  <c r="W152" i="1" s="1"/>
  <c r="S151" i="1"/>
  <c r="U151" i="1" s="1"/>
  <c r="V151" i="1" s="1"/>
  <c r="W151" i="1" s="1"/>
  <c r="S143" i="1"/>
  <c r="U143" i="1" s="1"/>
  <c r="V143" i="1" s="1"/>
  <c r="W143" i="1" s="1"/>
  <c r="S142" i="1"/>
  <c r="U142" i="1" s="1"/>
  <c r="V142" i="1" s="1"/>
  <c r="W142" i="1" s="1"/>
  <c r="U131" i="1"/>
  <c r="V131" i="1" s="1"/>
  <c r="W131" i="1" s="1"/>
  <c r="S130" i="1"/>
  <c r="U130" i="1" s="1"/>
  <c r="V130" i="1" s="1"/>
  <c r="W130" i="1" s="1"/>
  <c r="S128" i="1"/>
  <c r="U128" i="1" s="1"/>
  <c r="V128" i="1" s="1"/>
  <c r="W128" i="1" s="1"/>
  <c r="S113" i="1"/>
  <c r="U113" i="1" s="1"/>
  <c r="V113" i="1" s="1"/>
  <c r="W113" i="1" s="1"/>
  <c r="S98" i="1"/>
  <c r="U98" i="1" s="1"/>
  <c r="V98" i="1" s="1"/>
  <c r="W98" i="1" s="1"/>
  <c r="S84" i="1"/>
  <c r="U84" i="1" s="1"/>
  <c r="V84" i="1" s="1"/>
  <c r="W84" i="1" s="1"/>
  <c r="O33" i="1"/>
  <c r="U251" i="1"/>
  <c r="V251" i="1" s="1"/>
  <c r="W251" i="1" s="1"/>
  <c r="U245" i="1"/>
  <c r="V245" i="1" s="1"/>
  <c r="W245" i="1" s="1"/>
  <c r="S244" i="1"/>
  <c r="U244" i="1" s="1"/>
  <c r="V244" i="1" s="1"/>
  <c r="W244" i="1" s="1"/>
  <c r="U236" i="1"/>
  <c r="V236" i="1" s="1"/>
  <c r="W236" i="1" s="1"/>
  <c r="S235" i="1"/>
  <c r="U235" i="1" s="1"/>
  <c r="V235" i="1" s="1"/>
  <c r="W235" i="1" s="1"/>
  <c r="U216" i="1"/>
  <c r="V216" i="1" s="1"/>
  <c r="W216" i="1" s="1"/>
  <c r="U215" i="1"/>
  <c r="V215" i="1" s="1"/>
  <c r="W215" i="1" s="1"/>
  <c r="U209" i="1"/>
  <c r="V209" i="1" s="1"/>
  <c r="W209" i="1" s="1"/>
  <c r="U195" i="1"/>
  <c r="V195" i="1" s="1"/>
  <c r="W195" i="1" s="1"/>
  <c r="U194" i="1"/>
  <c r="V194" i="1" s="1"/>
  <c r="W194" i="1" s="1"/>
  <c r="U185" i="1"/>
  <c r="V185" i="1" s="1"/>
  <c r="W185" i="1" s="1"/>
  <c r="U176" i="1"/>
  <c r="V176" i="1" s="1"/>
  <c r="W176" i="1" s="1"/>
  <c r="O157" i="1"/>
  <c r="U123" i="1"/>
  <c r="V123" i="1" s="1"/>
  <c r="W123" i="1" s="1"/>
  <c r="U114" i="1"/>
  <c r="V114" i="1" s="1"/>
  <c r="W114" i="1" s="1"/>
  <c r="U103" i="1"/>
  <c r="V103" i="1" s="1"/>
  <c r="W103" i="1" s="1"/>
  <c r="U102" i="1"/>
  <c r="V102" i="1" s="1"/>
  <c r="W102" i="1" s="1"/>
  <c r="O149" i="1"/>
  <c r="O148" i="1"/>
  <c r="O137" i="1"/>
  <c r="S104" i="1"/>
  <c r="U104" i="1" s="1"/>
  <c r="V104" i="1" s="1"/>
  <c r="W104" i="1" s="1"/>
  <c r="S48" i="1"/>
  <c r="U48" i="1" s="1"/>
  <c r="V48" i="1" s="1"/>
  <c r="W48" i="1" s="1"/>
  <c r="O43" i="1"/>
  <c r="S33" i="1"/>
  <c r="U33" i="1" s="1"/>
  <c r="V33" i="1" s="1"/>
  <c r="W33" i="1" s="1"/>
  <c r="U83" i="1"/>
  <c r="V83" i="1" s="1"/>
  <c r="W83" i="1" s="1"/>
  <c r="O78" i="1"/>
  <c r="U77" i="1"/>
  <c r="V77" i="1" s="1"/>
  <c r="W77" i="1" s="1"/>
  <c r="U75" i="1"/>
  <c r="V75" i="1" s="1"/>
  <c r="W75" i="1" s="1"/>
  <c r="U72" i="1"/>
  <c r="V72" i="1" s="1"/>
  <c r="W72" i="1" s="1"/>
  <c r="O69" i="1"/>
  <c r="U68" i="1"/>
  <c r="V68" i="1" s="1"/>
  <c r="W68" i="1" s="1"/>
  <c r="U66" i="1"/>
  <c r="V66" i="1" s="1"/>
  <c r="W66" i="1" s="1"/>
  <c r="S61" i="1"/>
  <c r="U54" i="1"/>
  <c r="V54" i="1" s="1"/>
  <c r="W54" i="1" s="1"/>
  <c r="U50" i="1"/>
  <c r="V50" i="1" s="1"/>
  <c r="W50" i="1" s="1"/>
  <c r="S46" i="1"/>
  <c r="U46" i="1" s="1"/>
  <c r="V46" i="1" s="1"/>
  <c r="W46" i="1" s="1"/>
  <c r="S43" i="1"/>
  <c r="U43" i="1" s="1"/>
  <c r="V43" i="1" s="1"/>
  <c r="W43" i="1" s="1"/>
  <c r="U42" i="1"/>
  <c r="V42" i="1" s="1"/>
  <c r="W42" i="1" s="1"/>
  <c r="U36" i="1"/>
  <c r="V36" i="1" s="1"/>
  <c r="W36" i="1" s="1"/>
  <c r="S31" i="1"/>
  <c r="U31" i="1" s="1"/>
  <c r="V31" i="1" s="1"/>
  <c r="W31" i="1" s="1"/>
  <c r="U30" i="1"/>
  <c r="V30" i="1" s="1"/>
  <c r="W30" i="1" s="1"/>
  <c r="U26" i="1"/>
  <c r="V26" i="1" s="1"/>
  <c r="W26" i="1" s="1"/>
  <c r="O26" i="1"/>
  <c r="S25" i="1"/>
  <c r="U25" i="1" s="1"/>
  <c r="V25" i="1" s="1"/>
  <c r="W25" i="1" s="1"/>
  <c r="S22" i="1"/>
  <c r="U22" i="1" s="1"/>
  <c r="V22" i="1" s="1"/>
  <c r="W22" i="1" s="1"/>
  <c r="U21" i="1"/>
  <c r="V21" i="1" s="1"/>
  <c r="W21" i="1" s="1"/>
  <c r="U14" i="1"/>
  <c r="V14" i="1" s="1"/>
  <c r="W14" i="1" s="1"/>
  <c r="S122" i="1"/>
  <c r="U122" i="1" s="1"/>
  <c r="V122" i="1" s="1"/>
  <c r="W122" i="1" s="1"/>
  <c r="S101" i="1"/>
  <c r="U101" i="1" s="1"/>
  <c r="V101" i="1" s="1"/>
  <c r="W101" i="1" s="1"/>
  <c r="S92" i="1"/>
  <c r="U92" i="1" s="1"/>
  <c r="V92" i="1" s="1"/>
  <c r="W92" i="1" s="1"/>
  <c r="O89" i="1"/>
  <c r="S85" i="1"/>
  <c r="U85" i="1" s="1"/>
  <c r="V85" i="1" s="1"/>
  <c r="W85" i="1" s="1"/>
  <c r="S82" i="1"/>
  <c r="U82" i="1" s="1"/>
  <c r="V82" i="1" s="1"/>
  <c r="W82" i="1" s="1"/>
  <c r="S80" i="1"/>
  <c r="U80" i="1" s="1"/>
  <c r="V80" i="1" s="1"/>
  <c r="W80" i="1" s="1"/>
  <c r="U79" i="1"/>
  <c r="V79" i="1" s="1"/>
  <c r="W79" i="1" s="1"/>
  <c r="S78" i="1"/>
  <c r="U78" i="1" s="1"/>
  <c r="V78" i="1" s="1"/>
  <c r="W78" i="1" s="1"/>
  <c r="O75" i="1"/>
  <c r="O74" i="1"/>
  <c r="U70" i="1"/>
  <c r="V70" i="1" s="1"/>
  <c r="W70" i="1" s="1"/>
  <c r="S69" i="1"/>
  <c r="U69" i="1" s="1"/>
  <c r="V69" i="1" s="1"/>
  <c r="W69" i="1" s="1"/>
  <c r="S59" i="1"/>
  <c r="U59" i="1" s="1"/>
  <c r="V59" i="1" s="1"/>
  <c r="W59" i="1" s="1"/>
  <c r="S53" i="1"/>
  <c r="U53" i="1" s="1"/>
  <c r="V53" i="1" s="1"/>
  <c r="W53" i="1" s="1"/>
  <c r="S41" i="1"/>
  <c r="U41" i="1" s="1"/>
  <c r="V41" i="1" s="1"/>
  <c r="W41" i="1" s="1"/>
  <c r="O41" i="1"/>
  <c r="S40" i="1"/>
  <c r="U40" i="1" s="1"/>
  <c r="V40" i="1" s="1"/>
  <c r="W40" i="1" s="1"/>
  <c r="O36" i="1"/>
  <c r="S35" i="1"/>
  <c r="U35" i="1" s="1"/>
  <c r="V35" i="1" s="1"/>
  <c r="W35" i="1" s="1"/>
  <c r="S29" i="1"/>
  <c r="U29" i="1" s="1"/>
  <c r="V29" i="1" s="1"/>
  <c r="W29" i="1" s="1"/>
  <c r="O21" i="1"/>
  <c r="S20" i="1"/>
  <c r="U20" i="1" s="1"/>
  <c r="V20" i="1" s="1"/>
  <c r="W20" i="1" s="1"/>
  <c r="O20" i="1"/>
  <c r="S19" i="1"/>
  <c r="U19" i="1" s="1"/>
  <c r="V19" i="1" s="1"/>
  <c r="W19" i="1" s="1"/>
  <c r="S13" i="1"/>
  <c r="U13" i="1" s="1"/>
  <c r="V13" i="1" s="1"/>
  <c r="W13" i="1" s="1"/>
  <c r="S89" i="1"/>
  <c r="U89" i="1" s="1"/>
  <c r="V89" i="1" s="1"/>
  <c r="W89" i="1" s="1"/>
  <c r="U81" i="1"/>
  <c r="V81" i="1" s="1"/>
  <c r="W81" i="1" s="1"/>
  <c r="S71" i="1"/>
  <c r="U71" i="1" s="1"/>
  <c r="V71" i="1" s="1"/>
  <c r="W71" i="1" s="1"/>
  <c r="U61" i="1"/>
  <c r="V61" i="1" s="1"/>
  <c r="W61" i="1" s="1"/>
  <c r="U60" i="1"/>
  <c r="V60" i="1" s="1"/>
  <c r="W60" i="1" s="1"/>
  <c r="U52" i="1"/>
  <c r="V52" i="1" s="1"/>
  <c r="W52" i="1" s="1"/>
  <c r="U49" i="1"/>
  <c r="V49" i="1" s="1"/>
  <c r="W49" i="1" s="1"/>
  <c r="S44" i="1"/>
  <c r="U44" i="1" s="1"/>
  <c r="V44" i="1" s="1"/>
  <c r="W44" i="1" s="1"/>
  <c r="S38" i="1"/>
  <c r="U38" i="1" s="1"/>
  <c r="V38" i="1" s="1"/>
  <c r="W38" i="1" s="1"/>
  <c r="U34" i="1"/>
  <c r="V34" i="1" s="1"/>
  <c r="W34" i="1" s="1"/>
  <c r="S28" i="1"/>
  <c r="U28" i="1" s="1"/>
  <c r="V28" i="1" s="1"/>
  <c r="W28" i="1" s="1"/>
  <c r="S23" i="1"/>
  <c r="U23" i="1" s="1"/>
  <c r="V23" i="1" s="1"/>
  <c r="W23" i="1" s="1"/>
  <c r="S692" i="1"/>
  <c r="U692" i="1" s="1"/>
  <c r="V692" i="1" s="1"/>
  <c r="W692" i="1" s="1"/>
  <c r="S10" i="1"/>
  <c r="U10" i="1" s="1"/>
  <c r="V10" i="1" s="1"/>
  <c r="W10" i="1" s="1"/>
  <c r="S693" i="1"/>
  <c r="U693" i="1" s="1"/>
  <c r="V693" i="1" s="1"/>
  <c r="W693" i="1" s="1"/>
  <c r="S681" i="1"/>
  <c r="U681" i="1" s="1"/>
  <c r="V681" i="1" s="1"/>
  <c r="W681" i="1" s="1"/>
  <c r="S672" i="1"/>
  <c r="U672" i="1" s="1"/>
  <c r="V672" i="1" s="1"/>
  <c r="W672" i="1" s="1"/>
  <c r="S663" i="1"/>
  <c r="U663" i="1" s="1"/>
  <c r="V663" i="1" s="1"/>
  <c r="W663" i="1" s="1"/>
  <c r="S654" i="1"/>
  <c r="U654" i="1" s="1"/>
  <c r="V654" i="1" s="1"/>
  <c r="W654" i="1" s="1"/>
  <c r="S651" i="1"/>
  <c r="U651" i="1" s="1"/>
  <c r="V651" i="1" s="1"/>
  <c r="W651" i="1" s="1"/>
  <c r="S642" i="1"/>
  <c r="U642" i="1" s="1"/>
  <c r="V642" i="1" s="1"/>
  <c r="W642" i="1" s="1"/>
  <c r="S633" i="1"/>
  <c r="U633" i="1" s="1"/>
  <c r="V633" i="1" s="1"/>
  <c r="W633" i="1" s="1"/>
  <c r="S621" i="1"/>
  <c r="U621" i="1" s="1"/>
  <c r="V621" i="1" s="1"/>
  <c r="W621" i="1" s="1"/>
  <c r="O617" i="1"/>
  <c r="S612" i="1"/>
  <c r="U612" i="1" s="1"/>
  <c r="V612" i="1" s="1"/>
  <c r="W612" i="1" s="1"/>
  <c r="S603" i="1"/>
  <c r="U603" i="1" s="1"/>
  <c r="V603" i="1" s="1"/>
  <c r="W603" i="1" s="1"/>
  <c r="O599" i="1"/>
  <c r="S594" i="1"/>
  <c r="U594" i="1" s="1"/>
  <c r="V594" i="1" s="1"/>
  <c r="W594" i="1" s="1"/>
  <c r="S585" i="1"/>
  <c r="U585" i="1" s="1"/>
  <c r="V585" i="1" s="1"/>
  <c r="W585" i="1" s="1"/>
  <c r="O581" i="1"/>
  <c r="S576" i="1"/>
  <c r="U576" i="1" s="1"/>
  <c r="V576" i="1" s="1"/>
  <c r="W576" i="1" s="1"/>
  <c r="O572" i="1"/>
  <c r="S567" i="1"/>
  <c r="U567" i="1" s="1"/>
  <c r="V567" i="1" s="1"/>
  <c r="W567" i="1" s="1"/>
  <c r="O563" i="1"/>
  <c r="S558" i="1"/>
  <c r="U558" i="1" s="1"/>
  <c r="V558" i="1" s="1"/>
  <c r="W558" i="1" s="1"/>
  <c r="S549" i="1"/>
  <c r="U549" i="1" s="1"/>
  <c r="V549" i="1" s="1"/>
  <c r="W549" i="1" s="1"/>
  <c r="S540" i="1"/>
  <c r="U540" i="1" s="1"/>
  <c r="V540" i="1" s="1"/>
  <c r="W540" i="1" s="1"/>
  <c r="O536" i="1"/>
  <c r="S531" i="1"/>
  <c r="U531" i="1" s="1"/>
  <c r="V531" i="1" s="1"/>
  <c r="W531" i="1" s="1"/>
  <c r="O527" i="1"/>
  <c r="O524" i="1"/>
  <c r="S519" i="1"/>
  <c r="U519" i="1" s="1"/>
  <c r="V519" i="1" s="1"/>
  <c r="W519" i="1" s="1"/>
  <c r="S510" i="1"/>
  <c r="U510" i="1" s="1"/>
  <c r="V510" i="1" s="1"/>
  <c r="W510" i="1" s="1"/>
  <c r="S501" i="1"/>
  <c r="U501" i="1" s="1"/>
  <c r="V501" i="1" s="1"/>
  <c r="W501" i="1" s="1"/>
  <c r="O497" i="1"/>
  <c r="S492" i="1"/>
  <c r="U492" i="1" s="1"/>
  <c r="V492" i="1" s="1"/>
  <c r="W492" i="1" s="1"/>
  <c r="U483" i="1"/>
  <c r="V483" i="1" s="1"/>
  <c r="W483" i="1" s="1"/>
  <c r="O457" i="1"/>
  <c r="O427" i="1"/>
  <c r="O412" i="1"/>
  <c r="U486" i="1"/>
  <c r="V486" i="1" s="1"/>
  <c r="W486" i="1" s="1"/>
  <c r="O445" i="1"/>
  <c r="O436" i="1"/>
  <c r="S363" i="1"/>
  <c r="U363" i="1" s="1"/>
  <c r="V363" i="1" s="1"/>
  <c r="W363" i="1" s="1"/>
  <c r="O356" i="1"/>
  <c r="S351" i="1"/>
  <c r="U351" i="1" s="1"/>
  <c r="V351" i="1" s="1"/>
  <c r="W351" i="1" s="1"/>
  <c r="S339" i="1"/>
  <c r="U339" i="1" s="1"/>
  <c r="V339" i="1" s="1"/>
  <c r="W339" i="1" s="1"/>
  <c r="S330" i="1"/>
  <c r="U330" i="1" s="1"/>
  <c r="V330" i="1" s="1"/>
  <c r="W330" i="1" s="1"/>
  <c r="O326" i="1"/>
  <c r="S321" i="1"/>
  <c r="U321" i="1" s="1"/>
  <c r="V321" i="1" s="1"/>
  <c r="W321" i="1" s="1"/>
  <c r="S309" i="1"/>
  <c r="U309" i="1" s="1"/>
  <c r="V309" i="1" s="1"/>
  <c r="W309" i="1" s="1"/>
  <c r="O305" i="1"/>
  <c r="S300" i="1"/>
  <c r="U300" i="1" s="1"/>
  <c r="V300" i="1" s="1"/>
  <c r="W300" i="1" s="1"/>
  <c r="O296" i="1"/>
  <c r="S291" i="1"/>
  <c r="U291" i="1" s="1"/>
  <c r="V291" i="1" s="1"/>
  <c r="W291" i="1" s="1"/>
  <c r="S282" i="1"/>
  <c r="U282" i="1" s="1"/>
  <c r="V282" i="1" s="1"/>
  <c r="W282" i="1" s="1"/>
  <c r="O278" i="1"/>
  <c r="S273" i="1"/>
  <c r="U273" i="1" s="1"/>
  <c r="V273" i="1" s="1"/>
  <c r="W273" i="1" s="1"/>
  <c r="S270" i="1"/>
  <c r="U270" i="1" s="1"/>
  <c r="V270" i="1" s="1"/>
  <c r="W270" i="1" s="1"/>
  <c r="S261" i="1"/>
  <c r="U261" i="1" s="1"/>
  <c r="V261" i="1" s="1"/>
  <c r="W261" i="1" s="1"/>
  <c r="S252" i="1"/>
  <c r="U252" i="1" s="1"/>
  <c r="V252" i="1" s="1"/>
  <c r="W252" i="1" s="1"/>
  <c r="S243" i="1"/>
  <c r="U243" i="1" s="1"/>
  <c r="V243" i="1" s="1"/>
  <c r="W243" i="1" s="1"/>
  <c r="S234" i="1"/>
  <c r="U234" i="1" s="1"/>
  <c r="V234" i="1" s="1"/>
  <c r="W234" i="1" s="1"/>
  <c r="O230" i="1"/>
  <c r="S228" i="1"/>
  <c r="U228" i="1" s="1"/>
  <c r="V228" i="1" s="1"/>
  <c r="W228" i="1" s="1"/>
  <c r="U224" i="1"/>
  <c r="V224" i="1" s="1"/>
  <c r="W224" i="1" s="1"/>
  <c r="O217" i="1"/>
  <c r="O196" i="1"/>
  <c r="S360" i="1"/>
  <c r="U360" i="1" s="1"/>
  <c r="V360" i="1" s="1"/>
  <c r="W360" i="1" s="1"/>
  <c r="S357" i="1"/>
  <c r="U357" i="1" s="1"/>
  <c r="V357" i="1" s="1"/>
  <c r="W357" i="1" s="1"/>
  <c r="S348" i="1"/>
  <c r="U348" i="1" s="1"/>
  <c r="V348" i="1" s="1"/>
  <c r="W348" i="1" s="1"/>
  <c r="S345" i="1"/>
  <c r="U345" i="1" s="1"/>
  <c r="V345" i="1" s="1"/>
  <c r="W345" i="1" s="1"/>
  <c r="S336" i="1"/>
  <c r="U336" i="1" s="1"/>
  <c r="V336" i="1" s="1"/>
  <c r="W336" i="1" s="1"/>
  <c r="O332" i="1"/>
  <c r="S327" i="1"/>
  <c r="U327" i="1" s="1"/>
  <c r="V327" i="1" s="1"/>
  <c r="W327" i="1" s="1"/>
  <c r="S318" i="1"/>
  <c r="U318" i="1" s="1"/>
  <c r="V318" i="1" s="1"/>
  <c r="W318" i="1" s="1"/>
  <c r="S315" i="1"/>
  <c r="U315" i="1" s="1"/>
  <c r="V315" i="1" s="1"/>
  <c r="W315" i="1" s="1"/>
  <c r="O311" i="1"/>
  <c r="S306" i="1"/>
  <c r="U306" i="1" s="1"/>
  <c r="V306" i="1" s="1"/>
  <c r="W306" i="1" s="1"/>
  <c r="O302" i="1"/>
  <c r="S297" i="1"/>
  <c r="U297" i="1" s="1"/>
  <c r="V297" i="1" s="1"/>
  <c r="W297" i="1" s="1"/>
  <c r="S288" i="1"/>
  <c r="U288" i="1" s="1"/>
  <c r="V288" i="1" s="1"/>
  <c r="W288" i="1" s="1"/>
  <c r="S279" i="1"/>
  <c r="U279" i="1" s="1"/>
  <c r="V279" i="1" s="1"/>
  <c r="W279" i="1" s="1"/>
  <c r="S267" i="1"/>
  <c r="U267" i="1" s="1"/>
  <c r="V267" i="1" s="1"/>
  <c r="W267" i="1" s="1"/>
  <c r="O263" i="1"/>
  <c r="S258" i="1"/>
  <c r="U258" i="1" s="1"/>
  <c r="V258" i="1" s="1"/>
  <c r="W258" i="1" s="1"/>
  <c r="S249" i="1"/>
  <c r="U249" i="1" s="1"/>
  <c r="V249" i="1" s="1"/>
  <c r="W249" i="1" s="1"/>
  <c r="O245" i="1"/>
  <c r="S240" i="1"/>
  <c r="U240" i="1" s="1"/>
  <c r="V240" i="1" s="1"/>
  <c r="W240" i="1" s="1"/>
  <c r="S231" i="1"/>
  <c r="U231" i="1" s="1"/>
  <c r="V231" i="1" s="1"/>
  <c r="W231" i="1" s="1"/>
  <c r="U227" i="1"/>
  <c r="V227" i="1" s="1"/>
  <c r="W227" i="1" s="1"/>
  <c r="O202" i="1"/>
  <c r="S186" i="1"/>
  <c r="U186" i="1" s="1"/>
  <c r="V186" i="1" s="1"/>
  <c r="W186" i="1" s="1"/>
  <c r="S177" i="1"/>
  <c r="U177" i="1" s="1"/>
  <c r="V177" i="1" s="1"/>
  <c r="W177" i="1" s="1"/>
  <c r="S168" i="1"/>
  <c r="U168" i="1" s="1"/>
  <c r="V168" i="1" s="1"/>
  <c r="W168" i="1" s="1"/>
  <c r="O164" i="1"/>
  <c r="S159" i="1"/>
  <c r="U159" i="1" s="1"/>
  <c r="V159" i="1" s="1"/>
  <c r="W159" i="1" s="1"/>
  <c r="S150" i="1"/>
  <c r="U150" i="1" s="1"/>
  <c r="V150" i="1" s="1"/>
  <c r="W150" i="1" s="1"/>
  <c r="S141" i="1"/>
  <c r="U141" i="1" s="1"/>
  <c r="V141" i="1" s="1"/>
  <c r="W141" i="1" s="1"/>
  <c r="S138" i="1"/>
  <c r="U138" i="1" s="1"/>
  <c r="V138" i="1" s="1"/>
  <c r="W138" i="1" s="1"/>
  <c r="S129" i="1"/>
  <c r="U129" i="1" s="1"/>
  <c r="V129" i="1" s="1"/>
  <c r="W129" i="1" s="1"/>
  <c r="O125" i="1"/>
  <c r="S109" i="1"/>
  <c r="U109" i="1" s="1"/>
  <c r="V109" i="1" s="1"/>
  <c r="W109" i="1" s="1"/>
  <c r="S106" i="1"/>
  <c r="U106" i="1" s="1"/>
  <c r="V106" i="1" s="1"/>
  <c r="W106" i="1" s="1"/>
  <c r="S192" i="1"/>
  <c r="U192" i="1" s="1"/>
  <c r="V192" i="1" s="1"/>
  <c r="W192" i="1" s="1"/>
  <c r="O188" i="1"/>
  <c r="S183" i="1"/>
  <c r="U183" i="1" s="1"/>
  <c r="V183" i="1" s="1"/>
  <c r="W183" i="1" s="1"/>
  <c r="S174" i="1"/>
  <c r="U174" i="1" s="1"/>
  <c r="V174" i="1" s="1"/>
  <c r="W174" i="1" s="1"/>
  <c r="O170" i="1"/>
  <c r="S165" i="1"/>
  <c r="U165" i="1" s="1"/>
  <c r="V165" i="1" s="1"/>
  <c r="W165" i="1" s="1"/>
  <c r="S156" i="1"/>
  <c r="U156" i="1" s="1"/>
  <c r="V156" i="1" s="1"/>
  <c r="W156" i="1" s="1"/>
  <c r="S147" i="1"/>
  <c r="U147" i="1" s="1"/>
  <c r="V147" i="1" s="1"/>
  <c r="W147" i="1" s="1"/>
  <c r="S135" i="1"/>
  <c r="U135" i="1" s="1"/>
  <c r="V135" i="1" s="1"/>
  <c r="W135" i="1" s="1"/>
  <c r="S126" i="1"/>
  <c r="U126" i="1" s="1"/>
  <c r="V126" i="1" s="1"/>
  <c r="W126" i="1" s="1"/>
  <c r="S121" i="1"/>
  <c r="U121" i="1" s="1"/>
  <c r="V121" i="1" s="1"/>
  <c r="W121" i="1" s="1"/>
  <c r="S118" i="1"/>
  <c r="U118" i="1" s="1"/>
  <c r="V118" i="1" s="1"/>
  <c r="W118" i="1" s="1"/>
  <c r="S112" i="1"/>
  <c r="U112" i="1" s="1"/>
  <c r="V112" i="1" s="1"/>
  <c r="W112" i="1" s="1"/>
  <c r="S100" i="1"/>
  <c r="U100" i="1" s="1"/>
  <c r="V100" i="1" s="1"/>
  <c r="W100" i="1" s="1"/>
  <c r="S97" i="1"/>
  <c r="U97" i="1" s="1"/>
  <c r="V97" i="1" s="1"/>
  <c r="W97" i="1" s="1"/>
  <c r="O93" i="1"/>
  <c r="S88" i="1"/>
  <c r="U88" i="1" s="1"/>
  <c r="V88" i="1" s="1"/>
  <c r="W88" i="1" s="1"/>
  <c r="S76" i="1"/>
  <c r="U76" i="1" s="1"/>
  <c r="V76" i="1" s="1"/>
  <c r="W76" i="1" s="1"/>
  <c r="S67" i="1"/>
  <c r="U67" i="1" s="1"/>
  <c r="V67" i="1" s="1"/>
  <c r="W67" i="1" s="1"/>
  <c r="S58" i="1"/>
  <c r="U58" i="1" s="1"/>
  <c r="V58" i="1" s="1"/>
  <c r="W58" i="1" s="1"/>
  <c r="U55" i="1"/>
  <c r="V55" i="1" s="1"/>
  <c r="W55" i="1" s="1"/>
  <c r="S9" i="1"/>
  <c r="U9" i="1" s="1"/>
  <c r="V9" i="1" s="1"/>
  <c r="W9" i="1" s="1"/>
  <c r="S8" i="1"/>
  <c r="U8" i="1" s="1"/>
  <c r="V8" i="1" s="1"/>
  <c r="W8" i="1" s="1"/>
  <c r="K6" i="1"/>
  <c r="H1" i="1" s="1"/>
  <c r="M1" i="1"/>
  <c r="R1" i="1"/>
  <c r="W1" i="1"/>
  <c r="M2" i="1"/>
  <c r="R2" i="1"/>
  <c r="W2" i="1"/>
  <c r="W4" i="1"/>
  <c r="M5" i="1"/>
  <c r="R5" i="1"/>
  <c r="W5" i="1"/>
  <c r="O6" i="1"/>
  <c r="D8" i="2" s="1"/>
  <c r="T6" i="1"/>
  <c r="D12" i="2" s="1"/>
  <c r="Y6" i="1"/>
  <c r="D16" i="2" s="1"/>
  <c r="Y7" i="1"/>
  <c r="D17" i="2" s="1"/>
  <c r="O1" i="1"/>
  <c r="D5" i="2" s="1"/>
  <c r="T1" i="1"/>
  <c r="D9" i="2" s="1"/>
  <c r="Y1" i="1"/>
  <c r="D13" i="2" s="1"/>
  <c r="O2" i="1"/>
  <c r="D6" i="2" s="1"/>
  <c r="T2" i="1"/>
  <c r="D10" i="2" s="1"/>
  <c r="Y2" i="1"/>
  <c r="D14" i="2" s="1"/>
  <c r="Y4" i="1"/>
  <c r="O5" i="1"/>
  <c r="D7" i="2" s="1"/>
  <c r="T5" i="1"/>
  <c r="D11" i="2" s="1"/>
  <c r="Y5" i="1"/>
  <c r="D15" i="2" s="1"/>
  <c r="M6" i="1"/>
  <c r="R6" i="1"/>
  <c r="W6" i="1"/>
  <c r="W7" i="1"/>
  <c r="S1" i="1" l="1"/>
  <c r="S6" i="1"/>
  <c r="X5" i="1"/>
  <c r="X2" i="1"/>
  <c r="U6" i="1"/>
  <c r="G12" i="2" s="1"/>
  <c r="E12" i="2" s="1"/>
  <c r="Z1" i="1"/>
  <c r="G13" i="2" s="1"/>
  <c r="E13" i="2" s="1"/>
  <c r="Z6" i="1"/>
  <c r="G16" i="2" s="1"/>
  <c r="E16" i="2" s="1"/>
  <c r="N6" i="1"/>
  <c r="N1" i="1"/>
  <c r="S2" i="1"/>
  <c r="S5" i="1"/>
  <c r="Z4" i="1"/>
  <c r="X7" i="1"/>
  <c r="N2" i="1"/>
  <c r="N5" i="1"/>
  <c r="Z2" i="1"/>
  <c r="G14" i="2" s="1"/>
  <c r="E14" i="2" s="1"/>
  <c r="X6" i="1"/>
  <c r="X1" i="1"/>
  <c r="X4" i="1"/>
  <c r="U2" i="1"/>
  <c r="G10" i="2" s="1"/>
  <c r="E10" i="2" s="1"/>
  <c r="U5" i="1"/>
  <c r="G11" i="2" s="1"/>
  <c r="E11" i="2" s="1"/>
  <c r="Z5" i="1"/>
  <c r="G15" i="2" s="1"/>
  <c r="E15" i="2" s="1"/>
  <c r="P2" i="1"/>
  <c r="G6" i="2" s="1"/>
  <c r="E6" i="2" s="1"/>
  <c r="P5" i="1"/>
  <c r="G7" i="2" s="1"/>
  <c r="E7" i="2" s="1"/>
  <c r="U1" i="1"/>
  <c r="G9" i="2" s="1"/>
  <c r="E9" i="2" s="1"/>
  <c r="Z7" i="1"/>
  <c r="G17" i="2" s="1"/>
  <c r="E17" i="2" s="1"/>
  <c r="P1" i="1"/>
  <c r="G5" i="2" s="1"/>
  <c r="E5" i="2" s="1"/>
  <c r="P6" i="1"/>
  <c r="G8" i="2" s="1"/>
  <c r="E8" i="2" s="1"/>
  <c r="D18" i="2"/>
  <c r="G18" i="2" l="1"/>
  <c r="E18" i="2" s="1"/>
</calcChain>
</file>

<file path=xl/sharedStrings.xml><?xml version="1.0" encoding="utf-8"?>
<sst xmlns="http://schemas.openxmlformats.org/spreadsheetml/2006/main" count="2127" uniqueCount="1415">
  <si>
    <t>Anm 1:</t>
  </si>
  <si>
    <t>A</t>
  </si>
  <si>
    <t>E</t>
  </si>
  <si>
    <t>I</t>
  </si>
  <si>
    <t xml:space="preserve">Anm 2: </t>
  </si>
  <si>
    <t>Innebär att kravet uppfylls senast 6 månader efter tecknandet av ramavtal.</t>
  </si>
  <si>
    <t>B</t>
  </si>
  <si>
    <t>F</t>
  </si>
  <si>
    <t>J</t>
  </si>
  <si>
    <t>Leverantörens redovisningar</t>
  </si>
  <si>
    <t>Leverantörs namn</t>
  </si>
  <si>
    <t>Krav som får uppfyllas senare</t>
  </si>
  <si>
    <t>C</t>
  </si>
  <si>
    <t>G</t>
  </si>
  <si>
    <t>K</t>
  </si>
  <si>
    <t>Kravtyp</t>
  </si>
  <si>
    <t>Krav uppfylls</t>
  </si>
  <si>
    <t>D</t>
  </si>
  <si>
    <t>H</t>
  </si>
  <si>
    <t>L</t>
  </si>
  <si>
    <t>Nr</t>
  </si>
  <si>
    <t>Beskrivning</t>
  </si>
  <si>
    <t>Ska/Bör</t>
  </si>
  <si>
    <r>
      <t>Ja</t>
    </r>
    <r>
      <rPr>
        <b/>
        <vertAlign val="superscript"/>
        <sz val="9"/>
        <color indexed="8"/>
        <rFont val="Arial"/>
        <family val="2"/>
      </rPr>
      <t xml:space="preserve"> 1</t>
    </r>
  </si>
  <si>
    <r>
      <t>Ja</t>
    </r>
    <r>
      <rPr>
        <b/>
        <vertAlign val="superscript"/>
        <sz val="9"/>
        <color indexed="8"/>
        <rFont val="Arial"/>
        <family val="2"/>
      </rPr>
      <t xml:space="preserve"> 2</t>
    </r>
  </si>
  <si>
    <t>Kommentar</t>
  </si>
  <si>
    <t>Få bort rubriker</t>
  </si>
  <si>
    <t>Räknar börkrav</t>
  </si>
  <si>
    <t>Tar fram poäng</t>
  </si>
  <si>
    <t>Leta fram uppfyllda börkrav</t>
  </si>
  <si>
    <t>M</t>
  </si>
  <si>
    <t>Generella krav</t>
  </si>
  <si>
    <t>A-1</t>
  </si>
  <si>
    <t>Allmänt</t>
  </si>
  <si>
    <t>A-1.01</t>
  </si>
  <si>
    <t>S</t>
  </si>
  <si>
    <t>A-1.02</t>
  </si>
  <si>
    <t xml:space="preserve">Moms kan bokföras och redovisas i enlighet med gällande svensk lagstiftning och enligt ESV:s förordningar och allmänna råd. </t>
  </si>
  <si>
    <t>A-1.03</t>
  </si>
  <si>
    <t>Vid konvertering kan belopp i huvudbok och reskontra lagras i ursprungsvaluta.</t>
  </si>
  <si>
    <t>A-1.04</t>
  </si>
  <si>
    <t>A-1.05</t>
  </si>
  <si>
    <t>A-1.06</t>
  </si>
  <si>
    <t>A-1.07</t>
  </si>
  <si>
    <t>A-1.08</t>
  </si>
  <si>
    <t>A-1.09</t>
  </si>
  <si>
    <t>Det är möjligt att dokumentera rutiner i form av hjälptext som alla Användare har tillgång till.</t>
  </si>
  <si>
    <t>A-1.10</t>
  </si>
  <si>
    <t>Hjälptext är möjlig att skriva ut och exportera till standardiserade programvaror såsom MS Office, Open Office eller motsvarande.</t>
  </si>
  <si>
    <t>A-2</t>
  </si>
  <si>
    <t>Hantering av koder</t>
  </si>
  <si>
    <t>A-2.01</t>
  </si>
  <si>
    <t>A-2.02</t>
  </si>
  <si>
    <t>A-2.03</t>
  </si>
  <si>
    <t>A-2.04</t>
  </si>
  <si>
    <t xml:space="preserve">Konton kan i kontoplanen kopplas till statliga inrapporteringskoder, s.k. "S-koder". </t>
  </si>
  <si>
    <t>A-2.05</t>
  </si>
  <si>
    <t>Beskriv i kommentarsfältet hur krav A-2.04 uppfylls.</t>
  </si>
  <si>
    <t>ANGE</t>
  </si>
  <si>
    <t>A-2.06</t>
  </si>
  <si>
    <t>A-2.07</t>
  </si>
  <si>
    <t>A-2.08</t>
  </si>
  <si>
    <t>A-2.09</t>
  </si>
  <si>
    <t>A-2.10</t>
  </si>
  <si>
    <t>A-2.11</t>
  </si>
  <si>
    <t>A-3</t>
  </si>
  <si>
    <t>Hantering av belopp och valuta</t>
  </si>
  <si>
    <t>A-3.01</t>
  </si>
  <si>
    <t>A-3.02</t>
  </si>
  <si>
    <t>A-3.03</t>
  </si>
  <si>
    <t>A-3.04</t>
  </si>
  <si>
    <t>A-3.05</t>
  </si>
  <si>
    <t>A-4</t>
  </si>
  <si>
    <t>Integration</t>
  </si>
  <si>
    <t>A-4.01</t>
  </si>
  <si>
    <t>Det finns funktion för automatisk avstämning av redovisningssaldon mot samtliga reskontror.</t>
  </si>
  <si>
    <t>A-4.02</t>
  </si>
  <si>
    <t>A-4.03</t>
  </si>
  <si>
    <t>A-4.04</t>
  </si>
  <si>
    <t>Det går att ta emot och bokföra transaktioner från reskontror och Försystem (t.ex.personalsystem) med fullständig kontering.</t>
  </si>
  <si>
    <t>A-4.05</t>
  </si>
  <si>
    <t>A-5</t>
  </si>
  <si>
    <t>A-5.01</t>
  </si>
  <si>
    <t>A-5.02</t>
  </si>
  <si>
    <t>Beskriv i kommentarsfältet hur ovanstående krav A-5.01 uppfylls.</t>
  </si>
  <si>
    <t>A-5.03</t>
  </si>
  <si>
    <t>A-5.04</t>
  </si>
  <si>
    <t>Beskriv i kommentarsfältet hur ovanstående krav A-5.03 uppfylls.</t>
  </si>
  <si>
    <t>A-5.05</t>
  </si>
  <si>
    <t>Det går att direkt eller indirekt ange Finansieringsform i samband med registrering och bokföring av transaktion.</t>
  </si>
  <si>
    <t>A-5.06</t>
  </si>
  <si>
    <t>Beskriv i kommentarsfältet hur krav A-5.05 uppfylls.</t>
  </si>
  <si>
    <t>A-5.07</t>
  </si>
  <si>
    <t>A-5.08</t>
  </si>
  <si>
    <t>A-5.09</t>
  </si>
  <si>
    <t>A-5.10</t>
  </si>
  <si>
    <t>A-5.11</t>
  </si>
  <si>
    <t>A-5.12</t>
  </si>
  <si>
    <t>A-6</t>
  </si>
  <si>
    <t>Kostnadsfördelning</t>
  </si>
  <si>
    <t>A-6.01</t>
  </si>
  <si>
    <t>A-6.02</t>
  </si>
  <si>
    <t>A-6.03</t>
  </si>
  <si>
    <t>A-6.04</t>
  </si>
  <si>
    <t>A-6.05</t>
  </si>
  <si>
    <t>A-6.06</t>
  </si>
  <si>
    <t>A-7</t>
  </si>
  <si>
    <t>Koncern- och företagsfunktioner</t>
  </si>
  <si>
    <t>A-7.01</t>
  </si>
  <si>
    <t>x</t>
  </si>
  <si>
    <t>A-7.02</t>
  </si>
  <si>
    <t>Det finns funktioner för att konsolidera redovisningen för en koncern.</t>
  </si>
  <si>
    <t>A-7.03</t>
  </si>
  <si>
    <t>A-7.04</t>
  </si>
  <si>
    <t>A-7.05</t>
  </si>
  <si>
    <t>Det går att sätta upp och administrera olika ekonomimodeller, inklusive konto- och Koddelar, för olika Företag inom en Myndighetskoncern.</t>
  </si>
  <si>
    <t>A-7.06</t>
  </si>
  <si>
    <t>A-7.07</t>
  </si>
  <si>
    <t>A-7.08</t>
  </si>
  <si>
    <t>Registrering och indatahantering</t>
  </si>
  <si>
    <t>B-1</t>
  </si>
  <si>
    <t>Registrering, indatahantering - allmänt</t>
  </si>
  <si>
    <t>B-1.01</t>
  </si>
  <si>
    <t>B-1.02</t>
  </si>
  <si>
    <t>B-1.03</t>
  </si>
  <si>
    <t>B-1.04</t>
  </si>
  <si>
    <t>B-1.05</t>
  </si>
  <si>
    <t>B-1.06</t>
  </si>
  <si>
    <t>B-1.07</t>
  </si>
  <si>
    <t>B-1.08</t>
  </si>
  <si>
    <t>B-1.09</t>
  </si>
  <si>
    <t>B-1.10</t>
  </si>
  <si>
    <t>B-1.11</t>
  </si>
  <si>
    <t>B-1.12</t>
  </si>
  <si>
    <t>Det är möjligt att vid registrering av verifikat: spara (parkera) verifikatet, gå ur formuläret (registreringsbilden) och sedan komma tillbaka för att slutföra registreringen.</t>
  </si>
  <si>
    <t>B-1.13</t>
  </si>
  <si>
    <t>B-1.14</t>
  </si>
  <si>
    <t>B-1.15</t>
  </si>
  <si>
    <t>Utfall, budget och prognos kan registreras.</t>
  </si>
  <si>
    <t>B-1.16</t>
  </si>
  <si>
    <t>B-1.17</t>
  </si>
  <si>
    <t>B-2</t>
  </si>
  <si>
    <t>Registrering, indatahantering - kodkomplettering</t>
  </si>
  <si>
    <t>B-2.01</t>
  </si>
  <si>
    <t>B-2.02</t>
  </si>
  <si>
    <t>B-2.03</t>
  </si>
  <si>
    <t>Automatkontering kan ske på saldonivå.</t>
  </si>
  <si>
    <t>B-3</t>
  </si>
  <si>
    <t>Registrering, indatahantering - validering, kontroll</t>
  </si>
  <si>
    <t>B-3.01</t>
  </si>
  <si>
    <t>B-3.02</t>
  </si>
  <si>
    <t>B-3.03</t>
  </si>
  <si>
    <t>Användares godkännande krävs för att spara inläst fil.</t>
  </si>
  <si>
    <t>B-4</t>
  </si>
  <si>
    <t>Registrering, indatahantering - periodisering</t>
  </si>
  <si>
    <t>B-4.01</t>
  </si>
  <si>
    <t>B-4.02</t>
  </si>
  <si>
    <t>Periodisering kan göras linjärt genom att endast ange startmånad och slutmånad med automatisk utfördelning över månaderna.</t>
  </si>
  <si>
    <t>B-4.03</t>
  </si>
  <si>
    <t>B-4.04</t>
  </si>
  <si>
    <t>Det finns funktion som automatiskt kan vända interimsposter i nästkommande period.</t>
  </si>
  <si>
    <t>B-5</t>
  </si>
  <si>
    <t>Registrering, indatahantering - korrigeringar</t>
  </si>
  <si>
    <t>B-5.01</t>
  </si>
  <si>
    <t>B-5.02</t>
  </si>
  <si>
    <t>B-5.03</t>
  </si>
  <si>
    <t>Rättning noteras med automatik på ursprungsverifikatet.</t>
  </si>
  <si>
    <t>B-5.04</t>
  </si>
  <si>
    <t>Beskriv i kommentarsfältet hur krav B-5.03 uppfylls.</t>
  </si>
  <si>
    <t>B-5.05</t>
  </si>
  <si>
    <t>B-5.06</t>
  </si>
  <si>
    <t>Huvudbokföring</t>
  </si>
  <si>
    <t>C-1</t>
  </si>
  <si>
    <t>Huvudbokföring, periodavslut, bokslut</t>
  </si>
  <si>
    <t>C-1.01</t>
  </si>
  <si>
    <t>C-1.02</t>
  </si>
  <si>
    <t>C-1.03</t>
  </si>
  <si>
    <t>C-1.04</t>
  </si>
  <si>
    <t>C-1.05</t>
  </si>
  <si>
    <t>C-1.06</t>
  </si>
  <si>
    <t>C-1.07</t>
  </si>
  <si>
    <t>C-1.08</t>
  </si>
  <si>
    <t>C-1.09</t>
  </si>
  <si>
    <t>C-1.10</t>
  </si>
  <si>
    <t>C-1.11</t>
  </si>
  <si>
    <t>Det går att arbeta med minst 4 perioder öppna parallellt, även över bokföringsår.</t>
  </si>
  <si>
    <t>C-1.12</t>
  </si>
  <si>
    <t>C-1.13</t>
  </si>
  <si>
    <t>C-1.14</t>
  </si>
  <si>
    <t>C-1.15</t>
  </si>
  <si>
    <t xml:space="preserve">Det är möjligt att stänga en period för användning av vissa transaktionstyper, t.ex. stänga en period för registrering av leverantörsfakturor men fortfarande tillåta bokföringsorder. </t>
  </si>
  <si>
    <t>C-1.16</t>
  </si>
  <si>
    <t>Leverantörsfakturahantering</t>
  </si>
  <si>
    <t>D-1</t>
  </si>
  <si>
    <t>Leverantörsfakturahantering - registrering, indatahantering</t>
  </si>
  <si>
    <t>D-1.01</t>
  </si>
  <si>
    <t>D-1.02</t>
  </si>
  <si>
    <t>D-1.03</t>
  </si>
  <si>
    <t>D-1.04</t>
  </si>
  <si>
    <t>D-1.05</t>
  </si>
  <si>
    <t>D-1.06</t>
  </si>
  <si>
    <t>D-1.07</t>
  </si>
  <si>
    <t>D-1.08</t>
  </si>
  <si>
    <t>D-1.09</t>
  </si>
  <si>
    <t>D-2</t>
  </si>
  <si>
    <t>Leverantörsfakturahantering - koder och register</t>
  </si>
  <si>
    <t>D-2.01</t>
  </si>
  <si>
    <t>D-2.02</t>
  </si>
  <si>
    <t>D-2.03</t>
  </si>
  <si>
    <t>D-2.04</t>
  </si>
  <si>
    <t>D-2.05</t>
  </si>
  <si>
    <t>D-2.06</t>
  </si>
  <si>
    <t>D-2.07</t>
  </si>
  <si>
    <t>Det går att spärra leverantör mot avrop/beställningar i leverantörsregistret.</t>
  </si>
  <si>
    <t>D-2.08</t>
  </si>
  <si>
    <t>D-2.09</t>
  </si>
  <si>
    <t>D-2.10</t>
  </si>
  <si>
    <t>Det går att märka leverantörsfaktura som är under reklamation eller garantiutredning.</t>
  </si>
  <si>
    <t>D-3</t>
  </si>
  <si>
    <t>Leverantörsfakturahantering - Integration</t>
  </si>
  <si>
    <t>D-3.01</t>
  </si>
  <si>
    <t>Leverantörsreskontran är integrerad med och uppdaterar huvudboken löpande.</t>
  </si>
  <si>
    <t>D-3.02</t>
  </si>
  <si>
    <t>D-3.03</t>
  </si>
  <si>
    <t>D-3.04</t>
  </si>
  <si>
    <t>D-3.05</t>
  </si>
  <si>
    <t xml:space="preserve"> Utbetalningsfil till banker kan innehålla betalningar avseende flera myndigheter. </t>
  </si>
  <si>
    <t>D-4</t>
  </si>
  <si>
    <t>Leverantörsfakturahantering - reskontra</t>
  </si>
  <si>
    <t>D-4.01</t>
  </si>
  <si>
    <t>D-4.02</t>
  </si>
  <si>
    <t>D-4.03</t>
  </si>
  <si>
    <t>D-4.04</t>
  </si>
  <si>
    <t>D-4.05</t>
  </si>
  <si>
    <t>D-4.07</t>
  </si>
  <si>
    <t xml:space="preserve">Det går att använda registrerad kreditnota som delbetalning, </t>
  </si>
  <si>
    <t>D-4.08</t>
  </si>
  <si>
    <t>D-4.09</t>
  </si>
  <si>
    <t>D-4.10</t>
  </si>
  <si>
    <t>D-4.11</t>
  </si>
  <si>
    <t>D-4.12</t>
  </si>
  <si>
    <t>D-4.13</t>
  </si>
  <si>
    <t>D-4.14</t>
  </si>
  <si>
    <t>D-4.15</t>
  </si>
  <si>
    <t>D-4.16</t>
  </si>
  <si>
    <t>D-4.17</t>
  </si>
  <si>
    <t>D-5</t>
  </si>
  <si>
    <t>Leverantörsfakturahantering - informationssökning, rapportering</t>
  </si>
  <si>
    <t>D-5.01</t>
  </si>
  <si>
    <t>D-5.02</t>
  </si>
  <si>
    <t>D-5.03</t>
  </si>
  <si>
    <t>D-5.04</t>
  </si>
  <si>
    <t>D-5.05</t>
  </si>
  <si>
    <t>D-5.06</t>
  </si>
  <si>
    <t>D-5.07</t>
  </si>
  <si>
    <t>D-5.08</t>
  </si>
  <si>
    <t>D-5.09</t>
  </si>
  <si>
    <t>D-5.10</t>
  </si>
  <si>
    <t>Reklamerade fakturor och fakturor under garantiutredning är sökbara.</t>
  </si>
  <si>
    <t>D-6</t>
  </si>
  <si>
    <t>Leverantörsfakturahantering - övrigt</t>
  </si>
  <si>
    <t>D-6.01</t>
  </si>
  <si>
    <t>D-6.02</t>
  </si>
  <si>
    <t>Kundfakturahantering</t>
  </si>
  <si>
    <t>E-1</t>
  </si>
  <si>
    <t>Kundfakturahantering - kundorder</t>
  </si>
  <si>
    <t>E-1.01</t>
  </si>
  <si>
    <t>E-1.02</t>
  </si>
  <si>
    <t>E-1.03</t>
  </si>
  <si>
    <t>E-1.04</t>
  </si>
  <si>
    <t>E-1.05</t>
  </si>
  <si>
    <t>E-1.06</t>
  </si>
  <si>
    <t>E-1.07</t>
  </si>
  <si>
    <t>E-1.08</t>
  </si>
  <si>
    <t>E-1.09</t>
  </si>
  <si>
    <t>E-1.10</t>
  </si>
  <si>
    <t>E-1.11</t>
  </si>
  <si>
    <t>E-1.12</t>
  </si>
  <si>
    <t>E-1.13</t>
  </si>
  <si>
    <t>E-1.14</t>
  </si>
  <si>
    <t>E-1.15</t>
  </si>
  <si>
    <t>Det går att skapa Rapport på inneliggande kundordrar med olika status.</t>
  </si>
  <si>
    <t>E-2</t>
  </si>
  <si>
    <t>Kundfakturahantering - fakturering</t>
  </si>
  <si>
    <t>E-2.01</t>
  </si>
  <si>
    <t>E-2.02</t>
  </si>
  <si>
    <r>
      <t>Det går att manuellt</t>
    </r>
    <r>
      <rPr>
        <b/>
        <sz val="9"/>
        <rFont val="Arial"/>
        <family val="2"/>
      </rPr>
      <t xml:space="preserve"> </t>
    </r>
    <r>
      <rPr>
        <sz val="9"/>
        <rFont val="Arial"/>
        <family val="2"/>
      </rPr>
      <t>skapa faktura direkt utan underliggande kundorder.</t>
    </r>
  </si>
  <si>
    <t>E-2.03</t>
  </si>
  <si>
    <t>E-2.04</t>
  </si>
  <si>
    <t>E-2.05</t>
  </si>
  <si>
    <t>E-2.06</t>
  </si>
  <si>
    <t>E-2.07</t>
  </si>
  <si>
    <t>E-2.08</t>
  </si>
  <si>
    <t>E-2.09</t>
  </si>
  <si>
    <t>E-2.10</t>
  </si>
  <si>
    <t>E-2.11</t>
  </si>
  <si>
    <t>E-2.12</t>
  </si>
  <si>
    <t>E-2.13</t>
  </si>
  <si>
    <t>E-2.14</t>
  </si>
  <si>
    <t>E-2.15</t>
  </si>
  <si>
    <t>E-2.16</t>
  </si>
  <si>
    <t>E-2.17</t>
  </si>
  <si>
    <t>E-2.18</t>
  </si>
  <si>
    <t>E-2.19</t>
  </si>
  <si>
    <t>E-2.20</t>
  </si>
  <si>
    <t>E-2.21</t>
  </si>
  <si>
    <t>E-2.22</t>
  </si>
  <si>
    <t>E-2.23</t>
  </si>
  <si>
    <t>E-2.24</t>
  </si>
  <si>
    <t>E-2.25</t>
  </si>
  <si>
    <t>E-2.26</t>
  </si>
  <si>
    <t>E-2.27</t>
  </si>
  <si>
    <t>E-2.28</t>
  </si>
  <si>
    <t>E-3</t>
  </si>
  <si>
    <t>Kundfakturahantering - koder och register</t>
  </si>
  <si>
    <t>E-3.01</t>
  </si>
  <si>
    <t>E-3.02</t>
  </si>
  <si>
    <t>E-3.03</t>
  </si>
  <si>
    <t>E-3.04</t>
  </si>
  <si>
    <t>E-4</t>
  </si>
  <si>
    <t>Kundfakturahantering - Integration</t>
  </si>
  <si>
    <t>E-4.01</t>
  </si>
  <si>
    <t>E-4.02</t>
  </si>
  <si>
    <t>E-4.03</t>
  </si>
  <si>
    <t>E-4.04</t>
  </si>
  <si>
    <t>E-4.05</t>
  </si>
  <si>
    <t>E-4.06</t>
  </si>
  <si>
    <t>E-4.07</t>
  </si>
  <si>
    <t>E-4.08</t>
  </si>
  <si>
    <t>E-4.09</t>
  </si>
  <si>
    <t>Det går att skapa och sända inkassofil till inkassoföretag.</t>
  </si>
  <si>
    <t>E-4.10</t>
  </si>
  <si>
    <t>E-4.11</t>
  </si>
  <si>
    <t>E-4.12</t>
  </si>
  <si>
    <t>E-4.13</t>
  </si>
  <si>
    <t>E-4.14</t>
  </si>
  <si>
    <t>E-4.15</t>
  </si>
  <si>
    <t>E-5</t>
  </si>
  <si>
    <t>Kundfakturahantering - kundreskontra</t>
  </si>
  <si>
    <t>E-5.02</t>
  </si>
  <si>
    <t>E-5.03</t>
  </si>
  <si>
    <t>E-5.04</t>
  </si>
  <si>
    <t>E-5.05</t>
  </si>
  <si>
    <t>E-5.06</t>
  </si>
  <si>
    <t>E-5.07</t>
  </si>
  <si>
    <t>E-5.08</t>
  </si>
  <si>
    <t>E-5.09</t>
  </si>
  <si>
    <t>E-5.10</t>
  </si>
  <si>
    <t>E-5.11</t>
  </si>
  <si>
    <t>E-5.12</t>
  </si>
  <si>
    <t>E-5.13</t>
  </si>
  <si>
    <t>E-5.14</t>
  </si>
  <si>
    <t>E-5.15</t>
  </si>
  <si>
    <t>E-5.16</t>
  </si>
  <si>
    <t>E-5.17</t>
  </si>
  <si>
    <t>E-5.18</t>
  </si>
  <si>
    <t>E-5.19</t>
  </si>
  <si>
    <t>E-5.20</t>
  </si>
  <si>
    <t>E-5.21</t>
  </si>
  <si>
    <t>E-5.22</t>
  </si>
  <si>
    <t>E-5.23</t>
  </si>
  <si>
    <t>E-5.24</t>
  </si>
  <si>
    <t>E-5.25</t>
  </si>
  <si>
    <t>E-5.26</t>
  </si>
  <si>
    <t>E-5.27</t>
  </si>
  <si>
    <t>E-5.28</t>
  </si>
  <si>
    <t>E-5.29</t>
  </si>
  <si>
    <t>E-5.30</t>
  </si>
  <si>
    <t>E-5.31</t>
  </si>
  <si>
    <t>E-6</t>
  </si>
  <si>
    <t>Kundfakturahantering - utdata, Rapporter</t>
  </si>
  <si>
    <t>E-6.01</t>
  </si>
  <si>
    <t>E-6.02</t>
  </si>
  <si>
    <t>E-6.03</t>
  </si>
  <si>
    <t>E-6.04</t>
  </si>
  <si>
    <t>Anläggningsredovisning</t>
  </si>
  <si>
    <t>F-1</t>
  </si>
  <si>
    <t>Anläggningsredovisning - allmänt</t>
  </si>
  <si>
    <t>F-1.01</t>
  </si>
  <si>
    <t>F-1.02</t>
  </si>
  <si>
    <t>F-1.03</t>
  </si>
  <si>
    <t>F-1.04</t>
  </si>
  <si>
    <t>F-1.05</t>
  </si>
  <si>
    <t>F-1.06</t>
  </si>
  <si>
    <t>F-2</t>
  </si>
  <si>
    <t>Anläggningsredovisning - avskrivningar</t>
  </si>
  <si>
    <t>F-2.01</t>
  </si>
  <si>
    <t>F-2.02</t>
  </si>
  <si>
    <t>F-2.03</t>
  </si>
  <si>
    <t>F-2.04</t>
  </si>
  <si>
    <t>F-2.05</t>
  </si>
  <si>
    <t>F-2.06</t>
  </si>
  <si>
    <t>F-2.07</t>
  </si>
  <si>
    <t>F-2.08</t>
  </si>
  <si>
    <t>F-2.09</t>
  </si>
  <si>
    <t>F-2.10</t>
  </si>
  <si>
    <t>F-3</t>
  </si>
  <si>
    <t>Anläggningredovisning - registrering, indatahantering</t>
  </si>
  <si>
    <t>F-3.01</t>
  </si>
  <si>
    <t>Vid registrering av anläggning kan man ange anskaffningsmånad samt välja från vilken månad avskrivning skall påbörjas.</t>
  </si>
  <si>
    <t>F-3.02</t>
  </si>
  <si>
    <t>Det är möjligt att skapa en ny anläggning genom att kopiera en tidigare registrerad anläggning.</t>
  </si>
  <si>
    <t>F-3.03</t>
  </si>
  <si>
    <t>F-3.04</t>
  </si>
  <si>
    <t>Det är möjligt att skapa en anläggning utan påbörjad avskrivning för att samla kostnader för pågående nyanläggning. Vid aktivering sätts anskaffningskostnad till totala bokförda kostnaden på anläggningen.</t>
  </si>
  <si>
    <t>F-3.05</t>
  </si>
  <si>
    <t>F-3.06</t>
  </si>
  <si>
    <t>Det är möjligt att dela upp en anläggning i flera delar efter att avskrivning har påbörjats.</t>
  </si>
  <si>
    <t>F-3.07</t>
  </si>
  <si>
    <t>Det är möjligt att vid sökningar och utskrifter kunna filtrera bort anläggningstillgångar som är avvecklade.</t>
  </si>
  <si>
    <t>F-4</t>
  </si>
  <si>
    <t>Anläggningredovisning - integration</t>
  </si>
  <si>
    <t>F-4.01</t>
  </si>
  <si>
    <t>F-4.02</t>
  </si>
  <si>
    <t>F-4.03</t>
  </si>
  <si>
    <t>F-4.04</t>
  </si>
  <si>
    <t>F-4.05</t>
  </si>
  <si>
    <t>F-4.06</t>
  </si>
  <si>
    <t>F-4.07</t>
  </si>
  <si>
    <t>Det går att ändra konteringsuppgifter i anläggningsregister med automatisk uppdatering av huvudboken.</t>
  </si>
  <si>
    <t>F-4.08</t>
  </si>
  <si>
    <t>F-5</t>
  </si>
  <si>
    <t>Anläggningredovisning - utdata, Rapporter</t>
  </si>
  <si>
    <t>F-5.01</t>
  </si>
  <si>
    <t>F-5.02</t>
  </si>
  <si>
    <t>F-5.03</t>
  </si>
  <si>
    <t>F-5.04</t>
  </si>
  <si>
    <t>F-5.05</t>
  </si>
  <si>
    <t>F-5.06</t>
  </si>
  <si>
    <t>Det är möjligt att ta fram en lista över anläggningar som ej aktiverats.</t>
  </si>
  <si>
    <t>F-6</t>
  </si>
  <si>
    <t>Anläggningredovisning - övrigt</t>
  </si>
  <si>
    <t>F-6.01</t>
  </si>
  <si>
    <t>F-6.02</t>
  </si>
  <si>
    <t>F-6.03</t>
  </si>
  <si>
    <t>F-6.04</t>
  </si>
  <si>
    <t>Projektredovisning och tidrapportering</t>
  </si>
  <si>
    <t>G-1</t>
  </si>
  <si>
    <t>Projektredovisning</t>
  </si>
  <si>
    <t>G-1.02</t>
  </si>
  <si>
    <t>G-1.03</t>
  </si>
  <si>
    <t>G-1.04</t>
  </si>
  <si>
    <t>G-1.05</t>
  </si>
  <si>
    <t>Det går att ange planerat start- och slutdatum för varje Aktivitet i projektstrukturen.</t>
  </si>
  <si>
    <t>G-1.06</t>
  </si>
  <si>
    <t>G-1.07</t>
  </si>
  <si>
    <t>Det går att skapa och lagra mallprojekt, med fördefinierade parametrar, sökbara projektattribut och aktivitetsstruktur som kan användas för att skapa nya projekt.</t>
  </si>
  <si>
    <t>G-1.08</t>
  </si>
  <si>
    <t>G-1.09</t>
  </si>
  <si>
    <t>G-1.10</t>
  </si>
  <si>
    <t xml:space="preserve"> </t>
  </si>
  <si>
    <t>G-1.11</t>
  </si>
  <si>
    <t>Det går att koppla budgeterade och bokförda kostnader till konto eller kontogrupp i kontoplanen.</t>
  </si>
  <si>
    <t>G-1.12</t>
  </si>
  <si>
    <t>Det går att ange ansvarig person för varje delprojekt ingående i huvudprojekt.</t>
  </si>
  <si>
    <t>G-1.13</t>
  </si>
  <si>
    <t>Det går att lagra verklig resursförbrukning (tid och kostnader) per Aktivitet.</t>
  </si>
  <si>
    <t>G-1.14</t>
  </si>
  <si>
    <t>Det går att lagra planerat och verkligt start- och slutdatum för Aktivitet.</t>
  </si>
  <si>
    <t>G-1.15</t>
  </si>
  <si>
    <t>Det går att presentera och jämföra budgetvärden med utfall per Aktivitet samt aggregerat till överliggande nivåer.</t>
  </si>
  <si>
    <t>G-1.16</t>
  </si>
  <si>
    <t>G-1.17</t>
  </si>
  <si>
    <t>G-1.18</t>
  </si>
  <si>
    <t>G-1.19</t>
  </si>
  <si>
    <t>G-1.20</t>
  </si>
  <si>
    <t>G-1.21</t>
  </si>
  <si>
    <t>Projektledaren eller annan behörig person kan registrera vilka som har Behörighet att rapportera tid och kostnad på ett projekt.</t>
  </si>
  <si>
    <t>G-1.22</t>
  </si>
  <si>
    <t>Det går att Borra från aggregerade projektdata nivå ned till transaktionsnivå.</t>
  </si>
  <si>
    <t>G-1.23</t>
  </si>
  <si>
    <t>G-1.24</t>
  </si>
  <si>
    <t>G-1.25</t>
  </si>
  <si>
    <t>G-1.26</t>
  </si>
  <si>
    <t>Endast planerad tid (ej upparbetad) tas bort från projektplanen om Aktivitet eller resurs tas bort eller ändras.</t>
  </si>
  <si>
    <t>G-1.27</t>
  </si>
  <si>
    <t>Det går att hantera projekt som sträcker sig över minst fem årsskiften.</t>
  </si>
  <si>
    <t>G-1.28</t>
  </si>
  <si>
    <t>G-1.29</t>
  </si>
  <si>
    <t>G-1.30</t>
  </si>
  <si>
    <t>G-1.31</t>
  </si>
  <si>
    <t>Det går att uppdatera priser per resurs och resursgrupp.</t>
  </si>
  <si>
    <t>G-2</t>
  </si>
  <si>
    <t>Tidredovisning</t>
  </si>
  <si>
    <t>G-2.01</t>
  </si>
  <si>
    <t>G-2.02</t>
  </si>
  <si>
    <t>G-2.03</t>
  </si>
  <si>
    <t>Det går att redovisa tid på projekt, Aktiviteter och Lönearter.</t>
  </si>
  <si>
    <t>G-2.04</t>
  </si>
  <si>
    <t>G-2.05</t>
  </si>
  <si>
    <t>G-2.06</t>
  </si>
  <si>
    <t>G-2.07</t>
  </si>
  <si>
    <t>G-2.08</t>
  </si>
  <si>
    <t>G-2.09</t>
  </si>
  <si>
    <t>Tidrapport kan attesteras/godkännas per Aktivitet av projektansvarig.</t>
  </si>
  <si>
    <t>G-2.10</t>
  </si>
  <si>
    <t>G-2.11</t>
  </si>
  <si>
    <t>G-2.12</t>
  </si>
  <si>
    <t>G-2.13</t>
  </si>
  <si>
    <t>G-2.14</t>
  </si>
  <si>
    <t>G-2.15</t>
  </si>
  <si>
    <t>G-2.16</t>
  </si>
  <si>
    <t>G-2.17</t>
  </si>
  <si>
    <t>G-2.18</t>
  </si>
  <si>
    <t>G-2.19</t>
  </si>
  <si>
    <t>G-2.20</t>
  </si>
  <si>
    <t>Det går att exportera lönegrundande registreringar, t.ex. arbetad tid, övertid, och frånvaro, till lönesystem i XML-format alternativt att nå fördefinierad procedur via SQL-fråga.</t>
  </si>
  <si>
    <t>G-2.21</t>
  </si>
  <si>
    <t>Det går att skapa påminnelser vid saknad tidrapport.</t>
  </si>
  <si>
    <t>G-2.22</t>
  </si>
  <si>
    <t>Det går att välja om tidrapport ska lämnas för attestering veckovis eller månadsvis.</t>
  </si>
  <si>
    <t>G-2.23</t>
  </si>
  <si>
    <t>G-2.24</t>
  </si>
  <si>
    <t>G-2.25</t>
  </si>
  <si>
    <t>Användare som ej har rätt till övertidsersättning kan inte rapportera övertid.</t>
  </si>
  <si>
    <t>Hantering av lager</t>
  </si>
  <si>
    <t>H-1.01</t>
  </si>
  <si>
    <t>H-1.02</t>
  </si>
  <si>
    <t>H-1.03</t>
  </si>
  <si>
    <t>H-1.04</t>
  </si>
  <si>
    <t>H-1.05</t>
  </si>
  <si>
    <t>H-1.06</t>
  </si>
  <si>
    <t>H-1.07</t>
  </si>
  <si>
    <t>H-1.08</t>
  </si>
  <si>
    <t>H-1.09</t>
  </si>
  <si>
    <t>H-1.10</t>
  </si>
  <si>
    <t>H-1.11</t>
  </si>
  <si>
    <t>Budget och prognos</t>
  </si>
  <si>
    <t>I-1</t>
  </si>
  <si>
    <t>Budget- och prognosfunktioner</t>
  </si>
  <si>
    <t>I-1.01</t>
  </si>
  <si>
    <t>Det är möjligt att registrera budget på valfri kombination av Koddelar.</t>
  </si>
  <si>
    <t>I-1.02</t>
  </si>
  <si>
    <t xml:space="preserve">Det är möjligt att registrera budget på en aggregerad nivå med fördelning via fördelningsnycklar till detaljerad nivå. </t>
  </si>
  <si>
    <t>I-1.03</t>
  </si>
  <si>
    <t>I-1.05</t>
  </si>
  <si>
    <t>I-1.06</t>
  </si>
  <si>
    <t>I-1.07</t>
  </si>
  <si>
    <t>I-1.08</t>
  </si>
  <si>
    <t>I-1.09</t>
  </si>
  <si>
    <t>I-1.10</t>
  </si>
  <si>
    <t>I-1.11</t>
  </si>
  <si>
    <t>I-1.12</t>
  </si>
  <si>
    <t>Det finns möjligheter till simulering vid budgetering. T.ex. ange att kostnader för löner ökar med x procent och se vilket utfall det ger.</t>
  </si>
  <si>
    <t>I-1.13</t>
  </si>
  <si>
    <t>Prognoser kan skapas baserade på faktiskt utfall under året (inklusive registrerade beställningar) samt budget för kommande perioder.</t>
  </si>
  <si>
    <t>I-1.14</t>
  </si>
  <si>
    <t>Prognoser kan skapas baserade på faktiskt utfall under året (inklusive registrerade beställningar) samt föregående års utfall för kommande perioder.</t>
  </si>
  <si>
    <t>I-1.15</t>
  </si>
  <si>
    <t>Prognoser kan skapas baserade på faktiskt utfall under året (inklusive registrerade beställningar) samt budget för kommande perioder justerat med en procentfaktor.</t>
  </si>
  <si>
    <t>I-1.16</t>
  </si>
  <si>
    <t>I-1.17</t>
  </si>
  <si>
    <t>Rapporter och utdata</t>
  </si>
  <si>
    <t>J-1</t>
  </si>
  <si>
    <t>Utdata, Rapporter - specifik information</t>
  </si>
  <si>
    <t>J-1.01</t>
  </si>
  <si>
    <t>J-1.02</t>
  </si>
  <si>
    <t>J-1.03</t>
  </si>
  <si>
    <t>Det går att skriva ut samtliga register och tabeller med möjligheter till selektering/sortering.</t>
  </si>
  <si>
    <t>J-1.04</t>
  </si>
  <si>
    <t>I frågerutin kan Data sökas på konton, Koddelar och valfria kombinationer av Koddelar</t>
  </si>
  <si>
    <t>J-1.05</t>
  </si>
  <si>
    <t>Det går att söka transaktioner på beloppsintervaller, periodintervaller och datumintervaller var för sig eller i valfri kombination.</t>
  </si>
  <si>
    <t>J-1.06</t>
  </si>
  <si>
    <t>Det går att söka transaktioner på verifikationsnummer, bokföringsdatum, registreringsdatum och verifikationstyp var för sig eller i valfri kombination.</t>
  </si>
  <si>
    <t>J-1.07</t>
  </si>
  <si>
    <t>Det går att söka transaktioner per Användare</t>
  </si>
  <si>
    <t>J-1.08</t>
  </si>
  <si>
    <t>J-1.09</t>
  </si>
  <si>
    <t>J-1.10</t>
  </si>
  <si>
    <t>J-1.11</t>
  </si>
  <si>
    <t>J-1.12</t>
  </si>
  <si>
    <t>J-2</t>
  </si>
  <si>
    <t>Utdata, Rapporter - generell funktionalitet</t>
  </si>
  <si>
    <t>J-2.01</t>
  </si>
  <si>
    <t>J-2.02</t>
  </si>
  <si>
    <t>Det är möjligt att kopiera en rapportmall som utgångspunkt vid skapandet av en ny rapport.</t>
  </si>
  <si>
    <t>J-2.03</t>
  </si>
  <si>
    <t>Rapporter/frågor kan sparas som Användarens egna eller som gemensamt tillgängliga.</t>
  </si>
  <si>
    <t>J-2.04</t>
  </si>
  <si>
    <t>J-2.05</t>
  </si>
  <si>
    <t>J-2.06</t>
  </si>
  <si>
    <t>Det är möjligt att skapa paket med fördefinierade Rapporter som kan beställas/skrivas ut vid valfri tidpunkt.</t>
  </si>
  <si>
    <t>J-2.07</t>
  </si>
  <si>
    <t>Rapporter kan förhandsgranskas före utskrift.</t>
  </si>
  <si>
    <t>J-2.08</t>
  </si>
  <si>
    <t>J-2.09</t>
  </si>
  <si>
    <t>J-2.10</t>
  </si>
  <si>
    <t>J-2.11</t>
  </si>
  <si>
    <t>J-2.12</t>
  </si>
  <si>
    <t>Innehåller funktion för att definiera sändlista för distribution av rapportresultatet via e-post.</t>
  </si>
  <si>
    <t>J-2.13</t>
  </si>
  <si>
    <t xml:space="preserve">Rapporter/frågor kan utformas med urval av transaktionstyper, Direkta och Indirekta Koddelar, perioder, datum och kombinationer av dessa. </t>
  </si>
  <si>
    <t>J-2.14</t>
  </si>
  <si>
    <t>Det är vid utsökning av Data möjligt att använda "wildcard" av Koddelar.</t>
  </si>
  <si>
    <t>J-2.15</t>
  </si>
  <si>
    <t>J-2.16</t>
  </si>
  <si>
    <t>J-2.17</t>
  </si>
  <si>
    <t>K-1</t>
  </si>
  <si>
    <t>Allmänt - Användbarhet, Tillgänglighet</t>
  </si>
  <si>
    <t>K-1.01</t>
  </si>
  <si>
    <t>Användargränssnitten har samma utseende oberoende av Användarens Klientplattform.</t>
  </si>
  <si>
    <t>K-1.02</t>
  </si>
  <si>
    <t>K-1.03</t>
  </si>
  <si>
    <t>Myndighet kan anpassa Användares Användargränssnitt genom att dölja och ändra ordning på menyer, fönster och flikar. Gjorda anpassningar påverkas inte av versionsbyten.</t>
  </si>
  <si>
    <t>K-1.04</t>
  </si>
  <si>
    <t>K-1.05</t>
  </si>
  <si>
    <t>K-1.06</t>
  </si>
  <si>
    <t>K-1.07</t>
  </si>
  <si>
    <t>K-1.08</t>
  </si>
  <si>
    <t>K-1.09</t>
  </si>
  <si>
    <t>K-1.10</t>
  </si>
  <si>
    <t>K-1.11</t>
  </si>
  <si>
    <t>K-1.12</t>
  </si>
  <si>
    <t>K-1.13</t>
  </si>
  <si>
    <t>K-1.14</t>
  </si>
  <si>
    <t>Myndigheten kan skapa snabbval till valfria rutiner för viss Användare eller Roll.</t>
  </si>
  <si>
    <t>K-1.15</t>
  </si>
  <si>
    <t>Det finns funktioner för att skapa egendefinierade inmatningsformulär som innehåller relevanta datafält (för Objekt och transaktionsregister som formuläret används för) i valfri registreringsordning.</t>
  </si>
  <si>
    <t>K-1.16</t>
  </si>
  <si>
    <t>K-1.17</t>
  </si>
  <si>
    <t>K-1.18</t>
  </si>
  <si>
    <t>K-1.19</t>
  </si>
  <si>
    <t>Behörigssystemet gör det möjligt att styra till vilka Redovisningsföretag användare  har åtkomst till.</t>
  </si>
  <si>
    <t>K-1.20</t>
  </si>
  <si>
    <t xml:space="preserve">Det är möjligt att lägga till, ändra och ta bort Användare samt behörighetsinställningar kopplade till Användare. </t>
  </si>
  <si>
    <t>K-1.21</t>
  </si>
  <si>
    <t>Alla hjälptexter för Användare finns på svenska och engelska.</t>
  </si>
  <si>
    <t>K-1.22</t>
  </si>
  <si>
    <t>Användargränssnittet finns på svenska och engelska.</t>
  </si>
  <si>
    <t>K-1.23</t>
  </si>
  <si>
    <t>Meddelanden till Användare finns på svenska och engelska.</t>
  </si>
  <si>
    <t>K-1.24</t>
  </si>
  <si>
    <t>K-1.25</t>
  </si>
  <si>
    <t>K-1.26</t>
  </si>
  <si>
    <t>K-1.27</t>
  </si>
  <si>
    <t>K-1.28</t>
  </si>
  <si>
    <t>K-1.29</t>
  </si>
  <si>
    <t>Det går att utnyttja kopiera/klistra in-kommandon för alla redigerbara textfält i Användargränssnittet.</t>
  </si>
  <si>
    <t>K-1.30</t>
  </si>
  <si>
    <t>K-1.31</t>
  </si>
  <si>
    <t>Varningar och felmeddelanden är entydiga och självförklarande och ges i klartext .</t>
  </si>
  <si>
    <t>K-1.32</t>
  </si>
  <si>
    <t>K-1.33</t>
  </si>
  <si>
    <t>K-1.34</t>
  </si>
  <si>
    <t>K-1.35</t>
  </si>
  <si>
    <t>K-1.36</t>
  </si>
  <si>
    <t>Vid inregistrering kan enter-tangenten användas för att flytta mellan fält.</t>
  </si>
  <si>
    <t>K-1.37</t>
  </si>
  <si>
    <t>K-1.38</t>
  </si>
  <si>
    <t>K-1.39</t>
  </si>
  <si>
    <t>K-1.40</t>
  </si>
  <si>
    <t>Det är möjligt för Användare att förändra storleken på fönster.</t>
  </si>
  <si>
    <t>K-1.41</t>
  </si>
  <si>
    <t>Fält som är låsta för redigering avviker till utseendet från dem som är möjliga att redigera.</t>
  </si>
  <si>
    <t>K-2</t>
  </si>
  <si>
    <t>Arkitektur</t>
  </si>
  <si>
    <t>K-2.01</t>
  </si>
  <si>
    <t>K-2.02</t>
  </si>
  <si>
    <t>K-2.03</t>
  </si>
  <si>
    <t>K-2.04</t>
  </si>
  <si>
    <t>K-2.05</t>
  </si>
  <si>
    <t>K-2.06</t>
  </si>
  <si>
    <t>K-2.07</t>
  </si>
  <si>
    <t>Datumfält på bildskärm och i Rapporter visas enligt standarden ISO 8601.</t>
  </si>
  <si>
    <t>K-2.08</t>
  </si>
  <si>
    <t>Register och databaser uppdateras direkt av alla transaktionsregistreringar, dvs. det behöver inte köras någon batchkörning, varken automatisk eller manuell, för att uppdatera eller synkronisera register och databaser.</t>
  </si>
  <si>
    <t>K-2.09</t>
  </si>
  <si>
    <t>Det finns ett Web-baserat gränssnitt med åtkomst till alla funktioner för Användare.</t>
  </si>
  <si>
    <t>K-2.10</t>
  </si>
  <si>
    <t>Data lagras i en standardiserad och allmänt förekommande SQL-databas.</t>
  </si>
  <si>
    <t>K-2.11</t>
  </si>
  <si>
    <t>Fler än en standardiserad och allmänt förekommande SQL-databas kan användas.</t>
  </si>
  <si>
    <t>K-2.12</t>
  </si>
  <si>
    <t>K-2.13</t>
  </si>
  <si>
    <t>K-2.14</t>
  </si>
  <si>
    <t>K-2.15</t>
  </si>
  <si>
    <t>K-2.16</t>
  </si>
  <si>
    <t>K-2.17</t>
  </si>
  <si>
    <t>K-2.18</t>
  </si>
  <si>
    <t>K-2.19</t>
  </si>
  <si>
    <t>K-2.20</t>
  </si>
  <si>
    <t>K-2.21</t>
  </si>
  <si>
    <t>K-2.22</t>
  </si>
  <si>
    <t>K-2.23</t>
  </si>
  <si>
    <t>K-2.24</t>
  </si>
  <si>
    <t>K-2.25</t>
  </si>
  <si>
    <t>K-2.26</t>
  </si>
  <si>
    <t>K-2.27</t>
  </si>
  <si>
    <t>K-3</t>
  </si>
  <si>
    <t>Integration, In- och utdata</t>
  </si>
  <si>
    <t>K-3.01</t>
  </si>
  <si>
    <t>K-3.02</t>
  </si>
  <si>
    <t>K-3.03</t>
  </si>
  <si>
    <t>K-3.04</t>
  </si>
  <si>
    <t>K-3.06</t>
  </si>
  <si>
    <t>K-3.07</t>
  </si>
  <si>
    <t>K-3.08</t>
  </si>
  <si>
    <t>K-3.09</t>
  </si>
  <si>
    <t>Leverantören tillhandahåller integrationsadaptrar till standardiserade Integrationsplattformar.</t>
  </si>
  <si>
    <t>K-3.10</t>
  </si>
  <si>
    <t>K-3.11</t>
  </si>
  <si>
    <t>K-3.12</t>
  </si>
  <si>
    <t>K-3.13</t>
  </si>
  <si>
    <t>K-3.14</t>
  </si>
  <si>
    <t>K-3.15</t>
  </si>
  <si>
    <t>K-3.16</t>
  </si>
  <si>
    <t>Det går att importera och exportera filer i XML-format.</t>
  </si>
  <si>
    <t>K-3.17</t>
  </si>
  <si>
    <t>Det går att importera och exportera filer i textformat med separatorer (komma eller semikolon) mellan kolumnerna där hänsyn tas till att komma och semikolon kan förekomma i text-fält.</t>
  </si>
  <si>
    <t>K-3.18</t>
  </si>
  <si>
    <t>K-3.19</t>
  </si>
  <si>
    <t>K-3.20</t>
  </si>
  <si>
    <t>K-3.21</t>
  </si>
  <si>
    <t>K-3.22</t>
  </si>
  <si>
    <t>K-3.23</t>
  </si>
  <si>
    <t>K-3.24</t>
  </si>
  <si>
    <t>K-3.25</t>
  </si>
  <si>
    <t>Det går att importera och exportera filer i XBRL-format.</t>
  </si>
  <si>
    <t>K-3.26</t>
  </si>
  <si>
    <t>K-3.27</t>
  </si>
  <si>
    <t>K-3.28</t>
  </si>
  <si>
    <t>K-3.29</t>
  </si>
  <si>
    <t>K-3.30</t>
  </si>
  <si>
    <t>K-3.31</t>
  </si>
  <si>
    <t>K-3.32</t>
  </si>
  <si>
    <t>K-3.33</t>
  </si>
  <si>
    <t>K-3.34</t>
  </si>
  <si>
    <t>K-3.35</t>
  </si>
  <si>
    <t>K-3.36</t>
  </si>
  <si>
    <t>K-3.37</t>
  </si>
  <si>
    <t>K-3.38</t>
  </si>
  <si>
    <t>Det går att läsa in Data från lönesystem med bokföringstransaktioner med uppgifter från samtliga Koddelar</t>
  </si>
  <si>
    <t>K-4</t>
  </si>
  <si>
    <t>Säkerhet</t>
  </si>
  <si>
    <t>K-4.01</t>
  </si>
  <si>
    <t>K-4.02</t>
  </si>
  <si>
    <t>K-4.03</t>
  </si>
  <si>
    <t>K-4.04</t>
  </si>
  <si>
    <t>K-4.05</t>
  </si>
  <si>
    <t>K-4.06</t>
  </si>
  <si>
    <t>K-4.07</t>
  </si>
  <si>
    <t>K-4.08</t>
  </si>
  <si>
    <t>K-4.09</t>
  </si>
  <si>
    <t>K-4.10</t>
  </si>
  <si>
    <t>K-4.11</t>
  </si>
  <si>
    <t>K-4.12</t>
  </si>
  <si>
    <t>Användare kan tilldelas ett initialt lösenord, som måste bytas av Användaren vid första inloggning.</t>
  </si>
  <si>
    <t>K-4.13</t>
  </si>
  <si>
    <t>K-4.14</t>
  </si>
  <si>
    <t>K-4.15</t>
  </si>
  <si>
    <t>Det finns standardfunktioner som krypterar all trafik mellan klient och server.</t>
  </si>
  <si>
    <t>K-4.16</t>
  </si>
  <si>
    <t>All IP-trafik kan krypteras med IPSec.</t>
  </si>
  <si>
    <t>K-4.17</t>
  </si>
  <si>
    <t>Lösenord skickas alltid krypterat.</t>
  </si>
  <si>
    <t>K-4.18</t>
  </si>
  <si>
    <t>K-4.19</t>
  </si>
  <si>
    <t>K-4.20</t>
  </si>
  <si>
    <t>K-4.21</t>
  </si>
  <si>
    <t>K-4.22</t>
  </si>
  <si>
    <t>K-4.23</t>
  </si>
  <si>
    <t>K-4.24</t>
  </si>
  <si>
    <t>K-4.25</t>
  </si>
  <si>
    <t>K-4.26</t>
  </si>
  <si>
    <t>K-4.27</t>
  </si>
  <si>
    <t>Krav på Support, svarstider och avhjälpande av Fel</t>
  </si>
  <si>
    <t>L-1</t>
  </si>
  <si>
    <t>Support</t>
  </si>
  <si>
    <t>L-1.01</t>
  </si>
  <si>
    <t>L-1.02</t>
  </si>
  <si>
    <t>L-1.03</t>
  </si>
  <si>
    <t>L-1.04</t>
  </si>
  <si>
    <t>Support tillhandahålls från och med den tidpunkt när Myndighet meddelat Leveransgodkännande, således även under provdriftperioden.</t>
  </si>
  <si>
    <t>L-1.05</t>
  </si>
  <si>
    <t>L-1.06</t>
  </si>
  <si>
    <t xml:space="preserve">Support nås via telefon, e-post och internet. </t>
  </si>
  <si>
    <t>L-1.07</t>
  </si>
  <si>
    <t>L-1.08</t>
  </si>
  <si>
    <t>L-1.09</t>
  </si>
  <si>
    <t>Om fråga inte kan besvaras inom tidsrymd enligt L-1-08 av orsaker som Leverantör inte råder över meddelas detta Myndighet inom angiven tidsrymd med uppgift om vilka åtgärder som vidtagits samt vid vilken tidpunkt Myndighet kommer att erhålla svar.</t>
  </si>
  <si>
    <t>L-1.10</t>
  </si>
  <si>
    <t>L-1.11</t>
  </si>
  <si>
    <t>L-1.12</t>
  </si>
  <si>
    <t>L-1.13</t>
  </si>
  <si>
    <t>L-1.14</t>
  </si>
  <si>
    <t>L-2</t>
  </si>
  <si>
    <t>Krav på svarstider</t>
  </si>
  <si>
    <t>L-2.01</t>
  </si>
  <si>
    <t>L-2.02</t>
  </si>
  <si>
    <t>Avhjälpande av Fel</t>
  </si>
  <si>
    <t>Fel klassificeras i Fel klass 1, Fel klass 2 respektive Felklass 3.</t>
  </si>
  <si>
    <t>Vid klassificering av Fel har Myndighet tolkningsföreträde inom ramen för i Avropsavtal avtalade villkor.</t>
  </si>
  <si>
    <t>Krav på Driftservice</t>
  </si>
  <si>
    <t>M-1</t>
  </si>
  <si>
    <t>Generella krav på Driftservice</t>
  </si>
  <si>
    <t>M-1.01</t>
  </si>
  <si>
    <t>M-1.02</t>
  </si>
  <si>
    <t>M-1.03</t>
  </si>
  <si>
    <t>M-1.04</t>
  </si>
  <si>
    <t>M-1.05</t>
  </si>
  <si>
    <t>Endast behörig personal har tillgång till tjänstens övervakningssystem och loggar.</t>
  </si>
  <si>
    <t>M-1.06</t>
  </si>
  <si>
    <t>M-1.07</t>
  </si>
  <si>
    <t>M-1.08</t>
  </si>
  <si>
    <t>M-1.09</t>
  </si>
  <si>
    <t>M-1.10</t>
  </si>
  <si>
    <t>M-1.11</t>
  </si>
  <si>
    <t>Backuper skyddas från obehörig åtkomst.</t>
  </si>
  <si>
    <t>M-1.12</t>
  </si>
  <si>
    <t>M-1.13</t>
  </si>
  <si>
    <t>M-1.14</t>
  </si>
  <si>
    <t>M-1.15</t>
  </si>
  <si>
    <t>M-1.16</t>
  </si>
  <si>
    <t>M-1.18</t>
  </si>
  <si>
    <t>M-1.20</t>
  </si>
  <si>
    <t>M-1.21</t>
  </si>
  <si>
    <t>M-1.22</t>
  </si>
  <si>
    <t>M-1.23</t>
  </si>
  <si>
    <t>Utvecklings- och testmiljöer är separerade från driftmiljön.</t>
  </si>
  <si>
    <t>M-1.24</t>
  </si>
  <si>
    <t>M-2</t>
  </si>
  <si>
    <t>Krav på tillgänglighet vid Driftservice</t>
  </si>
  <si>
    <t>M-2.01</t>
  </si>
  <si>
    <t>M-2.02</t>
  </si>
  <si>
    <t>M-2.03</t>
  </si>
  <si>
    <t>M-2.04</t>
  </si>
  <si>
    <t>M-2.05</t>
  </si>
  <si>
    <t>M-2.06</t>
  </si>
  <si>
    <t>M-2.07</t>
  </si>
  <si>
    <t>Myndighet erhåller information via e-post om planerade driftsstopp senast 5 dagar före driftstoppet.</t>
  </si>
  <si>
    <t>M-2.08</t>
  </si>
  <si>
    <t>Myndighet meddelas omgående via e-post när oplanerat driftstopp uppstår, respektive när det har avhjälpts.</t>
  </si>
  <si>
    <t>M-2.09</t>
  </si>
  <si>
    <t>Sammanställning, av Leverantören erbjudna bör-krav</t>
  </si>
  <si>
    <t>Totalt antal
bör-kravspoäng</t>
  </si>
  <si>
    <t>Erbjudna
bör-
kravspoäng</t>
  </si>
  <si>
    <t>Erbjudna</t>
  </si>
  <si>
    <t>Summa:</t>
  </si>
  <si>
    <t>Säkerhetsmekanismer är tillämpade för systemprogramvara, operativsystem och hårdvara enligt rekommendationer från tillverkare.</t>
  </si>
  <si>
    <t>Myndighet kan anpassa Användargränssnitt för Roll genom att dölja menyer, fönster och flikar. Gjorda anpassningar påverkas inte av versionsbyten.</t>
  </si>
  <si>
    <t>A-2.12</t>
  </si>
  <si>
    <t>A-3.06</t>
  </si>
  <si>
    <t>K-1.42</t>
  </si>
  <si>
    <t>K-1.43</t>
  </si>
  <si>
    <t>K-1.44</t>
  </si>
  <si>
    <t>M-1.17</t>
  </si>
  <si>
    <t>M-1.19</t>
  </si>
  <si>
    <t>M-1.25</t>
  </si>
  <si>
    <t>M-1.26</t>
  </si>
  <si>
    <t>M-1.27</t>
  </si>
  <si>
    <t>M-1.28</t>
  </si>
  <si>
    <t>M-1.29</t>
  </si>
  <si>
    <t>M-1.30</t>
  </si>
  <si>
    <t>M-1.31</t>
  </si>
  <si>
    <t>Det går att exportera lönegrundande registreringar, t.ex. arbetad tid, övertid, och frånvaro, till lönesystem i textfils-format.</t>
  </si>
  <si>
    <t>G-2.26</t>
  </si>
  <si>
    <t>Borttag av konton och Koddelar med saldo och transaktioner är inte möjlig.</t>
  </si>
  <si>
    <t>Funktion finns för framtagning av dokument, s.k. blankettgenerator.</t>
  </si>
  <si>
    <t>Konto och alla Koddelar enligt A-2.01 är sökbara.</t>
  </si>
  <si>
    <t>Myndighet kan definiera de ingående Koddelarna avseende antal tecken (inom maxgränsen) i alfanumerisk form.</t>
  </si>
  <si>
    <t xml:space="preserve"> Det är möjligt att skapa Rapporter baserade på historiska utfall lagrade i euro.</t>
  </si>
  <si>
    <t xml:space="preserve">Det går att ta emot och bokföra transaktioner från reskontror och Försystem (t.ex.personalsystem) med fullständig kontering och dela upp transaktionerna med användning av motbokningskonto. </t>
  </si>
  <si>
    <t xml:space="preserve">Det går att registrera Anslagsavräkning i samband med användning av periodiseringsnycklar eller fördelningsnycklar enligt samma regelverk som för övriga transaktioner. </t>
  </si>
  <si>
    <t>Registrering och underhåll av samtliga Konton- och Koddelar samt tillhörande statistik- och styrinformation för alla Företag inom en Myndighetskoncern kan hanteras av ett utsett Företag.</t>
  </si>
  <si>
    <t>Det är möjligt att registrera texter på verifikation som helhet och för respektive konteringsrad.</t>
  </si>
  <si>
    <t>Verifikationstexter med minst 200 tecken per transaktionsrad kan registreras och sparas.</t>
  </si>
  <si>
    <t>Verifikationstexter med minst 50 tecken per transaktionsrad kan registreras och sparas.</t>
  </si>
  <si>
    <t>Det går att presentera de senast använda Konto-/Kodkombinationer vid registrering.</t>
  </si>
  <si>
    <t>Det går att definiera obligatoriska och icke obligatoriska fält för registrering av uppgifter i kundregistret.</t>
  </si>
  <si>
    <t>Det går att använda antalsredovisning i samband med registrering och inläsning av transaktioner.</t>
  </si>
  <si>
    <t xml:space="preserve">På ursprungsverifikatet kan anges hur rättning genomförts. 
Hänvisning kan läggas in i extra informationsfält och där innehålla rättningsverifikatets verifikationsnummer, bokföringsdatum och bokfört belopp. </t>
  </si>
  <si>
    <t xml:space="preserve">Det går att bokföra minst 5 olika Kategorier av leverantörer på specifika konton enligt en förinställing eller val som Myndighet kan göra. </t>
  </si>
  <si>
    <t>Det går att uppdatera registrerade leverantörsuppgifter i leverantörsregistret, med spårbarhet till tidigare värden.</t>
  </si>
  <si>
    <t>Det går att överföra fakturainformation till anläggningsregistret i samband med registrering av leverantörsfaktura.</t>
  </si>
  <si>
    <t>Det går att använda minst 4  betalningsvillkor för olika leverantörer.</t>
  </si>
  <si>
    <t xml:space="preserve">Det går att ta fram utbetalningsprognos från leverantörsreskontran för olika perioder </t>
  </si>
  <si>
    <t>Det går att söka ut motkonto till leverantörsskuldkontot på verifikation i leverantörsreskontran.</t>
  </si>
  <si>
    <t>Det går att söka  leverantörer som är spärrade.</t>
  </si>
  <si>
    <t>Det går att importera information om konkursdrabbade leverantörer.</t>
  </si>
  <si>
    <t>Det går att registrera fördelningsnycklar för beräkning och fördelning av kostnader.</t>
  </si>
  <si>
    <t>Automatkontering kan ske direkt vid registrering av transaktioner.</t>
  </si>
  <si>
    <t>Det går att via Användares Behörighet bestämma vilka perioder Användaren kan bokföra mot.</t>
  </si>
  <si>
    <t xml:space="preserve">Myndighet kan fritt välja kredittid vid fakturering. </t>
  </si>
  <si>
    <t xml:space="preserve">Inlästa och manuellt registrerade inbetalningar kan bokföras autmatiskt. </t>
  </si>
  <si>
    <t>Dröjsmålsränta kan beräknas samt faktureras automatiskt.</t>
  </si>
  <si>
    <t>Vid beräkning av dröjsmålsränta är det möjligt att beakta tidigare räntesatser.</t>
  </si>
  <si>
    <t xml:space="preserve">Det går att skapa påminnelser och krav baserat på antal dagar efter förfallodatum utifrån kund och kundgrupp. </t>
  </si>
  <si>
    <t xml:space="preserve">Myndighet ska kunna ange vilket inbetalningskonto som ska anges på faktura. </t>
  </si>
  <si>
    <t>Icke funktionella krav</t>
  </si>
  <si>
    <t>Namn på Gränssnittselement är tillgängliga för hjälpmedelsverktyg.</t>
  </si>
  <si>
    <t>E-faktura i Svefakturaformat kan visas på bildskärm och skrivas ut på papper med utseende och innehåll enligt presentationsmall.</t>
  </si>
  <si>
    <t>Data kan automatiskt lagras krypterad.</t>
  </si>
  <si>
    <t>Lösenord och referenser till lösenord lagras krypterat.</t>
  </si>
  <si>
    <t>System ska automatiskt kunna spärra användarkonton efter en viss tids inaktivitet.</t>
  </si>
  <si>
    <t xml:space="preserve">Myndighet ska kunna välja att inaktiva användarkonton inte ska kunna återanvändas. </t>
  </si>
  <si>
    <t>Myndighet ska kunna välja att aktivera inaktiva användarkonton.</t>
  </si>
  <si>
    <t>Minst 5 (fem) av Myndighet utsedda personer har rätt att kontakta Support. Myndighet har möjlighet att utöka antalet personer enligt villkoren i tecknat Avropsavtal.</t>
  </si>
  <si>
    <t>Myndighet kan via webgränssnitt anmäla Fel, komplettera information om anmälda Fel samt ställa frågor till Support.</t>
  </si>
  <si>
    <t>Myndighet kan via webbgränssnitt ta del av och följa Myndighets samtliga ärenden och dess status med möjlighet att se felklassificering samt logg för förändringar i respektive ärende.</t>
  </si>
  <si>
    <t>Myndighet meddelas så snart ett ärende som berör Myndighets öppnas eller stängs.</t>
  </si>
  <si>
    <t>90% av alla sökningar på begrepp (kund, leverantör, faktura, verifikation etc) är slutförda inom 2 sekunder.</t>
  </si>
  <si>
    <t>Fel klass 4 avhjälps senast inom 12 kalendermånader om annat inte överenskommits mellan Myndighet och Leverantör.</t>
  </si>
  <si>
    <t>All Data som transporteras till och från leverantören kan krypteras (filer, epostmeddelanden mm.).</t>
  </si>
  <si>
    <t>Inom Leverantörens Driftservicefunktion används endast individuella användarkonton.
Inga gruppkonton får förekomma.</t>
  </si>
  <si>
    <t>Myndighet har tillgång till rapporter från leverantörens driftsövervakningssystem.</t>
  </si>
  <si>
    <t>Lösning finns för intrångsdetektering för system och nätverk.</t>
  </si>
  <si>
    <t>Uppdatering av samtliga systemprogramvaror görs i enlighet med tillverkares rekommendationer och inom avtalade tider.</t>
  </si>
  <si>
    <t>Säkerhetskopior testas genom löpande stickprovskontroller. Kontrollerna ska vara dokumenterade och rapporteras till Myndigheten.</t>
  </si>
  <si>
    <t>Återläsning av information i systemet kan göras på begäran av Myndighet.</t>
  </si>
  <si>
    <t>Leverantören har rutiner och system för klimat-, vätske- och brandlarm samt avbrottsfri elkraft.</t>
  </si>
  <si>
    <t xml:space="preserve">Initiering av rapportutskrifter kan ske från Myndighet eller annan myndighet. </t>
  </si>
  <si>
    <t xml:space="preserve">Hos Leverantören mottagen Data får ej gå förlorad vid avbrott. </t>
  </si>
  <si>
    <t>Dagliga säkerhetskopior av databaser och register förvaras i från datacentralen geografiskt åtskild lokal i skyddat och brandsäkert utrymme</t>
  </si>
  <si>
    <t>Säkerhetskopior hanteras så att informationen inte är åtkomlig för obehöriga.</t>
  </si>
  <si>
    <t xml:space="preserve">Leverantör ska på begäran från Myndighet tillhandhålla systemgenererade listor av samtliga behörigheter i programvaror i Ekonomisystemets driftmiljö. </t>
  </si>
  <si>
    <t>Det går att ta ut åldersanalys över kundreskontran.</t>
  </si>
  <si>
    <t>Det går att registrera fingerade kunder.</t>
  </si>
  <si>
    <t>Det går att spåra transaktion som fakturerats, tillbaka till ursprungstransaktion (såsom kundorder och leverantörsfaktura).</t>
  </si>
  <si>
    <t xml:space="preserve">Det är möjligt att exportera för arkivering samt rensa ut betalda fakturor för valfri tidsperiod. </t>
  </si>
  <si>
    <t>Det går att gruppera anläggningstillgångar i minst tre parallella grupper.</t>
  </si>
  <si>
    <t xml:space="preserve">Anläggningsstillgång får olika status beroende på om anläggningen är avskriven, utrangerad, aktiverad eller pågående nyanläggning. </t>
  </si>
  <si>
    <t>Det finns funktion för att hantera avyttring (försäljning eller utrangering) av anläggning med beräkning och bokföring av eventuell reavinst eller reaförlust i huvudboken.</t>
  </si>
  <si>
    <t xml:space="preserve">Det går att söka ut anskaffningar, avyttringar, ackumulerade avskrivningar och realisationsvinst/förlust för valfri period. </t>
  </si>
  <si>
    <t>Det är möjligt att simulera kapitalkostnaderna baserat på befintliga anläggningar och budgeterade inköp samt olika avskrivningstider.</t>
  </si>
  <si>
    <t>Det är möjligt att löpande skriva noteringar om anläggning, vilka kan lagras och sorteras per datum.</t>
  </si>
  <si>
    <t>Det går att skriva ut märkningsettiketter för inventarier.</t>
  </si>
  <si>
    <t>Tidrapport kan attesteras av minst två personer.</t>
  </si>
  <si>
    <t>Det går att lägga in egna noteringar i tidrapport.</t>
  </si>
  <si>
    <t>Det är möjligt att registrera budgetramar per Koddel.</t>
  </si>
  <si>
    <t>Det går att följa transaktioner från huvudbok hela vägen tillbaka till ursprunglig källtransaktion från Försystem (s.k. full audit trail).</t>
  </si>
  <si>
    <t>Motpart (Se Ekonomimodell FFU bil 5) kan registreras i huvudboken och i kund- och leverantörsreskontra.</t>
  </si>
  <si>
    <t>Fakturan innehåller minst de obligatoriska uppgifter som gäller enligt aktuell mervärdesskattelag idag motsvarande 11 kap. mervärdesskattelagen (1994:200).</t>
  </si>
  <si>
    <t>Det finns möjlighet att söka sig ned till transaktionsnivå i Rapporter i Ekonomisystemet.</t>
  </si>
  <si>
    <t xml:space="preserve">Ekonomisystem kan hantera konto och minst 10 Koddelar i redovisningen. Varje Koddel är sökbar. </t>
  </si>
  <si>
    <t>Det är möjligt för Användare att följa sina tidsrapporters status i Ekonomisystemet (skapad, ej färdigställd, färdigställd, attesterad och avslagen).</t>
  </si>
  <si>
    <t>Det går att registrera olika budgetar och prognoser parallellt i Ekonomisystemet. T.ex. normal budget och tilläggsbudget.</t>
  </si>
  <si>
    <t>Det finns möjlighet till rapportuttag ur Ekonomisystemet i enlighet med ovan nämnda budgeteringskrav.</t>
  </si>
  <si>
    <t>Beskriv i kommentarsfältet hur Ekonomisystemets behörighetssystem uppfyller krav K-1.18.</t>
  </si>
  <si>
    <t>Ekonomisystemet kan konfigureras så att data för flera Företag lagras i samma databas eller att data för Företag lagras i egna databaser.</t>
  </si>
  <si>
    <t>Redovisa i kommentarsfältet de plattformar enligt krav K-2.22 som Ekonomisystemet kan köras på.</t>
  </si>
  <si>
    <t>Beskriv i kommentarsfället på vilka integrationssätt, enligt krav K-3.01, Ekonomisystemet kan integreras med andra system.</t>
  </si>
  <si>
    <t>Dokumentation över Ekonomisystemets gränssnitt för Integration med andra system/program ingår i systemleveransen</t>
  </si>
  <si>
    <t>Om Ekonomisystemet används för flera olika Redovisningsföretag kan  Ekonomisystemet  integreras med andra system på så vis att integrationen endast avser enskilda Redovisningsföretag.</t>
  </si>
  <si>
    <t>Det är möjligt att konfigurera under vilka förutsättningar (t.ex. tid, dag och anslutning) Användare skall få åtkomst till Ekonomisystemet.</t>
  </si>
  <si>
    <t>Support bemannas med för supportåtagandet erforderligt antal personer med erforderlig kompetens och erfarenhet av Ekonomisystemet och därtill hörande ekonomiadministrativa rutiner och bestämmelser.</t>
  </si>
  <si>
    <t>Endast behörig personal har tillträde till lokal där Ekonomisystemet är åtkomligt.</t>
  </si>
  <si>
    <t>Leverantören stödjer Tunna klienter i de fall det inte finns lämpliga lösningar för åtkomst till Ekonomisystemet via WEB-gränssnitt.</t>
  </si>
  <si>
    <t>Säkerhetskopia av aktuell version av Ekonomisystemet, inklusive konfigureringar, anpassningar och dokumentation ska finnas i från datacentralen geografiskt åtskild lokal i skyddat och brandsäkert utrymme</t>
  </si>
  <si>
    <t>Supports öppettider är Arbetsdagar kl. 8.00-18.00. Myndighet har möjlighet att utöka supportens öppettider till kl. 8.00 - 22.00 Arbetsdagar och 8.00 - 16.00 helger.</t>
  </si>
  <si>
    <t>Information i Ekonomisystemet får inte gå förlorad vid versionsbyte.</t>
  </si>
  <si>
    <t>F-4.09</t>
  </si>
  <si>
    <t>K-3.39</t>
  </si>
  <si>
    <t>Det går att exportera och importera budgetdata till och från ett externt budgetsystem.</t>
  </si>
  <si>
    <t>Det går att ta fram inventeringsunderlag för avstämning av ekonomiskt värde mot befintlighet.</t>
  </si>
  <si>
    <t>Det går att validera Svefaktura enligt XML-schema, se www.sfti.se.</t>
  </si>
  <si>
    <t>Det går att från bild med fakturaverifikationer eller annan fakturainformation anropa ett e-handelssystem (web-baserat, körs i en annan IT-miljö) så att e-handelssystemet ska visa fakturabild och eventuella bilagor.</t>
  </si>
  <si>
    <t>Det går att exportera information avseende kostnader och intäkter för projekt till projektsystem</t>
  </si>
  <si>
    <t>K-3.40</t>
  </si>
  <si>
    <t>K-3.41</t>
  </si>
  <si>
    <t>K-4.28</t>
  </si>
  <si>
    <t>Lista över samtliga Användare i Ekonomisystemet med uppgifter om roller och behörigheter kan tas fram.</t>
  </si>
  <si>
    <t>E-4.16</t>
  </si>
  <si>
    <t>Attestant ska automatiskt få signal om att bokföringsorder finns att attestera.</t>
  </si>
  <si>
    <t>C-1.17</t>
  </si>
  <si>
    <t>C-1.18</t>
  </si>
  <si>
    <t>Det går att skriva ut följande kontrollinformation ur Ekonomisystemet: Rapport som utvisar obrutna och brutna verifikationsnummerserier, Rapport som utvisar spårbarhet på samtliga verifikationer via utvisande av transaktionstyper med hänvisning till ursprunglig källa.</t>
  </si>
  <si>
    <t>Det går att skriva ut komplett systemdokumentation som utvisar Ekonomisystemets uppsättning avseende ekonomimodell och styrinformation</t>
  </si>
  <si>
    <t xml:space="preserve">Rapporter kan skapas och sparas (favoriter) med sökparametrar som bestäms automatiskt eller genom Användares registrering vid rapportbeställning.
Exempel: En resultatrapport för Kostnadsställe där Användaren anger vilket Kostnadsställe som Rapporten avser vid skapandet av rapporten. </t>
  </si>
  <si>
    <t>A-2.13</t>
  </si>
  <si>
    <t>Ekonomisystem varnar om budgetramar för någon Koddel överskrids.</t>
  </si>
  <si>
    <t>Ekonomisystem kan presentera en sammanställning över överskridande av budgetramar.</t>
  </si>
  <si>
    <t>Ekonomisystem hanterar summering av budget i hierarkiska nivåer.</t>
  </si>
  <si>
    <t>Ekonomisystem stödjer periodisering av budgeten baserad på föregående års utfall, lika 12:e delar samt periodiseringsnycklar procentuellt över tiden.</t>
  </si>
  <si>
    <t>Rapporteringsverktyget kan använda Data från Ekonomisystems alla funktioner och Företag i samma Rapport.</t>
  </si>
  <si>
    <t>Ekonomisystems arkitektur gör det möjligt att kundanpassad tilläggsfunktionalitet bibehålles vid uppgraderingar och versionsbyten</t>
  </si>
  <si>
    <t>Ekonomisystems nätverkskommunikation sker endast genom standard IP-protokoll.</t>
  </si>
  <si>
    <t>Ekonomisystems databaser går att läsa via ODBC.</t>
  </si>
  <si>
    <t>Ekonomisystems databaser går att läsa via JDBC.</t>
  </si>
  <si>
    <t xml:space="preserve">Innehåller verktyg för att grafiskt (minst staplar och kurvor)skapa Rapporter inom Ekonomisystems alla funktioner. </t>
  </si>
  <si>
    <t>Det är möjligt att för alla datafält inom Ekonomisystems transaktions- och saldoregister söka och göra urval av Data.</t>
  </si>
  <si>
    <t>Anslagsredovisning</t>
  </si>
  <si>
    <t>M-2.10</t>
  </si>
  <si>
    <t>Ekonomisystem visar i Användargränssnittet när Data bearbetas.</t>
  </si>
  <si>
    <t>Användarspecifika systeminställningar är oberoende av vid vilken arbetsplats Användaren befinner sig, dvs. sådana inställningar lagras centralt i Ekonomisystem.</t>
  </si>
  <si>
    <t>Ekonomisystem påverkar inte funktionaliteten i Hjälpmedelsverktyg som finns inbyggda i klientens operativsystem, t.ex. skärmförstorare.</t>
  </si>
  <si>
    <t>Ekonomisystem påverkar inte funktionen för andra produkter, inklusive hjälpmedel för tillgänglighet, som körs på klienten förutsatt att dessa är utvecklade och implementerade enligt föreskrifter från leverantören av aktuell klients operativsystem.</t>
  </si>
  <si>
    <t>Ekonomisystem går att använda med standardtangentbord med minst 105 tangenter inklusive numeriskt tangentbord, med svensk teckenuppsättning enligt ISO/IEC 9995 3.</t>
  </si>
  <si>
    <t>Samtliga funktioner i Ekonomisystem kan nås med tangentbord.</t>
  </si>
  <si>
    <t xml:space="preserve">Ekonomisystem följer de konventioner och regler för tangentbordsanvändning som ges av aktuellt opeativsystem.
</t>
  </si>
  <si>
    <t>Ekonomisystem har en skiktad eller tjänstebaserad arkitektur där presentationslogik, applikationslogik och databaslogik är åtskilda.</t>
  </si>
  <si>
    <t>Det är möjligt att för en Användare ha flera aktiva fönster mot Ekonomisystem öppna samtidigt i samma klient.</t>
  </si>
  <si>
    <t>Ekonomisystem utnyttjar Klientplattformens operativsystems standardfunktioner för utskrift av dokument.</t>
  </si>
  <si>
    <t>Ekonomisystem kan köras i en teknisk miljö där Tunn klient-teknik utnyttjas, dvs. Ekonomisystem körs på en server och endast uppdateringar av Användargränssnittet överförs mellan klienten och server.</t>
  </si>
  <si>
    <t>Ekonomisystem förändrar inte Användargränssnittets inställningar gjorda i klientens operativsystem avseende färger (bakgrund, text, fönster, meddelanden).</t>
  </si>
  <si>
    <t>Det går att konfigurera vilka nätverksportar Ekonomisystem använder i sin nätverkskommunikation.</t>
  </si>
  <si>
    <t>Ekonomisystem har stöd för Failover-funktionalitet.</t>
  </si>
  <si>
    <t>För att anpassa Ekonomisystem till aktuella prestandakrav är det Skalbart både genom uppgradering av hårdvara och genom att köra komponenter på flera servrar.</t>
  </si>
  <si>
    <t>Ekonomisystem kan integreras med andra system med integrationssätt som bygger på Öppna standarder.</t>
  </si>
  <si>
    <t>Ekonomisystem kan integreras med system via standardlösningar som COM+.</t>
  </si>
  <si>
    <t>Ekonomisystem innehåller funktionalitet för import av Data från fil till samtliga relevanta datafält i Ekonomisystems transaktions- och saldoregister.</t>
  </si>
  <si>
    <t>Ekonomisystem innehåller Behandlingshistorik över inlästa filer som visar när inläsning skett, vilken fil som använts, vem som gjort inläsningen samt eventuella felmeddelanden.</t>
  </si>
  <si>
    <t>Ekonomisystem validerar importerade filer på samma sätt som manuellt registrerat Data.</t>
  </si>
  <si>
    <t xml:space="preserve">Ekonomisystem stöder Autenticiering via Kerberos
</t>
  </si>
  <si>
    <t>Ekonomisystem stödjer lösenordsbaserad Autentisering.</t>
  </si>
  <si>
    <t>Ekonomisystem stödjer Tvåfaktor-Autentisering med egen eller tredjeparts lösning.</t>
  </si>
  <si>
    <t>Ekonomisystem kan kopplas mot valfri LDAP-katalog för Autentisering och Auktorisering via LDAPv3.</t>
  </si>
  <si>
    <t>Ekonomisystem kan kopplas mot Microsoft Active Directory för Autentisering och Auktorisering.</t>
  </si>
  <si>
    <t>Ekonomisystem stödjer Autentisering mot tredje part via SAML 2.0.</t>
  </si>
  <si>
    <t>Ekonomisystem ska automatiskt kunna spärra användarkonton efter ett visst antal misslyckade inloggningsförsök.</t>
  </si>
  <si>
    <t>Ekonomisystem har funktioner för att automatiskt informera systemadministratörer när en ny Användare skapas.</t>
  </si>
  <si>
    <t>Leverantör tillhandahåller en Support som svarar för kontakterna mellan Myndighet och Leverantör i samtliga ärenden och frågor knutna till Ekonomisystem och samtliga tillhörande tjänster.</t>
  </si>
  <si>
    <t>Alla ärenden knutna till Ekonomisystem dokumenteras av Leverantören i ett ärendehanteringssystem.</t>
  </si>
  <si>
    <t>Leverantör avhjälper samtliga konstaterade Fel i Ekonomisystem och tillhörande tjänster.</t>
  </si>
  <si>
    <t>Ekonomisystem skyddas med antivirus- och antimalware-mjukvara som kontinuerligt uppdateras.</t>
  </si>
  <si>
    <t>Ekonomisystem skyddas från inkommande/utgående spam.</t>
  </si>
  <si>
    <t>Utskrift från Ekonomisystem kan ske till adresserade skrivare på Myndighet eller annan myndighet både vad avser klientutskrift och bakgrundsutskrift</t>
  </si>
  <si>
    <t>Ekonomisystem är tillgängligt 24 timmar om dygnet samtliga dagar exklusive planerade driftsstopp.</t>
  </si>
  <si>
    <t>Fel klass 1 avhjälps inom 16 Arbetstimmar och under Bokslutesperiod ska fel vara avhjälpt inon 8  Arbetstimmar från det Leverantör upptäckt Felet eller Myndighet anmält Felet till Leverantören.</t>
  </si>
  <si>
    <t>Fel klass 2 avhjälps inom 24 Arbetstimmar och under Bokslutsperiod ska fel var avhjälpt inom 16 timmar från det Leverantör upptäckt Felet eller Myndighet anmält Felet till Leverantör.</t>
  </si>
  <si>
    <t>Fel klass 3 avhjälps inom 10 Arbetsdagar, från det Leverantör upptäckt Felet eller Myndighet anmält Felet till Leverantör.</t>
  </si>
  <si>
    <t>Det går att från projektsystem importera fil med information om nya projekt, bokföringsunderlag för kostnader och intäkter för projektet samt fakturaunderlag.</t>
  </si>
  <si>
    <t>Det går att beräkna, kontera och bokföra inbetalningsdifferens automatiskt, baserat på belopp, för följande typer av avvikelser: öresavrundningar, ej inbetalda faktureringsavgifter och mindre avvikelser.</t>
  </si>
  <si>
    <t>Poäng</t>
  </si>
  <si>
    <t>Koddel konto innehåller minst 6 tecken och övriga Koddelar minst 8 tecken.</t>
  </si>
  <si>
    <t>Varje Koddel innehåller minst 12 tecken.</t>
  </si>
  <si>
    <t>Det är möjligt att till samtliga Koddelar påföra Indirekta Koddelar för användning vid uttag av Rapporter.</t>
  </si>
  <si>
    <t>Det är möjligt att till samtliga Koddelar påföra Indirekta Koddelar för användning vid frågor.</t>
  </si>
  <si>
    <t>Det är möjligt att till en Indirekt Koddel påföra en annan Indirekt Koddel, dvs skapa en hierarki.</t>
  </si>
  <si>
    <t>Det går att registrera, hantera och lagra transaktioner parallellt i SEK och annan ursprungsvaluta med automatisk omräkning av bokföringstransaktion till SEK.</t>
  </si>
  <si>
    <t>Det går att registrera belopp om minst 15 heltalspositioner och 7 decimaler.</t>
  </si>
  <si>
    <t>Det går att importera information om valutakurser.</t>
  </si>
  <si>
    <t>Ekonomisystem kan hantera konto och minst 7 Koddelar i redovisningen.</t>
  </si>
  <si>
    <t>Koddelarna KONTO och ORG  kan påföras giltighetsperiod för registrering.</t>
  </si>
  <si>
    <t>Samtliga Koddelar kan påföras giltighetsperiod för registrering.</t>
  </si>
  <si>
    <t>Det går att manuellt registrera olika valutakurser.</t>
  </si>
  <si>
    <t>Det går att registrera och hantera belopp om minst 13 heltalspositioner och 2 decimaler.</t>
  </si>
  <si>
    <t>Det går att registrera och hantera belopp om minst 15 heltalspositioner och 8 decimaler.</t>
  </si>
  <si>
    <t>Vid registrering av bokföringsorder uppdaterar transaktionen huvudboken utan att det krävs en manuell uppdateringsrutin.</t>
  </si>
  <si>
    <t>Ekonomisystem innehåller funktion för import från MS Excel-kompatibla format till Ekonomisystems registreringsformulär.</t>
  </si>
  <si>
    <t>Det går att söka och ta ut Rapporter på Anslagsavräkning per Anslag, Anslagspost och Delpost.</t>
  </si>
  <si>
    <t>Det går att koppla beställningar till Beställningsbemyndiganden och regeringsärenden över minst fem år framåt.</t>
  </si>
  <si>
    <t>Det går att budgetera och registrera Beställningsbemyndiganden över minst fem år framåt.</t>
  </si>
  <si>
    <t>Det går att identifiera kostnader som skall kostnadsfördelas via märkning av transaktion eller via Koddelar/ kontering.</t>
  </si>
  <si>
    <t>Det går att ange och styra kostnadsfördelning till kostnadsbärande Koddel.</t>
  </si>
  <si>
    <t>Det går att använda olika fördelningsnycklar för olika ändamål och tillfällen.</t>
  </si>
  <si>
    <t>Det går att styra när kostnadsfördelning skall ske. (Månadsvis, kvartalsvis, tertialvis, halvårsvis eller årsvis).</t>
  </si>
  <si>
    <t>Fördelningsnycklar kan användas på samtliga värdetyper. (Bugdet,prognos, utfall, ack utfall etc.).</t>
  </si>
  <si>
    <t>Det går att arbeta med  obegränsat antal parallella Redovisningsföretag och Interna Företag via samma inloggning.</t>
  </si>
  <si>
    <t>Flera Redovisningsföretag och Interna Företag samt hela eller delar av en Myndighetskoncern kan använda ett gemensamt leverantörsregister.</t>
  </si>
  <si>
    <t>En Myndighetskoncern kan använda ett gemensamt kundregister.</t>
  </si>
  <si>
    <t>En Myndighetskoncern kan använda en gemensam kundreskontra.</t>
  </si>
  <si>
    <t>Det går att använda separata verifikationsnummerserier med automatisk nummersättning för verifikat per Användare/användargrupp.</t>
  </si>
  <si>
    <t>Det går att söka från registreringsfält (spec. Koddel) direkt till underliggande kodtabell.</t>
  </si>
  <si>
    <t>Det går att söka från registreringsfält (spec. Koddel) direkt till underliggande kodtabell på kod eller del av kod och benämning.</t>
  </si>
  <si>
    <t>Det går att definiera vilka fält som måste/kan fyllas i vid registrering.</t>
  </si>
  <si>
    <t>Det är möjligt att för datafält definiera värden som anges som default vid registrering av nya transaktioner.</t>
  </si>
  <si>
    <t>Automatkonteringar kan skapas baserade på konto och kod-kombination.</t>
  </si>
  <si>
    <t>Det ska finnas en möjlighet att validera valfritt indata mot  gällande regelverk.</t>
  </si>
  <si>
    <t>Det finns inbyggda datumkontroller av registrering mot stängda perioder. Omfattar även transaktioner från Försystem.</t>
  </si>
  <si>
    <t>Transaktioner kan periodiseras över minst 12 månader (även mellan bokföringsår).</t>
  </si>
  <si>
    <t>Transaktioner kan periodiseras manuellt med olika belopp per månad.</t>
  </si>
  <si>
    <t>Registrerade verifikat går inte att ändra (med undantag för tillägg i anteckningsfält).</t>
  </si>
  <si>
    <t>Registrerade transaktioner kan i efterhand kompletteras med anteckningar.</t>
  </si>
  <si>
    <t>Det finns funktion för ankomstregistrering av fakturor.</t>
  </si>
  <si>
    <t>Det går att registrera ny leverantör i samband med ankomstregistrering av faktura, utan att lämna ankomstregistreringen.</t>
  </si>
  <si>
    <t>Det är möjligt att makulera preliminärbokförd faktura varvid alla konteringar ska vändas automatiskt.</t>
  </si>
  <si>
    <t>Det går att söka mot underliggande kodtabeller direkt från enskilt fält i samband med registrering.</t>
  </si>
  <si>
    <t>Vid definitivbokning vänds preliminärbokföringen automatiskt.</t>
  </si>
  <si>
    <t>Det går att periodisera förutbetalda kostnader över minst 12 månader framåt (inkl över årsskifte) minst i samband med registrering och bokföring av faktura.</t>
  </si>
  <si>
    <t>Det går att registrera valfri text/notering på minst 100 tecken till varje faktura och fakturarad vid ankomstregistrering som enbart intern information .</t>
  </si>
  <si>
    <t>Det går att registrera valfri text om minst 100 tecken till varje faktura och fakturarad vid ankomstregistrering som information som följer med till leverantören vid betalning.</t>
  </si>
  <si>
    <t>Vid ankomstregistrering går det att få automatisk bokföring av preliminär kostnadskontering, moms och leverantörsskuld .</t>
  </si>
  <si>
    <t>Vid uppläggning av leverantör i leverantörsregister skapas ett unikt leverantörsID.</t>
  </si>
  <si>
    <t>Dubbelupplägg av leverantörsID tillåts inte.</t>
  </si>
  <si>
    <t>Det går att gruppera leverantörer i leverantörskategorier i leverantörsregistret.</t>
  </si>
  <si>
    <t xml:space="preserve">Det går att använda obligatoriska och icke obligatoriska fält för registrering av uppgifter i leverantörsregistret. De obligatoriska  fälten bestäms av Myndighet. </t>
  </si>
  <si>
    <t>Vid preliminärbokning och definitivbokning utförs kontrollberäkning och bokföring av moms .</t>
  </si>
  <si>
    <t>Det går att styra kontering och bokföring av valutadifferenser vid utlandsbetalningar till ursprungskonteringen och valutadifferenskonto baserat på beloppets storlek.</t>
  </si>
  <si>
    <t>Det går att genomföra delbetalningar per faktura.</t>
  </si>
  <si>
    <t>Det går att spärra en enskild faktura mot utbetalning.</t>
  </si>
  <si>
    <t>Det går att spärra leverantör mot utbetalning.</t>
  </si>
  <si>
    <t>Det går att skapa automatiskt betalningsförslag till och med vald förfallodag baserat på statusnivåerna attesterad och klar för betalning.</t>
  </si>
  <si>
    <t>Det går att automatiskt matcha debet och kreditfakturor mot samma leverantör och betala ut eventuell mellanskillnad.</t>
  </si>
  <si>
    <t>Det går att genomföra ändringar avseende föreslagna betalningar före sändning till betalningsförmedlare.</t>
  </si>
  <si>
    <t>Det går att skapa utbetalningsfil som innehåller Betalningsbemyndigande.</t>
  </si>
  <si>
    <t>Det går att manuellt ändra betalningsvillkor för faktura.</t>
  </si>
  <si>
    <t>Det går att skapa utbetalningsunderlag avseende utbetalningar som inte avser leverantörsfaktura.</t>
  </si>
  <si>
    <t>Det går att skapa kontering och bokföring av utbetalningar som inte är leverantörsfaktura.</t>
  </si>
  <si>
    <t>Det går att hantera fakturor i utländsk valuta vad gäller bokningar av valutakursdifferenser, betalning av faktura och bokning av moms.</t>
  </si>
  <si>
    <t>Det går att ta fram åldersanalys över reskontran (dvs. presentation över åldersfördelningen av skulderna).</t>
  </si>
  <si>
    <t>Det går att söka statistik över anskaffningar som saknar beställning.</t>
  </si>
  <si>
    <t>Det går att söka ut kreditsaldon i leverantörsreskontran.</t>
  </si>
  <si>
    <t>Det går att koppla leverantörsfaktura till kundorder för vidarefakturering.</t>
  </si>
  <si>
    <t>Det går att skapa kundorder.</t>
  </si>
  <si>
    <t>Det går att registrera försäljning av varor och tjänster på kundorder.</t>
  </si>
  <si>
    <t>Det går att hämta information från kundregister till kundorder.</t>
  </si>
  <si>
    <t>Det går att annullera kundorder.</t>
  </si>
  <si>
    <t>Det går att komplettera och justera belopp och text på kundorder.</t>
  </si>
  <si>
    <t>Det går att godkänna och klarmarkera kundorder för fakturering, delfakturering och kreditering.</t>
  </si>
  <si>
    <t>Det går att söka ut kundorder som ej fakturerats.</t>
  </si>
  <si>
    <t>Det går att hämta information om artiklar och priser från register till kundorder.</t>
  </si>
  <si>
    <t>Det går att skapa kontering på kundorder baserat på information från erforderliga register.</t>
  </si>
  <si>
    <t>Det går att registrera flera orderrader på kundorder med olika konteringar per orderrad.</t>
  </si>
  <si>
    <t>Det går att skapa stående kundordrar för återkommande fakturering med visst intervall under vald tidsperiod (uthyrning/avisering av hyra).</t>
  </si>
  <si>
    <t>Det går att ange priser i olika valutor på kundorder med automatisk omräkning till SEK (bokföring sker i SEK).</t>
  </si>
  <si>
    <t>Det går att fakturera kundorder med status klar för fakturering.</t>
  </si>
  <si>
    <r>
      <t>Det går att manuellt</t>
    </r>
    <r>
      <rPr>
        <b/>
        <sz val="9"/>
        <rFont val="Arial"/>
        <family val="2"/>
      </rPr>
      <t xml:space="preserve"> </t>
    </r>
    <r>
      <rPr>
        <sz val="9"/>
        <rFont val="Arial"/>
        <family val="2"/>
      </rPr>
      <t>skapa faktura baserat på information från underliggande kundorder och kundregister.</t>
    </r>
  </si>
  <si>
    <t>Det går att skapa olika Fakturatyper.</t>
  </si>
  <si>
    <t xml:space="preserve">Det går att styra språk i fakturan (svenska alternativt engelska) baserat på uppgifter i kundregister.
 </t>
  </si>
  <si>
    <t>Det går att samfakturera flera kundordrar mot en och samma kund.</t>
  </si>
  <si>
    <t>Det går att delfakturera kundorder.</t>
  </si>
  <si>
    <t>Det går att redovisa tidigare delfakturor samt eventuellt avtalat fastpris på fakturan vid delfakturering och slutfakturering.</t>
  </si>
  <si>
    <t>Det går att aggregera fakturarader.</t>
  </si>
  <si>
    <t>Det går att fakturera i utländsk valuta.</t>
  </si>
  <si>
    <t>Det går att styra kontering av moms utifrån olika intäktskonton och huvudbokskonton till korrekt balanskonto, beroende på gällande momssats.</t>
  </si>
  <si>
    <t>Det går att skapa momsfri delfaktura för att debitera moms på slutfakturan.</t>
  </si>
  <si>
    <t>Det går att styra att, faktura under visst belopp, inte skickas ut till kund.</t>
  </si>
  <si>
    <t>Det går att skapa och bokföra kreditnota.</t>
  </si>
  <si>
    <t>Det går att skapa kreditnota baserat på kundorder.</t>
  </si>
  <si>
    <t>Det går att skapa kreditnota genom att "vända" en faktura.</t>
  </si>
  <si>
    <t>Det går att skriva ut faktura samt valfritt antal kopior (både manuella och via kundorder skapade fakturor).</t>
  </si>
  <si>
    <t>Det går att se fakturaförslag på skärm för kontroll.</t>
  </si>
  <si>
    <t>Det går att skriva ut fakturor på valfri skrivare.</t>
  </si>
  <si>
    <t>Det går att skapa olika fakturamallar.</t>
  </si>
  <si>
    <t>Fakturamallar finns både på svenska och engelska.</t>
  </si>
  <si>
    <t>Det går att skapa kontering baserat på information från underliggande kundorder.</t>
  </si>
  <si>
    <t>Fakturan innehåller uppgifter om vilka S-koder myndigheten har bokfört fakturan på.</t>
  </si>
  <si>
    <t>Det går att skapa kontering och bokföring av transaktion i samband med fakturering.</t>
  </si>
  <si>
    <t>Ekonomisystemetet kan automatiskt kontera och bokföra osäkra kundfordringar baserat på av Myndighet uppsatta regler, minst utifrån antal dagar och antal påminnelser.</t>
  </si>
  <si>
    <t>Det går att genomföra avstämning mellan kundreskontra och huvudbok.</t>
  </si>
  <si>
    <t>Det går att styra kontering och bokföring av valutadifferenser vid utlandsinbetalningar till ursprungskonteringen och valutadifferens baserat på beloppets storlek.</t>
  </si>
  <si>
    <t>Det går att genomföra kontroll av godkända och icke godkända konton och Kodkombinationer före bokföring av kundfaktura.</t>
  </si>
  <si>
    <t>Det går att periodisera intäkter över flera perioder framåt i tiden.</t>
  </si>
  <si>
    <t>Det går att läsa in inbetalningsfil från bankgiro och plusgiro.</t>
  </si>
  <si>
    <t>Det går att läsa in inbetalningsfiler vid kontoinsättning och utlandsinbetalningar.</t>
  </si>
  <si>
    <t>E-5.01</t>
  </si>
  <si>
    <t>Det går att genomföra öresutjämning inklusive automatisk kontering och bokföring av öresdifferens.</t>
  </si>
  <si>
    <t>Det går att matcha och kvitta debetfaktura/or och kreditnota/or mot samma kund.</t>
  </si>
  <si>
    <t>Det går att söka ut information om obetalda och förfallna kundfordringar.</t>
  </si>
  <si>
    <t>Det går att manuellt ändra en fakturas förfallodag.</t>
  </si>
  <si>
    <t>Det går att påföra påminnelseavgifter på fakturor.</t>
  </si>
  <si>
    <t>Det går att undanta enskild faktura från beräkning och fakturering av dröjsmålsränta.</t>
  </si>
  <si>
    <t>Det går att undanta enskild kund från beräkning och fakturering av dröjsmålsränta.</t>
  </si>
  <si>
    <t>Det går att sätta minimibelopp totalt/kund för räntefakturering.</t>
  </si>
  <si>
    <t>Det går att matcha inbetalningsposter mot kundfordringsposter.</t>
  </si>
  <si>
    <t>Det går att läsa in och registrera delinbetalningar.</t>
  </si>
  <si>
    <t>Det går att registrera inbetalningar manuellt.</t>
  </si>
  <si>
    <t>Det går att spärra dubbelupplägg av kundID vid uppläggning av kund i kundregister .</t>
  </si>
  <si>
    <t>Det går att ändra och uppdatera registrerade kunduppgifter i kundregistret.</t>
  </si>
  <si>
    <t>Det går att basera momssats, inbetalningssätt, kontering och bokföring av fordringar och intäkter på kunduppgifter i kundregistret.</t>
  </si>
  <si>
    <t>Det går att spärra en specifik kund för försäljning och fakturering.</t>
  </si>
  <si>
    <t>Det går att märka faktura som är under reklamation.</t>
  </si>
  <si>
    <t>Det går att lagra betalningshistorik för kund.</t>
  </si>
  <si>
    <t>Det går att söka från kund till faktura och underliggande kundorder.</t>
  </si>
  <si>
    <t>Det går att välja ut fakturor som skapats och som baseras på kundgrupp och/eller Försystem.</t>
  </si>
  <si>
    <t>Det går att knyta enskilda kunder till kundgrupper i olika strukturer (t.ex.olika branscher, olika orter och olika bolag).</t>
  </si>
  <si>
    <t>Det går att föra och lagra löpande noteringar om kund och kundfaktura (t.ex. i samband med telefonkontakt eller korrespondens).</t>
  </si>
  <si>
    <t>Det går att söka från saldo på en kund ned till detaljer kring kontering och betalning.</t>
  </si>
  <si>
    <t>Det går att ta ut information sorterad på kombination av olika uppgifter som hämtas från kundregister och kundreskontra.</t>
  </si>
  <si>
    <t>Det går att ta ut följande statistik per kund och kundgrupp: 
- omsättning,
- antal fakturor,
- antal krav,
- genomsnittlig kredittid.</t>
  </si>
  <si>
    <t>Det går att skapa ett unikt Anläggningsnummer vid uppläggning av anläggningstillgång i anläggningsregistret.</t>
  </si>
  <si>
    <t>Det går att gruppera olika anläggningstillgångar i en objektstruktur.</t>
  </si>
  <si>
    <t>Det går att ange avskrivningstid per Kategori av anläggningstillgångar.</t>
  </si>
  <si>
    <t>Det går att styra kontering för anskaffningar och avskrivningar till särskilda huvudbokskonton baserat på Kategori av anläggningstillgång.</t>
  </si>
  <si>
    <t>Det är möjligt att registrera anläggningar som inte ska avskrivas.</t>
  </si>
  <si>
    <t>Det går att göra avskrivningar månadsvis.</t>
  </si>
  <si>
    <t>Det går att registrera avskrivningstid per unik anläggningstillgång.</t>
  </si>
  <si>
    <t>Man kan frångå generell avskrivningstid för anläggningskategori.</t>
  </si>
  <si>
    <t>Det går att genomföra direktavskrivning/nedskrivning av anläggningstillgång.</t>
  </si>
  <si>
    <t>Det är möjligt att skapa en simulerad avskrivningslista som utvisar förväntad avskrivning per anläggning och anläggningsgrupp utan att detta ger upphov till avskrivningar eller bokföringstransaktioner.</t>
  </si>
  <si>
    <t>Det är möjligt att skapa en simulerad avskrivningslista som för valfri period framåt utvisar förväntad avskrivning per anläggning och anläggningsgrupp utan att detta ger upphov till avskrivningar eller bokföringstransaktioner.</t>
  </si>
  <si>
    <t>Det är möjligt att ändra avskrivningstid för en anläggning med automatisk justering av bokföringen.</t>
  </si>
  <si>
    <t>Det går att redovisa successiva förvärv och förbättringar på samma anläggningstillgång.</t>
  </si>
  <si>
    <t>Det går att byta anläggningskategori på anläggningstillgång utan att historisk information om Kategori går förlorad.</t>
  </si>
  <si>
    <t>Det går att hämta information från leverantörsfaktura som underlag för fortsatt registrering av uppgifter i anläggningsregistret.</t>
  </si>
  <si>
    <t>Det går att ta fram en detaljerad lista på anläggningar utifrån ett konto för anläggningar i huvudboken.</t>
  </si>
  <si>
    <t>Det går att boka avskrivningar på valfri Koddel, undantaget Koddel Motpart.</t>
  </si>
  <si>
    <t>Vid avskrivning skapas bokföringsunderlag som bokförs i huvudboken .</t>
  </si>
  <si>
    <r>
      <t xml:space="preserve">Det går att bokföra årets anskaffningar automatiskt på andra konton än de som ackumulerad anskaffning av tillgångar är bokförda på. 
Krav enligt statliga redovisningsregler; S-kodsförteckningen </t>
    </r>
    <r>
      <rPr>
        <u/>
        <sz val="9"/>
        <rFont val="Arial"/>
        <family val="2"/>
      </rPr>
      <t>www.esv.se</t>
    </r>
    <r>
      <rPr>
        <sz val="9"/>
        <rFont val="Arial"/>
        <family val="2"/>
      </rPr>
      <t>.</t>
    </r>
  </si>
  <si>
    <t>Det går att ange räntesatser vid beräkning av internränta per anläggningstillgång och per grupp av anläggningstillgångar.</t>
  </si>
  <si>
    <t>G-1.01</t>
  </si>
  <si>
    <t>Det går vid uppföljning ange tidsskala som omfattar minst dag, vecka, månad och år.</t>
  </si>
  <si>
    <t>Det går att skapa projekt och följa upp utfall för projekt med löpande räkning med takpris.</t>
  </si>
  <si>
    <t>Det går att registrera planerat behov av kompetenser, resurser och planerad förbrukning till varje Aktivitet i projektstrukturen.</t>
  </si>
  <si>
    <t>Det går att dela in ett projekt i ett huvudprojekt och minst 11 delprojekt.</t>
  </si>
  <si>
    <t>Det går att ha olika finansiärer på olika delprojekt inom ett huvudprojekt.</t>
  </si>
  <si>
    <t>Det går att skapa och lagra en tim- och kostnadsbudget för varje Aktivitet i projektstrukturen.</t>
  </si>
  <si>
    <t>Det går att exportera hela såväl som utvalda delar av en projektstruktur till MS Excel-kompatibla format.</t>
  </si>
  <si>
    <t>Faktureringsunderlag för projekt är automatiskt tillgängliga i kundfakturafunktionen.</t>
  </si>
  <si>
    <t>Projekt kan ha minst följande tillstånd, ej startat, pågående och avslutat.</t>
  </si>
  <si>
    <r>
      <t xml:space="preserve">Det går att registrera minst </t>
    </r>
    <r>
      <rPr>
        <sz val="9"/>
        <rFont val="Arial"/>
        <family val="2"/>
      </rPr>
      <t xml:space="preserve">5 </t>
    </r>
    <r>
      <rPr>
        <sz val="9"/>
        <color indexed="8"/>
        <rFont val="Arial"/>
        <family val="2"/>
      </rPr>
      <t>finansiärer av ett projekt med angivande av hur stor andel var och en ska finansiera.</t>
    </r>
  </si>
  <si>
    <t>Det går att i Behörighetssystemet ange vilken eller vilka Roller som har Behörighet att skapa nya projekt.</t>
  </si>
  <si>
    <t>Det går att skapa underlag för bokföring i huvudbok avseende kostnader och intäkter som registrerats på projekt.</t>
  </si>
  <si>
    <t>Det går att sätta flera olika priser per resurs och/eller grupp av resurser.</t>
  </si>
  <si>
    <t>Tidregistrering kan göras via web-klient.</t>
  </si>
  <si>
    <t>Tidregistreringfunktionen kan användas som myndighetens enda ställe för tidrapportering.</t>
  </si>
  <si>
    <t>Det går att sätta en gräns för maximalt antal timmar som kan registreras på Aktivitet.</t>
  </si>
  <si>
    <t>Tidrapportören kan styra sin uppsättning av Aktiviteter utifrån lista med godkända Aktiviteter och Lönearter.</t>
  </si>
  <si>
    <t>Det går att elektroniskt attestera tidrapporter.</t>
  </si>
  <si>
    <t>Det går att attestera hel veckorapport eller per aktivitetsrad (valbart av attestant).</t>
  </si>
  <si>
    <t>Det går att rapportera tid med stöd av för tidrapportören gällande arbetstidsschema.</t>
  </si>
  <si>
    <t>När tidrapport avvisas skickas tidrapporten elektroniskt tillbaka till berörd person för rättelse.</t>
  </si>
  <si>
    <t>Det går att rätta tidrapport som avvisats.</t>
  </si>
  <si>
    <t>Det går att rätta tidrapport som godkänts men inte bokförts.</t>
  </si>
  <si>
    <t>Det går att registrera återstående tid (prognos) för Aktivitet.</t>
  </si>
  <si>
    <t>Det går att registrera generella Aktiviteter eller projekt som tillgängliga för alla.</t>
  </si>
  <si>
    <t>Det går att sätta upp regelverk för redovisning av beredskapsvarulager med specifika regler för värdering och beräkning av inkuransavdrag och styrning mot särskilda konton i balansräkningen (beredskapsvarulager redovisas som anläggningstillgång).</t>
  </si>
  <si>
    <t>Det går att sätta upp regelverk för redovisning av verksamhetsvarulager (dvs lagervaror som ej utgör beredskapsvaror) med regler för värdering, beräkning av inkuransavdrag och styrning mot konton i balansräkningen (omsättningstillgång).</t>
  </si>
  <si>
    <t>Det går att redovisa varulager per Kategori kopplat till artikel, artikelgrupp, lagerplats etc (samma artikel kan finnas i lager med olika ändamål, dvs viss andel avser beredskapsvarulager och viss andel avser verksamhetsvarulager).</t>
  </si>
  <si>
    <t>Det går att beräkna lagervärde baserat på anskaffningspris, genomsnittligt anskaffningspris, standardpris, återanskaffningspris.</t>
  </si>
  <si>
    <t>Det går att beräkna lagervärde baserat på FIFU-principen.</t>
  </si>
  <si>
    <t>Det går att särskilja redovisning av varulager beroende på Kategorier och organisatorisk tillhörighet.</t>
  </si>
  <si>
    <t>Det går att särskilja redovisning av flera lagerplatser i samma varulager.</t>
  </si>
  <si>
    <t>Det går att härleda ekonomiskt värde i huvudbok till fysiskt lager/lagerplats.</t>
  </si>
  <si>
    <t>Det går att registrera överföring av varor mellan olika lager och olika lagerplatser inom lagret med automatisk kontering och bokföring av överföringen.</t>
  </si>
  <si>
    <t>K-3.05</t>
  </si>
  <si>
    <t>L-3.01</t>
  </si>
  <si>
    <t>L-3.02</t>
  </si>
  <si>
    <t>L-3.03</t>
  </si>
  <si>
    <t>L-3.04</t>
  </si>
  <si>
    <t>L-3.05</t>
  </si>
  <si>
    <t>L-3.06</t>
  </si>
  <si>
    <t>L-3</t>
  </si>
  <si>
    <t>L-3.07</t>
  </si>
  <si>
    <t>Sammanställningen redovisar endast erbjudna bör-krav som är korrekt ifyllda i flik Krav-</t>
  </si>
  <si>
    <r>
      <t xml:space="preserve">Bokföring av inkomsttitlar och anslag i huvudbok sker enligt ESV:s föreskrifter till anslagsförordning (2011:223) § 12. EA-bok 2011:4. </t>
    </r>
    <r>
      <rPr>
        <u/>
        <sz val="9"/>
        <rFont val="Arial"/>
        <family val="2"/>
      </rPr>
      <t>www.esv.se</t>
    </r>
    <r>
      <rPr>
        <sz val="9"/>
        <rFont val="Arial"/>
        <family val="2"/>
      </rPr>
      <t>.</t>
    </r>
  </si>
  <si>
    <r>
      <t xml:space="preserve">Det går att registrera Anslagsavräkning per Anslag, Anslagspost och Delposter i samband med registrering av transaktioner (leverantörsfakturor, kundfakturor, kostnadsfördelning och övriga bokföringsunderlag).
Se bilaga 3:1 i Förordning (2000:605) om Årsredovisning och budgetunderlag i ESV:s EA-bok 2011:4. </t>
    </r>
    <r>
      <rPr>
        <u/>
        <sz val="9"/>
        <rFont val="Arial"/>
        <family val="2"/>
      </rPr>
      <t>www.esv.se</t>
    </r>
    <r>
      <rPr>
        <sz val="9"/>
        <rFont val="Arial"/>
        <family val="2"/>
      </rPr>
      <t>.</t>
    </r>
  </si>
  <si>
    <r>
      <t xml:space="preserve">Rapport kan tas fram som innehåller uppgifter per Anslag, per Anslagspost och per Delpost enligt bilaga 3:1 i Förordning (2000:605) om Årsredovisning och budgetunderlag i ESV:s EA-bok 2011:4. </t>
    </r>
    <r>
      <rPr>
        <u/>
        <sz val="9"/>
        <rFont val="Arial"/>
        <family val="2"/>
      </rPr>
      <t>www.esv.se</t>
    </r>
    <r>
      <rPr>
        <sz val="9"/>
        <rFont val="Arial"/>
        <family val="2"/>
      </rPr>
      <t>.</t>
    </r>
  </si>
  <si>
    <t>Det går att genomföra avstämning mellan anläggningsregister och huvudbok</t>
  </si>
  <si>
    <t>D-3.06</t>
  </si>
  <si>
    <t>Beskriv kortfattat hur kravet K-3.31 uppfylls.</t>
  </si>
  <si>
    <t>Åtkomst till Ekonomisystem kan ske via VPN-förbindelser.</t>
  </si>
  <si>
    <t>M-1.32</t>
  </si>
  <si>
    <r>
      <t>Det går att överföra Svefakturor enligt SFTI transportprofil Bas. Se ramavtalsbilaga 2.3, Integration av Ekonomisystem, avsnitt 4.4, Standarder för Svefaktura (</t>
    </r>
    <r>
      <rPr>
        <i/>
        <sz val="9"/>
        <rFont val="Arial"/>
        <family val="2"/>
      </rPr>
      <t>förfrågningsunderlagets bilaga 4, avsnitt 4.4</t>
    </r>
    <r>
      <rPr>
        <sz val="9"/>
        <rFont val="Arial"/>
        <family val="2"/>
      </rPr>
      <t>).</t>
    </r>
  </si>
  <si>
    <r>
      <t>Det går att importera kundorderunderlag från andra system enligt SFTI Sveorder version 2.0. Se ramavtalsbilaga 2.3, Integration av Ekonomisystem, avsnitt 4.4, Standarder för Svefaktura (</t>
    </r>
    <r>
      <rPr>
        <i/>
        <sz val="9"/>
        <rFont val="Arial"/>
        <family val="2"/>
      </rPr>
      <t>förfrågningsunderlagets bilaga 4, avsnitt 4.4</t>
    </r>
    <r>
      <rPr>
        <sz val="9"/>
        <rFont val="Arial"/>
        <family val="2"/>
      </rPr>
      <t>).</t>
    </r>
  </si>
  <si>
    <r>
      <t>Det går att skapa elektroniska fakturor enligt Svefakturastandard. Se ramavtalsbilaga 2.3, Integration av Ekonomisystem, avsnitt 4.4, Standarder för Svefaktura (</t>
    </r>
    <r>
      <rPr>
        <i/>
        <sz val="9"/>
        <rFont val="Arial"/>
        <family val="2"/>
      </rPr>
      <t>förfrågningsunderlagets bilaga 4, avsnitt 4.4</t>
    </r>
    <r>
      <rPr>
        <sz val="9"/>
        <rFont val="Arial"/>
        <family val="2"/>
      </rPr>
      <t>).</t>
    </r>
  </si>
  <si>
    <r>
      <t>Det går att skapa och skicka bilagor till elektroniska fakturor enligt SFTI Externt Objekt. Se ramavtalsbilaga 2.3, Integration av Ekonomisystem, avsnitt 4.4, Standarder för Svefaktura (</t>
    </r>
    <r>
      <rPr>
        <i/>
        <sz val="9"/>
        <rFont val="Arial"/>
        <family val="2"/>
      </rPr>
      <t>förfrågningsunderlagets bilaga 4, avsnitt 4.4</t>
    </r>
    <r>
      <rPr>
        <sz val="9"/>
        <rFont val="Arial"/>
        <family val="2"/>
      </rPr>
      <t>).</t>
    </r>
  </si>
  <si>
    <r>
      <t>Bilagor till Svefakturor ska paketeras med SFTI Externt objekt enligt riktlinjer från SFTI. Se ramavtalsbilaga 2.3, Integration av Ekonomisystem, avsnitt 4.4, Standarder för Svefaktura (</t>
    </r>
    <r>
      <rPr>
        <i/>
        <sz val="9"/>
        <rFont val="Arial"/>
        <family val="2"/>
      </rPr>
      <t>förfrågningsunderlagets bilaga 4, avsnitt 4.4</t>
    </r>
    <r>
      <rPr>
        <sz val="9"/>
        <rFont val="Arial"/>
        <family val="2"/>
      </rPr>
      <t>).</t>
    </r>
  </si>
  <si>
    <r>
      <t>Det går att styra utseende på faktura vid utskrift i extern printjänst och myndighet kan hantera flera olika utseenden. Se ramavtalsbilaga 2.3, Integration av Ekonomisystem, avsnitt 4.3, Hantering av Svefaktura vid print (</t>
    </r>
    <r>
      <rPr>
        <i/>
        <sz val="9"/>
        <rFont val="Arial"/>
        <family val="2"/>
      </rPr>
      <t>förfrågningsunderlagets bilaga 4, avsnitt 4.3</t>
    </r>
    <r>
      <rPr>
        <sz val="9"/>
        <rFont val="Arial"/>
        <family val="2"/>
      </rPr>
      <t>).</t>
    </r>
  </si>
  <si>
    <r>
      <t>Det går att använda SFTI Tekniska kuvert vid utväxling av fakturor.Se ramavtalsbilaga 2.3, Integration av Ekonomisystem, avsnitt 4.4, Standarder för Svefaktura (</t>
    </r>
    <r>
      <rPr>
        <i/>
        <sz val="9"/>
        <rFont val="Arial"/>
        <family val="2"/>
      </rPr>
      <t>förfrågningsunderlagets bilaga 4, avsnitt 4.4</t>
    </r>
    <r>
      <rPr>
        <sz val="9"/>
        <rFont val="Arial"/>
        <family val="2"/>
      </rPr>
      <t>).</t>
    </r>
  </si>
  <si>
    <r>
      <t>Det går att skapa och exportera filer enligt filspecifikation för uppdatering av TDB. Se ramavtalsbilaga 2.2, avsnitt 3.8, Filformat Hermes och TDB (</t>
    </r>
    <r>
      <rPr>
        <i/>
        <sz val="9"/>
        <rFont val="Arial"/>
        <family val="2"/>
      </rPr>
      <t>förfrågningsunderlagets bilaga 3, avsnitt 3.8</t>
    </r>
    <r>
      <rPr>
        <sz val="9"/>
        <rFont val="Arial"/>
        <family val="2"/>
      </rPr>
      <t>).</t>
    </r>
  </si>
  <si>
    <r>
      <t>Det går att producera och till Hermes-systemet exportera filer enligt filspecifikation. Se ramavtalsbilaga 2.2, avsnitt 3.8, Filformat Hermes och TDB (</t>
    </r>
    <r>
      <rPr>
        <i/>
        <sz val="9"/>
        <rFont val="Arial"/>
        <family val="2"/>
      </rPr>
      <t>förfrågningsunderlagets bilaga 3, avsnitt 3.8</t>
    </r>
    <r>
      <rPr>
        <sz val="9"/>
        <rFont val="Arial"/>
        <family val="2"/>
      </rPr>
      <t>).</t>
    </r>
  </si>
  <si>
    <r>
      <t>Finansieringsformen kan styra utbetalningar mot Räntebärande eller Icke räntebärande flöde enligt beskrivning i ramavtalsbilaga 2.2, Standardkonfigurering av Ekonomisystem, avsnitt 3.5.2.3 (</t>
    </r>
    <r>
      <rPr>
        <i/>
        <sz val="9"/>
        <rFont val="Arial"/>
        <family val="2"/>
      </rPr>
      <t>förfrågningsunderlagets bilaga 3, avsnitt 3.5.2.3</t>
    </r>
    <r>
      <rPr>
        <sz val="9"/>
        <rFont val="Arial"/>
        <family val="2"/>
      </rPr>
      <t>).</t>
    </r>
  </si>
  <si>
    <r>
      <t>Det går att exportera Data enligt beskrivning i ramavtalsbilaga 2.3, Integration av Ekonomisystem, avsnitt 4.1, Krav på källfiler (</t>
    </r>
    <r>
      <rPr>
        <i/>
        <sz val="9"/>
        <rFont val="Arial"/>
        <family val="2"/>
      </rPr>
      <t>förfrågningsunderlagets bilaga 4, avsnitt 4.1</t>
    </r>
    <r>
      <rPr>
        <sz val="9"/>
        <rFont val="Arial"/>
        <family val="2"/>
      </rPr>
      <t>) från Ekonomisystem, alternativt att nå dessa Data genom fördefinierade procedurer via SQL-frågor.</t>
    </r>
  </si>
  <si>
    <t>Det går att koppla dokument till objekt (t.ex. koppla leverantörsfaktura, bokföringsorder och kundfaktura till anläggningstillgång, dokument till kund- och leverantörsfakturor).</t>
  </si>
  <si>
    <t>Sambandskontroller mellan Koddelar kan ske vid registrering.</t>
  </si>
  <si>
    <t>B-3.04</t>
  </si>
  <si>
    <t xml:space="preserve">Det finns funktion för elektronisk återrapportering och avprickning av betalningar från plusgiro, bankgiro och bankkonto enligt Riksgäldens ramavtal med  banker.  Fil från bank kan innehålla data för flera Redovisningsföretag. </t>
  </si>
  <si>
    <t>Det går att i en betalningsfil skicka många Redovisningsföretag i samma fil med kontoinformation som är unik per Redovisningsföretag.</t>
  </si>
  <si>
    <t>Tillgänglighet mäts vid Leverantörs yttre anslutningspunkt.</t>
  </si>
  <si>
    <t>M-2.12</t>
  </si>
  <si>
    <t>95 procent av inkommande telefonsamtal till Supportfunktionen besvaras inom två (2) minuter. Andelen inte besvarande samtal får inte överstiga 5 procent av det totala antalet inkommande samtal mätt under ett kvartal.</t>
  </si>
  <si>
    <t>95 procent av inkomna frågor till Support besvaras inom en Arbetsdag. Andelen inte besvarande frågor får inte överstiga 5 procent av det totala antalet inkommande frågor mätt under ett kvartal.</t>
  </si>
  <si>
    <t>M-1.33</t>
  </si>
  <si>
    <t>M-1.34</t>
  </si>
  <si>
    <t xml:space="preserve">I händelse av att driftscentralen för Driftservice blir obrukbar ska driften av Ekonomisystemet kunna återupprättas och vara tillgänglig i avtalad omfattning för M-namn inom senast fem Arbetsdagar med senast föregående dags säkerhetskopia av databaser och med den version av Ekonomisystemet som var i drift vid Avbrottet. </t>
  </si>
  <si>
    <t>M-namn ska som option ha möjlighet att reducera tiden för återupprättande av Driftservice enligt föregående stycke till att uppgå till högst 24 timmar.</t>
  </si>
  <si>
    <r>
      <t>Leverantör ska kunna leverera driftsservice med tillgängligheten till Ekonomisystem och tillhörande tjänster, inklusive planerade och oplanerade driftstopp, under årets samtliga Arbetsdagar under Arbetstid:</t>
    </r>
    <r>
      <rPr>
        <u/>
        <sz val="9"/>
        <rFont val="Arial"/>
        <family val="2"/>
      </rPr>
      <t xml:space="preserve">
</t>
    </r>
    <r>
      <rPr>
        <sz val="9"/>
        <rFont val="Arial"/>
        <family val="2"/>
      </rPr>
      <t>på upp till 99,5% räknat per kvartal om Myndighet väljer att avropa (option).</t>
    </r>
  </si>
  <si>
    <t>F-4.10</t>
  </si>
  <si>
    <t>D-4.06b</t>
  </si>
  <si>
    <t>D-4.06a</t>
  </si>
  <si>
    <t>D-4.18b</t>
  </si>
  <si>
    <t>D-4.18a</t>
  </si>
  <si>
    <t xml:space="preserve">Det finns funktion för elektronisk återrapportering och avprickning av betalningar från plusgiro, bankgiro och bankkonto enligt Riksgäldens ramavtal med  banker. </t>
  </si>
  <si>
    <t>Det går att i Systemet definiera arbestflöden för attest av t.ex. kundorder och bokföringsorder.</t>
  </si>
  <si>
    <t>Det går att i systemet definiera händelser som  kan generera rapport eller ge signal om händelsen inträffar.</t>
  </si>
  <si>
    <t>A-1.11</t>
  </si>
  <si>
    <t>A-1.12</t>
  </si>
  <si>
    <t>A-1.13</t>
  </si>
  <si>
    <t>Systemadministratör ska kunna administrera användare, roller och behörigheter för användare i olika Redovisningsföretag från ett gränssnitt med en inloggning, dvs systemadministratören ska inte behöva logga in i respektive Redovisningsföretag.</t>
  </si>
  <si>
    <t>Systemadministratör ska kunna underhålla olika Redovisningsföretags uppsättning, t.ex. ekonomimodell,  från ett gränssnitt, dvs systemadministratören ska inte behöva logga in i respektive Redovisningsföretag för detta.</t>
  </si>
  <si>
    <r>
      <t>Det går att korrigera registrerat värde på en anläggningstillgång (anskaffningsvärde, upp- och nedskrivning, ackumulerad avskrivning). Korrigeringen bokförs i huvudboken och syns vid Loggning liksom de historiska värdena under minst</t>
    </r>
    <r>
      <rPr>
        <b/>
        <sz val="9"/>
        <rFont val="Arial"/>
        <family val="2"/>
      </rPr>
      <t xml:space="preserve"> 5</t>
    </r>
    <r>
      <rPr>
        <sz val="9"/>
        <rFont val="Arial"/>
        <family val="2"/>
      </rPr>
      <t xml:space="preserve"> år.</t>
    </r>
  </si>
  <si>
    <t xml:space="preserve">Systemförändringar, omstarter och systemuppdateringar kan Loggas med tidsangivelse, åtgärd, orsak och ansvarig för åtgärden. </t>
  </si>
  <si>
    <t>Anrop till Ekonomisystem Loggas med svarstider.</t>
  </si>
  <si>
    <t>Det går att Logga samtliga transaktioner för registrering och ändring med användar-id och tidsstämpel och logg ska vara tillgängliga för utskrift.</t>
  </si>
  <si>
    <r>
      <t>Rapporter över tillgänglighet , tröghet, felavhjälpning, besvarade telefonsamtal samt besvarade frågor enligt Mall för Avropsavtal avsnitt 10.28-10.29 alternativ 10.30-10.31 (</t>
    </r>
    <r>
      <rPr>
        <i/>
        <sz val="9"/>
        <color indexed="8"/>
        <rFont val="Arial"/>
        <family val="2"/>
      </rPr>
      <t>förfrågningsunderlagets avsnitt 10.28 - 10.31</t>
    </r>
    <r>
      <rPr>
        <sz val="9"/>
        <color indexed="8"/>
        <rFont val="Arial"/>
        <family val="2"/>
      </rPr>
      <t>) ska tas fram av Leverantör minst varje kvartal. Rapportutseende ska överenskommas mellan Leverantör och Myndighet.</t>
    </r>
  </si>
  <si>
    <r>
      <t>Ekonomisystemet stödjer de ekonomiadministrativa processer som redovisas i ramavtalsbilaga 2, avsnitt 4.2, Processbeskrivning (</t>
    </r>
    <r>
      <rPr>
        <i/>
        <sz val="9"/>
        <rFont val="Arial"/>
        <family val="2"/>
      </rPr>
      <t>förfrågningsunderlagets avsnitt 4.2</t>
    </r>
    <r>
      <rPr>
        <sz val="9"/>
        <rFont val="Arial"/>
        <family val="2"/>
      </rPr>
      <t>).</t>
    </r>
  </si>
  <si>
    <t>Arbetsflödsesfunktioner är tillgängliga via web-gränssnitt.</t>
  </si>
  <si>
    <t>Innebär att kravet uppfylls vid anbudstillfället.</t>
  </si>
  <si>
    <t>Det finns funktioner för borttag av interna transaktioner i koncernen.</t>
  </si>
  <si>
    <t>Det finns stöd för automatisk nummersättning av verifikationer med unik nummerserie beroende på transaktionstyp från den källa transaktionen härstammar.</t>
  </si>
  <si>
    <t>Det går att lägga upp stående bokföringsorder med möjlighet till automatisk Vändningsfunktion i kommande perioder.</t>
  </si>
  <si>
    <t>Det går att rätta felaktigt bokfört verifikat genom att det skapas ett rättningsverifikat med omvänd kontering.</t>
  </si>
  <si>
    <t>Det går att köra om kostnadsfördelningar, ränteberäkningar och periodiseringar samt att skapa rättningsverifikat med omvänd kontering.</t>
  </si>
  <si>
    <t>Det går att registrera bokföringsorder och läsa in bokföringstransaktioner med minst 500 konteringsrader.</t>
  </si>
  <si>
    <t>Det går att registrera bokföringsorder och läsa in bokföringstransaktioner med mer än 10000 konteringsrader.</t>
  </si>
  <si>
    <t>Det går att elektroniskt attestera bokföringsorder.</t>
  </si>
  <si>
    <t>Debet- eller kreditregistrering kan väljas beroende på val av konto vid registrering.</t>
  </si>
  <si>
    <t>Det går att öppna och stänga redovisningsperioder för inläsning och registrering av redovisningstransaktioner.</t>
  </si>
  <si>
    <t>Avslutad period/räkenskapsår kan stängas definitivt.</t>
  </si>
  <si>
    <t>12 månatliga redovisningsperioder kan hanteras baserade på månader, samt minst en omföringsperiod (bokslutsmånad).</t>
  </si>
  <si>
    <t>Det går att överföra utgående balans (UB) till ingående balans (IB) vid årsskifte med automatik och på flera valfria Kodkombinationer.</t>
  </si>
  <si>
    <t>Det går att föra över UB på under-konton till IB på överordnat konto.</t>
  </si>
  <si>
    <t>Rättelse av IB kan ske manuellt .</t>
  </si>
  <si>
    <t>Det går att genomföra avstämning mellan leverantörsreskontra och huvudbok.</t>
  </si>
  <si>
    <t>Det går att skapa ett gemensamt betalningsförslag till och med vald förfallodag baserat på statusnivåerna attesterad och klar för betalning för flera Myndigheter.</t>
  </si>
  <si>
    <t>Det går att beräkna förfallodagmed hänsyn till inbyggd kalender och ta hänsyn till helgdag och tidigarelägga eller flytta fram förfallodag till närmaste vardag.</t>
  </si>
  <si>
    <t>Det går att skapa ett gemensamt betalningsförslag till och med vald förfallodag baserat på statusnivåerna "attesterad" och "klar för betalning" för flera Myndigheter eller Redovisningsföretag uppdelat per Myndighet eller Redovisningsföretag.</t>
  </si>
  <si>
    <t>Det går att kopiera tidigare fakturor för att använda som fakturamall.</t>
  </si>
  <si>
    <t>Det går att ta emot och bokföra inbetalningar med matchning mot kundfaktura (se Riksgäldens ramavtal för banker). Se K-3.29 för hänvisningar.</t>
  </si>
  <si>
    <t>Uppgifter från inköpsorder kan direkt överföras till anläggningsregistret från E-handelstjänst.</t>
  </si>
  <si>
    <t xml:space="preserve">Det går att skapa Rapport som underlag för låneanmälan till Riksgälden. </t>
  </si>
  <si>
    <t>Det går att importera information avseende kostnader och intäkter för projekt från Ekonomisystem.</t>
  </si>
  <si>
    <t>Det är möjligt att ange tid i timmar och i 100-delar av timme.</t>
  </si>
  <si>
    <t>Det går att rapportera lönepåverkande händelser framåt i tiden t.ex semester.</t>
  </si>
  <si>
    <t>Det går att beräkna flextid samt kontrollera max- och minvärden för flextidssaldot.</t>
  </si>
  <si>
    <t>Det går att skapa redovisningstransaktioner i huvudboken baserat på lagerförändringar (inleveranser, utleveranser, omflyttningar, prisdifferenser, inventeringsdifferenser och inkurans).</t>
  </si>
  <si>
    <t>Det är möjligt att lagra och ta fram Rapporter av flera versioner av budgetar och prognoser.</t>
  </si>
  <si>
    <t>Ekonomisystem kan exportera budgetunderlag såsom utfalls- och prognosdata till MS Excel för valfria Koddelar.</t>
  </si>
  <si>
    <t>Det går att ta fram lista över använda verifikationsnummer.</t>
  </si>
  <si>
    <t>Ekonomisystem kan presentera budget, utfall, prognos i samma Rapport.</t>
  </si>
  <si>
    <t>Ekonomisystem kan presentera en Rapport som innehåller innevarande period och ackumulerade perioder hittills i år.</t>
  </si>
  <si>
    <t>Det går att göra beräkningar i Rapporter där det finns möjlighet genom att använda de fyra räknesätten samt procent för att skapa &amp; presentera nyckeltal och beräkningar. Data kan vara andra kolumner i Rapporterna eller fasta koefficienter.</t>
  </si>
  <si>
    <t>Det går att köra Rapporter on-line eller som beställda Rapporter till visst klockslag.</t>
  </si>
  <si>
    <t>Resultatet av Rapporter och sökningar kan presenteras på skärmen finnas och för utskrift på papper och till fil.</t>
  </si>
  <si>
    <t>Rapportbeställningar kan initieras för många Företag samtidigt.</t>
  </si>
  <si>
    <t>Ekonomisystem ger meddelanden till Användare inte enbart genom att färger och/eller textattribut används utan ger sådana meddelanden också på andra sätt, t.ex. genom meddelandetexter.</t>
  </si>
  <si>
    <t>Värden kan formateras med speciell färg eller annat layoutattribut för att visa avvikelse från givet målvärde, t.ex. om ett värde överstiger ett gränsvärde visas det med röd färg och i fetstil.</t>
  </si>
  <si>
    <t>Text som förklarar funktionen för ikon eller knapp i Användargränssnittet visas då man rör markören över den.</t>
  </si>
  <si>
    <t>Text som förklarar datafält i Användargränssnittet kan visas då man rör markören över det.</t>
  </si>
  <si>
    <t>Ekonomisystems hjälpfunktioner kan presentera en hjälptext i Användargränssnittet om den funktion/fönster/bild Användaren befinner sig i med högst två kommandon.</t>
  </si>
  <si>
    <t>Det finns en hjälpfunktion med förklarande texter om Ekonomisystems funktioner.</t>
  </si>
  <si>
    <t>Det finns en hjälpfunktion med förklarande texter om relevanta datafält.</t>
  </si>
  <si>
    <t>Myndigheten kan lägga in egendefinierade texter i Ekonomisystems hjälpfunktion som kan användas och nås på samma sätt som hjälpfunktionens standardtexter.</t>
  </si>
  <si>
    <t>Egendefinierade hjälptexter bibehålles vid uppgraderingar av Ekonomisystemet.</t>
  </si>
  <si>
    <t>Det finns funktioner för att kontrollera rimligheten i importerat Data gentemot uppsatta regler för min- och maxvärden, gilltiga datum och perioder.</t>
  </si>
  <si>
    <t>Ekonomisystem kan konfigureras så att bekräftelse/kvittens från Användaren krävs innan inläst fil uppdaterar Ekonomisystem.</t>
  </si>
  <si>
    <t>Användaren har möjlighet att välja språk i Användargränssnittet.</t>
  </si>
  <si>
    <t>Det går att återställa den senaste åtgärden under förutsättning det inte står i motsatsförhållande till svenska redovisningsbestämmelser.</t>
  </si>
  <si>
    <t>I samband med att Användare lämnar en registrerings- eller ändringsfunktion ger Ekonomisystem en fråga om gjorda registreringar eller förändringar ska sparas i Ekonomisystem.</t>
  </si>
  <si>
    <t>Där Användaren måste ange/välja ett lagrat värde går det att välja från vallistor som upptar möjliga alternativ. Valllistor uppdateras automatiskt när nya värden tillkommer.</t>
  </si>
  <si>
    <t>Ekonomisystems aktuella fokus (fönster eller fält) är programmässigt tillgängligt så att hjälpmedelsfunktioner kan spåra fokusförändringar, t.ex. när Användaren flyttar markören till nytt fält.</t>
  </si>
  <si>
    <t>Det är möjligt för Användare att förändra positionerna för fönster och dialogrutor</t>
  </si>
  <si>
    <t>Redovisa i kommentarsfältet vilken eller vilka SQL-databaser som kan användas enligt krav K-2.09 och K-2.10.</t>
  </si>
  <si>
    <t>Användargränssnittet kan köras på följande Klientplattformar:l,
- Windows XP,
- Windows Vista,
- Windows 7.</t>
  </si>
  <si>
    <t>Användargränssnittet kan köras på följande eller likvärdig Klientplattform:
- MacOS X.</t>
  </si>
  <si>
    <t>Användargränssnittet kan köras på följande eller likvärdig Klientplattform:
- Linux.</t>
  </si>
  <si>
    <t>Webbaserade Användargränssnitt kan köras på:
- MS Internet Explorer 7.0 eller högre och
- Firefox 3.0 eller högre,
- Safari 4.0 eller högre.</t>
  </si>
  <si>
    <t>Ekonomisystem stödjer IPv4.</t>
  </si>
  <si>
    <t>Ekonomisystem stödjer IPv6.</t>
  </si>
  <si>
    <t>Ekonomisystem kan köras på någon av följande eller likvärdiga plattformar:
- MS Windows Server,
- Linux Server,
- Unix.</t>
  </si>
  <si>
    <t>Det finns definierade processer och verktyg för att kunna migrera Ekonomisystem mellan olika plattformar (operativsystem, databaser, hårdvara).</t>
  </si>
  <si>
    <t>Backuper av Ekonomisystems databaser kan tas utan att tillgången till Ekonomisystem påverkas.</t>
  </si>
  <si>
    <t>Utgående e-fakturor kan lagras och vara tillgängliga det format som utväxling sker enligt Riksarkivets föreskrifter om arkivering, spårbarhet och åtkomst. Se Riksarkivets författningssamling RA-FS 2009:1, RA-FS 2009:2, 2004:3 och "Bevarande av räkenskaper", kommentarer till RA-FS 2004:3.</t>
  </si>
  <si>
    <t>Ekonomisystem kan integreras med Java-baserade system via lösningar i Java EE Connector Archtecture (JCA).</t>
  </si>
  <si>
    <t>Ekonomisystem kan integreras med andra system via web services (WS-*).</t>
  </si>
  <si>
    <t>Ekonomisystem kan utan manuell åtgärd starta process för inläsning av fil utifrån förinställt klockslag eller tidsintervall.</t>
  </si>
  <si>
    <t>Ekonomisystem kan utan manuell åtgärd starta process för att skapa fil utifrån förinställt klockslag eller tidsintervall.</t>
  </si>
  <si>
    <t>Export av resultat från rapportkörningar kan göras i Microsoft Office-kompatibelt format.</t>
  </si>
  <si>
    <t>Export av resultat från rapportkörningar kan göras i PDF-format.</t>
  </si>
  <si>
    <t>Export av resultat från rapportkörningar kan göras i OOXML-format (ISO/IEC 29500).</t>
  </si>
  <si>
    <t>Export av resultat från rapportkörningar kan göras i ODF-format.</t>
  </si>
  <si>
    <t>Dokumentation över Ekonomisystemets databaser och tabeller ingår i systemleveransen.</t>
  </si>
  <si>
    <t>Ekonomisystem innehåller funktionalitet för att elektroniskt signera skapade filer.</t>
  </si>
  <si>
    <t>Ekonomisystem innehåller funktionalitet för att verifiera elektroniska signaturer.</t>
  </si>
  <si>
    <t>Lösenord visas inte i klartext på skärm vid inloggning.</t>
  </si>
  <si>
    <t>Ekonomisystem ska automatiskt logga ur Användare efter en enligt Myndighet specificerad tids inaktivitet.</t>
  </si>
  <si>
    <t>Ekonomisystem påverkar inte driftsmiljöns funktioner för automatisk arkivering av Loggar.</t>
  </si>
  <si>
    <t>90% av alla transaktioner slutförda inom 3 sekunder. Tiden för en transaktion mäts från det att en registrering/ändring skickas av en Användare genom att tangent trycks, knapp i fönster trycks eller Användaren på annat sätt avslutar registrering/ändring tills Systemet bekräftat transaktionen eller gett felmeddelande.</t>
  </si>
  <si>
    <t>Leverantören använder skalskydd (tillträdesskydd, bevakning, inbrottslarm) för skydd av lokaler innehållande Ekonomisystemets olika enheter .</t>
  </si>
  <si>
    <t>Ekonomisystem skyddas från nätverksattacker och osäkra nät.</t>
  </si>
  <si>
    <t>Redovisa en rutinbeskrivning som visar hur krav M-1.12 uppfylls.</t>
  </si>
  <si>
    <t>Myndighet ska kunna begränsa Driftservicepersonals tillgång till Data i Ekonomisystem.</t>
  </si>
  <si>
    <t>Beskriv i kommentarsfältet på vilket sätt Tunna klienter enligt krav M-1.22 stöds.</t>
  </si>
  <si>
    <t xml:space="preserve">Tillgängligheten till Ekonomisystem och tillhörande tjänster, inklusive planerade och oplanerade driftstopp, under årets samtliga Arbetsdagar under Arbetstid:
Avtalad tillgänglighetsnivå: Lägst 98,5 procent räknat per kvartal.
</t>
  </si>
  <si>
    <t>Avstämningsperiod för mätning av tillgänglighet är kvartal med början från och med tidpunkten för Myndighets leveransgodkännande.</t>
  </si>
  <si>
    <t>Planerade driftstopp utförs på annan tid än Arbetsdagar kl. 8.00-18.00.</t>
  </si>
  <si>
    <t>Vid kreditsaldo i leverantörsreskontran genereras kravbrev/ utbetalningsanmodan.</t>
  </si>
  <si>
    <t>Det går att i fritextfält på kundorder ange tilläggsinformation som sedan skrivs ut på faktura.</t>
  </si>
  <si>
    <t>Det finns funktioner för konvertering av register vid förändringar i kodstruktur, t.ex. vid sammanslagning av Kostnadsställen.
Konvertering kan ske för 
- enskilda Företag
- valfria grupper av Företag
- för alla Företag.</t>
  </si>
  <si>
    <t>Det går att registrera följande leverantörsspecifik information i leverantörsregistret: 
- LevID
- firmanamn
- organisationsnummer
- fullständiga adressuppgifter
- VAT-nr
- bg/pg/bankkonto
- IBAN, BIC, SWIFT-kod
- er referens
- vår referens
- F-skattenummer
- betalningsvillkor
- momskod
- motpartsbegrepp
- factoring
- partsidentitet.</t>
  </si>
  <si>
    <t>Det går att presentera leverantörsskulderna i leverantörsreskontrarapport
- per leverantör
- per organisatorisk enhet
- per konto
- per Motpart
- per Motpartstyp
- per faktura.</t>
  </si>
  <si>
    <t>Det går att söka ut information om ej attesterade bidrag/fakturor, per 
- datum
- organisatorisk enhet
- projekt
- attestant.</t>
  </si>
  <si>
    <t>Det går att söka (enskilt och i kombination) och presentera fakturor baserat på följande begrepp: 
- betalningsväg
- leverantör
- konteringsdel
- verifikationsnr
- leverantörens betalningssätt
- fakturanr
- fakturadatum
- betald/obetald
- förfallodag
- betaldag
- belopp SEK
- belopp ursprungsvaluta
- attestberättigad.</t>
  </si>
  <si>
    <t>Det går att styra kontering baserat på:
- Fakturatyp
- kund
- typ av vara och tjänst.</t>
  </si>
  <si>
    <t>Det går att beräkna moms automatiskt baserat på:
- Fakturatyp
- kund
- typ av vara och tjänst.</t>
  </si>
  <si>
    <t>Det går att koppla olika momssatser till:
- Fakturatyp
- kund
- typ av vara och tjänst.</t>
  </si>
  <si>
    <t>Det går att fakturera via urval på:
- kund
- kundgrupp
- projekt
- kundorder
- ansvarig
- handläggare.</t>
  </si>
  <si>
    <t>Det går att registrera följande kundspecifik information i kundregistret:
- kundgrupp
- kundID
- organisationsnummer/personnummer
- kundnamn
- fullständiga adressuppgifter (inkl leveransadresser, faktura-adress, besöksadress, c/o adress, eventuella arbetsställen, portkoder)
- kundreferens
- vår referens
- Fakturatyp
- betalningsvillkor
- kundens plusgiro/bankgiro/bankkonto
- kravvillkor
- räntevillkor
- VAT-nr
- momskod
- motpartsbegrepp
- fritextfält
- minst 5 fria fält.</t>
  </si>
  <si>
    <t>Det går att registrera följande kundspecifik information i kundregistret:
- avtalsreferens
- bransch
- statistikkod
- språkkod.</t>
  </si>
  <si>
    <t>Det går att styra texten på krav/påminnelser baserat på:
- kund
- kundgrupp
- kravbrevsnummer.</t>
  </si>
  <si>
    <t>Det går att i kundreskontrarapport presentera kundfordringarna per:
- kund
- kundfordringskonto
- organisatorisk enhet (fakturautställare)
- faktura.</t>
  </si>
  <si>
    <t>Följande begrepp är sök-och utskriftsbara i kundreskontran och faktureringsfunktionen enskilt, i intervall, i kombination och med jokertecken (Wildcard):
- kundnamn
- kundID
- kundgrupp
- motpartskod
- kundfordringskonto
- fakturanummer
- fakturabelopp
- fakturadatum
- statu
- organisationsnummer
- betalningsdatum.</t>
  </si>
  <si>
    <t>Det går att hantera minst följande uppgifter: 
- anskaffningstidpunkt
- avyttringstidpunkt
- kategori (typ)
- kontering
- verifikationsnummer
- leverantör
- anskaffningspris
- ekonomisk livslängd,
- beräknad nyttjandetid
- aktiveringstidpunkt
- avskrivnings%
- Anläggningsnummer
- namn (beskrivning av anl.tillg. t.ex.dator, fastighet etc.)
- namn på "ansvar/ägare" (org.)
- placering
- fritextfält.</t>
  </si>
  <si>
    <t>Det går att registrera följande uppgifter för poster i anläggningsregistret: 
- finansieringsform
- referens till beställning
- ramavtalsnummer
- stöldbegärligt
- garantier.</t>
  </si>
  <si>
    <t>Minst följande urvalskriterier kan användas vid sökning där varje parameter är möjlig att avgränsa (fr.o.m. och t.o.m.):
- bokföringsperiod,
- inventariekategori
- inventarielöpnummer
- kostnadsställe
- avskrivningstid.</t>
  </si>
  <si>
    <t>Det går att ta fram underlag för inventering via urvalskriterierna:
- fysisk placering
- organisatorisk enhet
- ansvar/ägare per Kategori av anläggningstillgång.</t>
  </si>
  <si>
    <t>Det är möjligt att söka på följande information per anläggning och anläggningsgrupp för minst 5 år bakåt och framåt i tiden:
- kapitalkostnad
- bokfört värde
- anskaffningsvärde.</t>
  </si>
  <si>
    <t>Det går att skapa och följa upp flera typer av projekt, minst följande:
- projekt med finansiär utanför myndigheten
- interna projekt
- projekt med fasta priser
- projekt med löpande räkning.</t>
  </si>
  <si>
    <t>Det går att dela upp ett projekts Aktiviteter i en WBS (Work Breakdown Structure) med minst tre nivåer.</t>
  </si>
  <si>
    <t>Det går att ta fram fakturaunderlag för:
- projekt med löpande räkning
- projekt med fasta priser med betalningsplan
- samt slutfakturera projekt med fasta priser.</t>
  </si>
  <si>
    <t>Det går att fakturera projekt med:
- löpande räkning
- fasta priser med betalningsplan
- samt slutfakturera projekt med fasta priser.</t>
  </si>
  <si>
    <t xml:space="preserve">Följande Rapporter kan tas ut som helhet eller genom urval av kodbegrepp:
- huvudbokföring
- kontospecifikationer
- grundbok
- saldorapporter. </t>
  </si>
  <si>
    <t>Följande information anges alltid på framtagen Rapport: 
- Användare
- datum
- tid
- urvalskriterier
- Företag.</t>
  </si>
  <si>
    <t>Ekonomisystem stödjer ett rollbaserat arbetssätt, dvs. Användare i Ekonomisystemet kan tilldelas en eller flera Roller som styr
- åtkomst till information
- åtkomst till funktionalitet
- behörighet att uppdatera information.</t>
  </si>
  <si>
    <t>Ekonomisystem kan importera, exportera och bearbeta filer nödvändiga för att utnyttja de betalningstjänster som ingår i följande ramavtal:
- ramavtal mellan Riksgälden och Danske Bank, avtalsnr 2010-09-22
- ramavtal mellan Riksgälden och Nordea Bank (publ), avtalsnr 2010-09-22
-ramavtal mellan Riksgälden och Skandinaviska Enskilda Banken AB, avtalsnr 2010-09-22
-ramavtal mellan Riksgälden och Swedbank, avtalsnr 2010-09-22.
Se https://www.riksgalden.se/myndigheter/Ramavtal/</t>
  </si>
  <si>
    <t>Ekonomisystem kan integreras med e-handelssystem i samma eller annan IT-miljö än den som Ekonomisystem körs i och föra över åtminstone följande information till e-handelssystemet:
- leverantörsregister
- konton samt vissa regelverk kopplade till kontoregler
- koddelar (dimensioner)
- indirekta koddelar (relationer)
- valutakurser
- betalningsinformation
- attestregler.</t>
  </si>
  <si>
    <t xml:space="preserve">Ekonomisystem kan integreras med e-handelssystem i samma eller en annan IT-miljö än den som Ekonomisystem körs i och ta emot åtminstone följande information:
- ankomstregistreringar
- definitivbokningar av externa och interna fakturor,
- makuleringar. </t>
  </si>
  <si>
    <t>Följande lösenordsregler kan hanteras:
- Användare har en unik användaridentitet och ett lösenord som endast denne känner till och kan ändra
- lösenord består av minst 8 tecken och vara konstruerat så att det inte lätt går att pröva sig fram till eller gissa
- Användare är tvingad att byta lösenord enligt tidsintervall som Myndighet beslutar
- högst tre felaktiga inloggningsförsök är tillåtna innan användarkontot låses
- lösenord kan inte tillåtas återanvändas inom en tidsrymd som bestäms av säkerhetssamordningsfunktionen och som inte underskrider tretton månader.</t>
  </si>
  <si>
    <t>Samtliga inloggningsförsök kan Loggas. 
Varje loggning innehåller minst följande information:
- Användare
- tidpunkt
- inloggningsställe (IP-adress).</t>
  </si>
  <si>
    <t>Samtliga registreringar och uppdateringar som görs i Ekonomisystemet kan Loggas med:
- Användare
- tidpunkt
- process/funktion (t.ex. reg av verifikation, leverantör etc.)
- typ av transaktion (nyregistrering, ändring, borttag).</t>
  </si>
  <si>
    <t>Samtliga registreringar som görs i Ekonomisystemet kan Loggas med:
- värde före ändring om ändringstransaktion
- värde efter uppdatering.</t>
  </si>
  <si>
    <t>Ekonomisystem kontrolleras kontinuerligt avseende säkerhetsbrister i:
- nätverket
- hårdvara
- mjukvara
- operativsystem.</t>
  </si>
  <si>
    <t>Mätt direkt utanför Leverantörs yttre brandvägg ska anrop till Ekonomisystem vara besvarade enligt följande:
- 90 % inom 1 sekund
- 99 % inom 3 sekunder.</t>
  </si>
  <si>
    <t>Vid fastställande av tillgänglighetsnivå reduceras uppmätt Avbrottstid med faktisk Avbrottstid hänförlig till:
- omständigheter som är utanför Leverantörs kontroll enligt villkoren i tecknat Avropsavtal
- handhavande hos Myndighet i strid med överenskomna rutiner.</t>
  </si>
  <si>
    <t>Det är möjligt att importera fil (Excel, kommaseparerad eller XML-fil) med budgetdata direkt in i Ekonomisystemet.</t>
  </si>
  <si>
    <r>
      <t>Det ingår 50 Rapporter i Ekonomisystemet. Rapporterna omfattar bland annat Rapporter redovisade i ramavtalsbilaga 2.2, avsnitt 3.7, Standardkonfigurering av Ekonomisystem (förfrågningsunderlagets bilaga 3, avsnitt 3.7). Utformningen av Rapporter som inte är specificerade fastställs i överenskommelse mellan avropande Myndighet och Leverantör. Kostnad för Rapporterna ska inkluderas i priset för Standardkonfigurering enligt ramavtalsbilaga 5, Prislista (</t>
    </r>
    <r>
      <rPr>
        <i/>
        <sz val="9"/>
        <rFont val="Arial"/>
        <family val="2"/>
      </rPr>
      <t>förfrågningsunderlagets bilaga 5, Mall för prislista</t>
    </r>
    <r>
      <rPr>
        <sz val="9"/>
        <rFont val="Arial"/>
        <family val="2"/>
      </rPr>
      <t>).</t>
    </r>
  </si>
  <si>
    <t>Tillgängligheten till Ekonomisystem och tillhörande tjänster, inklusive planerade och oplanerade driftstopp, under årets samtliga Arbetsdagar under icke Arbetstid samt dygnet runt årets samtliga övriga dagar:
Avtalad tillgänglighetsnivå: Lägst 95 procent räknat per kvartal.</t>
  </si>
  <si>
    <t>Ekonomisystem kan skapa filer för arkivering av räkenskapshandlingar enligt Riksarkivets föreskrifter. Filer med information från systemets databaser och register kan skapas i minst ett av följande format:
- sekventiella filer med fast fält- och postlängd
- sekventiella filer med teckenseparerade fält
- XML-filer
Filernas struktur, fil- och fältformat är dokumenterade
Se Riksarkivets författningssamling RA-FS 2009:1, RA-FS 2009:2, 2004:3 och "Bevarande av räkenskaper", kommentarer till RA-FS 2004:3.</t>
  </si>
  <si>
    <t xml:space="preserve">Vid rättning av verifikat hänvisas till ursprungsverifikatet.
Hänvisning kan läggas in i extra informationsfält och där innehålla verifikationsnummer, bokföringsdatum och ursprungligt bokfört belopp. </t>
  </si>
  <si>
    <t>Det går att registrera och söka på följande leverantörsspecifika information i leverantörsregistret: 
- certifiering/auktorisation, 
- producent/underleverantör (om annan än leverantör),
- avtalsreferens,
- bransch, 
- fakturaformat,
- fritextfält,
- samt minst 5 fria fält.</t>
  </si>
  <si>
    <t>Rapporter kan tas fram, på bildskärm och på papper, som visar all information kopplad till ett projekt och dess Aktiviteter (t.ex. planerad och upparbetad tid, resurser, kostnader), totalt och per Aktivitet och resurs.</t>
  </si>
  <si>
    <t>Följande information finns minst med i personens tidrapporteringsbild: 
- vilken period som avses
- projekt/Aktivitet och Löneart med registrerade antal timmar per dag
- summering per dag
- personens normalarbetstid per dag eller vecka
- summa timmar övertid och mertid
- summa flextidssaldo.</t>
  </si>
  <si>
    <r>
      <t xml:space="preserve">specifikation Ekonomisystem, kolumn F </t>
    </r>
    <r>
      <rPr>
        <u/>
        <sz val="10"/>
        <color rgb="FFFF0000"/>
        <rFont val="Arial"/>
        <family val="2"/>
      </rPr>
      <t>eller</t>
    </r>
    <r>
      <rPr>
        <sz val="10"/>
        <rFont val="Arial"/>
        <family val="2"/>
      </rPr>
      <t xml:space="preserve"> G.</t>
    </r>
  </si>
</sst>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0"/>
      <color indexed="8"/>
      <name val="Arial"/>
      <family val="2"/>
    </font>
    <font>
      <sz val="11"/>
      <color indexed="8"/>
      <name val="Calibri"/>
      <family val="2"/>
    </font>
    <font>
      <sz val="11"/>
      <color indexed="9"/>
      <name val="Calibri"/>
      <family val="2"/>
    </font>
    <font>
      <sz val="10"/>
      <name val="Arial"/>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5"/>
      <color indexed="56"/>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sz val="9"/>
      <color indexed="8"/>
      <name val="Arial"/>
      <family val="2"/>
    </font>
    <font>
      <b/>
      <sz val="8"/>
      <name val="Arial"/>
      <family val="2"/>
    </font>
    <font>
      <sz val="9"/>
      <name val="Arial"/>
      <family val="2"/>
    </font>
    <font>
      <sz val="8"/>
      <color indexed="8"/>
      <name val="Arial"/>
      <family val="2"/>
    </font>
    <font>
      <b/>
      <sz val="10"/>
      <color indexed="10"/>
      <name val="Arial"/>
      <family val="2"/>
    </font>
    <font>
      <sz val="8"/>
      <color indexed="10"/>
      <name val="Arial"/>
      <family val="2"/>
    </font>
    <font>
      <sz val="8"/>
      <color indexed="30"/>
      <name val="Arial"/>
      <family val="2"/>
    </font>
    <font>
      <sz val="8"/>
      <color indexed="17"/>
      <name val="Arial"/>
      <family val="2"/>
    </font>
    <font>
      <sz val="8"/>
      <color indexed="12"/>
      <name val="Arial"/>
      <family val="2"/>
    </font>
    <font>
      <b/>
      <sz val="8"/>
      <color indexed="10"/>
      <name val="Arial"/>
      <family val="2"/>
    </font>
    <font>
      <b/>
      <sz val="10"/>
      <color indexed="8"/>
      <name val="Arial"/>
      <family val="2"/>
    </font>
    <font>
      <sz val="10"/>
      <color indexed="10"/>
      <name val="Arial"/>
      <family val="2"/>
    </font>
    <font>
      <sz val="8"/>
      <color indexed="57"/>
      <name val="Arial"/>
      <family val="2"/>
    </font>
    <font>
      <sz val="8"/>
      <name val="Arial"/>
      <family val="2"/>
    </font>
    <font>
      <b/>
      <sz val="8"/>
      <color indexed="8"/>
      <name val="Arial"/>
      <family val="2"/>
    </font>
    <font>
      <b/>
      <sz val="9"/>
      <name val="Arial"/>
      <family val="2"/>
    </font>
    <font>
      <b/>
      <sz val="8"/>
      <color indexed="30"/>
      <name val="Arial"/>
      <family val="2"/>
    </font>
    <font>
      <b/>
      <sz val="8"/>
      <color indexed="17"/>
      <name val="Arial"/>
      <family val="2"/>
    </font>
    <font>
      <b/>
      <sz val="11"/>
      <color indexed="12"/>
      <name val="Arial"/>
      <family val="2"/>
    </font>
    <font>
      <b/>
      <sz val="9"/>
      <color indexed="8"/>
      <name val="Arial"/>
      <family val="2"/>
    </font>
    <font>
      <b/>
      <vertAlign val="superscript"/>
      <sz val="9"/>
      <color indexed="8"/>
      <name val="Arial"/>
      <family val="2"/>
    </font>
    <font>
      <b/>
      <sz val="11"/>
      <color indexed="8"/>
      <name val="Arial"/>
      <family val="2"/>
    </font>
    <font>
      <b/>
      <sz val="11"/>
      <name val="Arial"/>
      <family val="2"/>
    </font>
    <font>
      <i/>
      <sz val="9"/>
      <name val="Arial"/>
      <family val="2"/>
    </font>
    <font>
      <sz val="10"/>
      <color indexed="12"/>
      <name val="Arial"/>
      <family val="2"/>
    </font>
    <font>
      <sz val="9"/>
      <color indexed="12"/>
      <name val="Arial"/>
      <family val="2"/>
    </font>
    <font>
      <u/>
      <sz val="9"/>
      <name val="Arial"/>
      <family val="2"/>
    </font>
    <font>
      <b/>
      <sz val="9"/>
      <color indexed="10"/>
      <name val="Arial"/>
      <family val="2"/>
    </font>
    <font>
      <sz val="11"/>
      <color indexed="8"/>
      <name val="Arial"/>
      <family val="2"/>
    </font>
    <font>
      <b/>
      <sz val="10"/>
      <name val="Arial"/>
      <family val="2"/>
    </font>
    <font>
      <sz val="11"/>
      <name val="Arial"/>
      <family val="2"/>
    </font>
    <font>
      <sz val="10"/>
      <color indexed="8"/>
      <name val="Arial"/>
      <family val="2"/>
    </font>
    <font>
      <sz val="9"/>
      <color theme="4"/>
      <name val="Arial"/>
      <family val="2"/>
    </font>
    <font>
      <sz val="9"/>
      <color rgb="FFFF0000"/>
      <name val="Arial"/>
      <family val="2"/>
    </font>
    <font>
      <sz val="10"/>
      <color indexed="8"/>
      <name val="Calibri"/>
      <family val="2"/>
    </font>
    <font>
      <i/>
      <sz val="9"/>
      <color indexed="8"/>
      <name val="Arial"/>
      <family val="2"/>
    </font>
    <font>
      <sz val="10"/>
      <color rgb="FF0000FF"/>
      <name val="Arial"/>
      <family val="2"/>
    </font>
    <font>
      <sz val="9"/>
      <color rgb="FF0000FF"/>
      <name val="Arial"/>
      <family val="2"/>
    </font>
    <font>
      <u/>
      <sz val="10"/>
      <color rgb="FFFF0000"/>
      <name val="Arial"/>
      <family val="2"/>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9"/>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9"/>
        <bgColor indexed="26"/>
      </patternFill>
    </fill>
    <fill>
      <patternFill patternType="solid">
        <fgColor theme="0"/>
        <bgColor indexed="34"/>
      </patternFill>
    </fill>
    <fill>
      <patternFill patternType="solid">
        <fgColor theme="0"/>
        <bgColor indexed="26"/>
      </patternFill>
    </fill>
    <fill>
      <patternFill patternType="solid">
        <fgColor theme="0"/>
        <bgColor indexed="64"/>
      </patternFill>
    </fill>
    <fill>
      <patternFill patternType="solid">
        <fgColor rgb="FFFFFFCC"/>
        <bgColor indexed="9"/>
      </patternFill>
    </fill>
    <fill>
      <patternFill patternType="solid">
        <fgColor rgb="FFFFFFCC"/>
        <bgColor indexed="64"/>
      </patternFill>
    </fill>
    <fill>
      <patternFill patternType="solid">
        <fgColor rgb="FFFFFFCC"/>
        <bgColor indexed="26"/>
      </patternFill>
    </fill>
    <fill>
      <patternFill patternType="solid">
        <fgColor theme="0"/>
        <bgColor indexed="22"/>
      </patternFill>
    </fill>
  </fills>
  <borders count="4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8"/>
      </bottom>
      <diagonal/>
    </border>
    <border>
      <left style="thin">
        <color indexed="8"/>
      </left>
      <right/>
      <top style="thin">
        <color indexed="8"/>
      </top>
      <bottom/>
      <diagonal/>
    </border>
    <border>
      <left/>
      <right/>
      <top style="thin">
        <color indexed="8"/>
      </top>
      <bottom style="hair">
        <color indexed="8"/>
      </bottom>
      <diagonal/>
    </border>
    <border>
      <left style="hair">
        <color indexed="8"/>
      </left>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diagonal/>
    </border>
    <border>
      <left style="hair">
        <color indexed="8"/>
      </left>
      <right/>
      <top style="hair">
        <color indexed="8"/>
      </top>
      <bottom style="hair">
        <color indexed="8"/>
      </bottom>
      <diagonal/>
    </border>
    <border>
      <left style="hair">
        <color indexed="8"/>
      </left>
      <right/>
      <top/>
      <bottom/>
      <diagonal/>
    </border>
    <border>
      <left style="hair">
        <color indexed="8"/>
      </left>
      <right style="hair">
        <color indexed="8"/>
      </right>
      <top/>
      <bottom/>
      <diagonal/>
    </border>
    <border>
      <left style="thin">
        <color indexed="8"/>
      </left>
      <right style="hair">
        <color indexed="8"/>
      </right>
      <top style="hair">
        <color indexed="8"/>
      </top>
      <bottom/>
      <diagonal/>
    </border>
    <border>
      <left style="hair">
        <color indexed="8"/>
      </left>
      <right style="thin">
        <color indexed="8"/>
      </right>
      <top/>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hair">
        <color indexed="8"/>
      </right>
      <top style="hair">
        <color indexed="8"/>
      </top>
      <bottom style="thin">
        <color indexed="8"/>
      </bottom>
      <diagonal/>
    </border>
  </borders>
  <cellStyleXfs count="133">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16" borderId="1" applyNumberFormat="0" applyAlignment="0" applyProtection="0"/>
    <xf numFmtId="0" fontId="3" fillId="16" borderId="1" applyNumberFormat="0" applyAlignment="0" applyProtection="0"/>
    <xf numFmtId="0" fontId="3" fillId="16" borderId="1" applyNumberFormat="0" applyAlignment="0" applyProtection="0"/>
    <xf numFmtId="0" fontId="4" fillId="17" borderId="2" applyNumberFormat="0" applyAlignment="0" applyProtection="0"/>
    <xf numFmtId="0" fontId="4" fillId="17" borderId="2" applyNumberFormat="0" applyAlignment="0" applyProtection="0"/>
    <xf numFmtId="0" fontId="4" fillId="17" borderId="2" applyNumberFormat="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7" borderId="2" applyNumberFormat="0" applyAlignment="0" applyProtection="0"/>
    <xf numFmtId="0" fontId="8" fillId="7" borderId="2" applyNumberFormat="0" applyAlignment="0" applyProtection="0"/>
    <xf numFmtId="0" fontId="8" fillId="7" borderId="2" applyNumberFormat="0" applyAlignment="0" applyProtection="0"/>
    <xf numFmtId="0" fontId="9" fillId="22" borderId="3" applyNumberFormat="0" applyAlignment="0" applyProtection="0"/>
    <xf numFmtId="0" fontId="9" fillId="22" borderId="3" applyNumberFormat="0" applyAlignment="0" applyProtection="0"/>
    <xf numFmtId="0" fontId="9" fillId="22" borderId="3" applyNumberFormat="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3" fontId="3" fillId="0" borderId="0" applyFill="0" applyBorder="0"/>
    <xf numFmtId="0" fontId="12" fillId="0" borderId="5" applyNumberFormat="0" applyFill="0" applyAlignment="0" applyProtection="0"/>
    <xf numFmtId="0" fontId="13" fillId="0" borderId="0" applyNumberFormat="0" applyFill="0" applyBorder="0" applyAlignment="0" applyProtection="0"/>
    <xf numFmtId="0" fontId="14" fillId="0" borderId="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7"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8" fillId="17" borderId="9" applyNumberFormat="0" applyAlignment="0" applyProtection="0"/>
    <xf numFmtId="0" fontId="18" fillId="17" borderId="9" applyNumberFormat="0" applyAlignment="0" applyProtection="0"/>
    <xf numFmtId="0" fontId="18" fillId="17" borderId="9"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75">
    <xf numFmtId="0" fontId="0" fillId="0" borderId="0" xfId="0"/>
    <xf numFmtId="0" fontId="20" fillId="24" borderId="0" xfId="0" applyFont="1" applyFill="1" applyProtection="1"/>
    <xf numFmtId="0" fontId="21" fillId="24" borderId="0" xfId="104" applyFont="1" applyFill="1" applyAlignment="1" applyProtection="1">
      <alignment horizontal="left" vertical="top"/>
    </xf>
    <xf numFmtId="0" fontId="22" fillId="24" borderId="0" xfId="104" applyFont="1" applyFill="1" applyAlignment="1" applyProtection="1">
      <alignment vertical="top"/>
    </xf>
    <xf numFmtId="0" fontId="23" fillId="24" borderId="0" xfId="0" applyFont="1" applyFill="1" applyProtection="1"/>
    <xf numFmtId="0" fontId="29" fillId="24" borderId="0" xfId="0" applyFont="1" applyFill="1" applyBorder="1" applyAlignment="1" applyProtection="1"/>
    <xf numFmtId="0" fontId="30" fillId="24" borderId="10" xfId="0" applyFont="1" applyFill="1" applyBorder="1" applyAlignment="1" applyProtection="1"/>
    <xf numFmtId="0" fontId="33" fillId="24" borderId="0" xfId="104" applyFont="1" applyFill="1" applyAlignment="1" applyProtection="1">
      <alignment horizontal="left" vertical="top"/>
    </xf>
    <xf numFmtId="0" fontId="22" fillId="24" borderId="0" xfId="0" applyFont="1" applyFill="1" applyAlignment="1" applyProtection="1">
      <alignment vertical="top"/>
    </xf>
    <xf numFmtId="0" fontId="22" fillId="7" borderId="11" xfId="104" applyFont="1" applyFill="1" applyBorder="1" applyAlignment="1" applyProtection="1">
      <alignment horizontal="left" vertical="top"/>
    </xf>
    <xf numFmtId="0" fontId="33" fillId="7" borderId="12" xfId="104" applyFont="1" applyFill="1" applyBorder="1" applyAlignment="1" applyProtection="1">
      <alignment vertical="top"/>
    </xf>
    <xf numFmtId="0" fontId="20" fillId="7" borderId="13" xfId="0" applyFont="1" applyFill="1" applyBorder="1" applyProtection="1"/>
    <xf numFmtId="0" fontId="20" fillId="7" borderId="14" xfId="0" applyFont="1" applyFill="1" applyBorder="1" applyProtection="1"/>
    <xf numFmtId="1" fontId="22" fillId="7" borderId="15" xfId="108" applyNumberFormat="1" applyFont="1" applyFill="1" applyBorder="1" applyAlignment="1" applyProtection="1">
      <alignment horizontal="left"/>
    </xf>
    <xf numFmtId="49" fontId="38" fillId="24" borderId="16" xfId="108" applyNumberFormat="1" applyFont="1" applyFill="1" applyBorder="1" applyAlignment="1" applyProtection="1">
      <alignment horizontal="left" vertical="center" wrapText="1"/>
      <protection locked="0"/>
    </xf>
    <xf numFmtId="0" fontId="39" fillId="7" borderId="17" xfId="0" applyFont="1" applyFill="1" applyBorder="1" applyProtection="1"/>
    <xf numFmtId="0" fontId="39" fillId="7" borderId="18" xfId="0" applyFont="1" applyFill="1" applyBorder="1" applyProtection="1"/>
    <xf numFmtId="0" fontId="39" fillId="2" borderId="19" xfId="0" applyFont="1" applyFill="1" applyBorder="1" applyAlignment="1" applyProtection="1">
      <alignment horizontal="left" vertical="center"/>
    </xf>
    <xf numFmtId="0" fontId="39" fillId="2" borderId="19" xfId="0" applyFont="1" applyFill="1" applyBorder="1" applyAlignment="1" applyProtection="1">
      <alignment horizontal="center" vertical="center"/>
    </xf>
    <xf numFmtId="0" fontId="39" fillId="2" borderId="20" xfId="0" applyFont="1" applyFill="1" applyBorder="1" applyProtection="1"/>
    <xf numFmtId="0" fontId="39" fillId="24" borderId="0" xfId="0" applyFont="1" applyFill="1" applyProtection="1"/>
    <xf numFmtId="1" fontId="35" fillId="7" borderId="21" xfId="108" applyNumberFormat="1" applyFont="1" applyFill="1" applyBorder="1" applyAlignment="1" applyProtection="1">
      <alignment horizontal="left"/>
    </xf>
    <xf numFmtId="49" fontId="35" fillId="7" borderId="22" xfId="108" applyNumberFormat="1" applyFont="1" applyFill="1" applyBorder="1" applyAlignment="1" applyProtection="1">
      <alignment horizontal="left" wrapText="1"/>
    </xf>
    <xf numFmtId="0" fontId="39" fillId="7" borderId="22" xfId="0" applyFont="1" applyFill="1" applyBorder="1" applyProtection="1"/>
    <xf numFmtId="0" fontId="39" fillId="7" borderId="23" xfId="0" applyFont="1" applyFill="1" applyBorder="1" applyProtection="1"/>
    <xf numFmtId="0" fontId="39" fillId="2" borderId="21" xfId="0" applyFont="1" applyFill="1" applyBorder="1" applyProtection="1"/>
    <xf numFmtId="0" fontId="39" fillId="2" borderId="23" xfId="0" applyFont="1" applyFill="1" applyBorder="1" applyProtection="1"/>
    <xf numFmtId="0" fontId="39" fillId="2" borderId="24" xfId="0" applyFont="1" applyFill="1" applyBorder="1" applyProtection="1"/>
    <xf numFmtId="1" fontId="42" fillId="23" borderId="26" xfId="108" applyNumberFormat="1" applyFont="1" applyFill="1" applyBorder="1" applyAlignment="1" applyProtection="1">
      <alignment horizontal="center" vertical="top"/>
    </xf>
    <xf numFmtId="1" fontId="42" fillId="23" borderId="26" xfId="108" applyNumberFormat="1" applyFont="1" applyFill="1" applyBorder="1" applyAlignment="1" applyProtection="1">
      <alignment horizontal="center" vertical="top" wrapText="1"/>
    </xf>
    <xf numFmtId="0" fontId="41" fillId="24" borderId="0" xfId="0" applyFont="1" applyFill="1" applyProtection="1"/>
    <xf numFmtId="49" fontId="35" fillId="16" borderId="29" xfId="108" applyNumberFormat="1" applyFont="1" applyFill="1" applyBorder="1" applyAlignment="1" applyProtection="1">
      <alignment horizontal="center" vertical="top" wrapText="1"/>
    </xf>
    <xf numFmtId="1" fontId="35" fillId="16" borderId="29" xfId="108" applyNumberFormat="1" applyFont="1" applyFill="1" applyBorder="1" applyAlignment="1" applyProtection="1">
      <alignment horizontal="center" vertical="top" wrapText="1"/>
    </xf>
    <xf numFmtId="11" fontId="22" fillId="0" borderId="29" xfId="105" applyNumberFormat="1" applyFont="1" applyFill="1" applyBorder="1" applyAlignment="1" applyProtection="1">
      <alignment horizontal="center" vertical="top"/>
    </xf>
    <xf numFmtId="1" fontId="22" fillId="0" borderId="29" xfId="105" applyNumberFormat="1" applyFont="1" applyFill="1" applyBorder="1" applyAlignment="1" applyProtection="1">
      <alignment horizontal="center" vertical="top"/>
    </xf>
    <xf numFmtId="0" fontId="22" fillId="0" borderId="29" xfId="105" applyFont="1" applyFill="1" applyBorder="1" applyAlignment="1" applyProtection="1">
      <alignment horizontal="center" vertical="top"/>
    </xf>
    <xf numFmtId="0" fontId="22" fillId="24" borderId="29" xfId="105" applyFont="1" applyFill="1" applyBorder="1" applyAlignment="1" applyProtection="1">
      <alignment horizontal="center" vertical="top"/>
    </xf>
    <xf numFmtId="1" fontId="22" fillId="24" borderId="29" xfId="105" applyNumberFormat="1" applyFont="1" applyFill="1" applyBorder="1" applyAlignment="1" applyProtection="1">
      <alignment horizontal="center" vertical="top"/>
    </xf>
    <xf numFmtId="11" fontId="22" fillId="24" borderId="29" xfId="105" applyNumberFormat="1" applyFont="1" applyFill="1" applyBorder="1" applyAlignment="1" applyProtection="1">
      <alignment horizontal="center" vertical="top"/>
    </xf>
    <xf numFmtId="0" fontId="35" fillId="16" borderId="29" xfId="105" applyFont="1" applyFill="1" applyBorder="1" applyAlignment="1" applyProtection="1">
      <alignment horizontal="center" vertical="top"/>
    </xf>
    <xf numFmtId="1" fontId="35" fillId="16" borderId="29" xfId="105" applyNumberFormat="1" applyFont="1" applyFill="1" applyBorder="1" applyAlignment="1" applyProtection="1">
      <alignment horizontal="center" vertical="top"/>
    </xf>
    <xf numFmtId="11" fontId="45" fillId="0" borderId="29" xfId="105" applyNumberFormat="1" applyFont="1" applyFill="1" applyBorder="1" applyAlignment="1" applyProtection="1">
      <alignment horizontal="center" vertical="top"/>
    </xf>
    <xf numFmtId="11" fontId="35" fillId="16" borderId="29" xfId="105" applyNumberFormat="1" applyFont="1" applyFill="1" applyBorder="1" applyAlignment="1" applyProtection="1">
      <alignment horizontal="center" vertical="top"/>
    </xf>
    <xf numFmtId="11" fontId="22" fillId="0" borderId="29" xfId="0" applyNumberFormat="1" applyFont="1" applyBorder="1" applyAlignment="1" applyProtection="1">
      <alignment vertical="top" wrapText="1"/>
    </xf>
    <xf numFmtId="49" fontId="45" fillId="0" borderId="29" xfId="0" applyNumberFormat="1" applyFont="1" applyBorder="1" applyAlignment="1" applyProtection="1">
      <alignment horizontal="center" vertical="top"/>
    </xf>
    <xf numFmtId="1" fontId="22" fillId="0" borderId="29" xfId="105" applyNumberFormat="1" applyFont="1" applyBorder="1" applyAlignment="1" applyProtection="1">
      <alignment horizontal="center" vertical="top"/>
    </xf>
    <xf numFmtId="49" fontId="42" fillId="23" borderId="29" xfId="108" applyNumberFormat="1" applyFont="1" applyFill="1" applyBorder="1" applyAlignment="1" applyProtection="1">
      <alignment horizontal="center" vertical="top"/>
    </xf>
    <xf numFmtId="1" fontId="42" fillId="23" borderId="29" xfId="108" applyNumberFormat="1" applyFont="1" applyFill="1" applyBorder="1" applyAlignment="1" applyProtection="1">
      <alignment horizontal="center" vertical="top"/>
    </xf>
    <xf numFmtId="1" fontId="47" fillId="16" borderId="29" xfId="105" applyNumberFormat="1" applyFont="1" applyFill="1" applyBorder="1" applyAlignment="1" applyProtection="1">
      <alignment horizontal="center" vertical="top"/>
    </xf>
    <xf numFmtId="11" fontId="45" fillId="24" borderId="29" xfId="105" applyNumberFormat="1" applyFont="1" applyFill="1" applyBorder="1" applyAlignment="1" applyProtection="1">
      <alignment horizontal="center" vertical="top"/>
    </xf>
    <xf numFmtId="49" fontId="22" fillId="24" borderId="29" xfId="108" applyNumberFormat="1" applyFont="1" applyFill="1" applyBorder="1" applyAlignment="1" applyProtection="1">
      <alignment horizontal="center" vertical="top"/>
    </xf>
    <xf numFmtId="1" fontId="22" fillId="24" borderId="29" xfId="108" applyNumberFormat="1" applyFont="1" applyFill="1" applyBorder="1" applyAlignment="1" applyProtection="1">
      <alignment horizontal="center" vertical="top"/>
    </xf>
    <xf numFmtId="0" fontId="22" fillId="0" borderId="29" xfId="105" applyFont="1" applyBorder="1" applyAlignment="1" applyProtection="1">
      <alignment horizontal="center" vertical="top"/>
    </xf>
    <xf numFmtId="0" fontId="22" fillId="0" borderId="29" xfId="105" applyFont="1" applyBorder="1" applyAlignment="1" applyProtection="1">
      <alignment vertical="top" wrapText="1"/>
    </xf>
    <xf numFmtId="49" fontId="22" fillId="0" borderId="29" xfId="105" applyNumberFormat="1" applyFont="1" applyFill="1" applyBorder="1" applyAlignment="1" applyProtection="1">
      <alignment horizontal="center" vertical="top"/>
    </xf>
    <xf numFmtId="0" fontId="20" fillId="0" borderId="29" xfId="105" applyFont="1" applyFill="1" applyBorder="1" applyAlignment="1" applyProtection="1">
      <alignment horizontal="center" vertical="top"/>
    </xf>
    <xf numFmtId="1" fontId="20" fillId="0" borderId="29" xfId="105" applyNumberFormat="1" applyFont="1" applyBorder="1" applyAlignment="1" applyProtection="1">
      <alignment horizontal="center" vertical="top"/>
    </xf>
    <xf numFmtId="0" fontId="42" fillId="23" borderId="29" xfId="105" applyFont="1" applyFill="1" applyBorder="1" applyAlignment="1" applyProtection="1">
      <alignment horizontal="center" vertical="top"/>
    </xf>
    <xf numFmtId="1" fontId="42" fillId="23" borderId="29" xfId="105" applyNumberFormat="1" applyFont="1" applyFill="1" applyBorder="1" applyAlignment="1" applyProtection="1">
      <alignment horizontal="center" vertical="top"/>
    </xf>
    <xf numFmtId="0" fontId="48" fillId="24" borderId="0" xfId="0" applyFont="1" applyFill="1" applyProtection="1"/>
    <xf numFmtId="0" fontId="20" fillId="24" borderId="29" xfId="0" applyFont="1" applyFill="1" applyBorder="1" applyAlignment="1" applyProtection="1">
      <alignment horizontal="center" vertical="top"/>
    </xf>
    <xf numFmtId="1" fontId="20" fillId="24" borderId="29" xfId="0" applyNumberFormat="1" applyFont="1" applyFill="1" applyBorder="1" applyAlignment="1" applyProtection="1">
      <alignment horizontal="center" vertical="top"/>
    </xf>
    <xf numFmtId="0" fontId="20" fillId="24" borderId="29" xfId="0" applyFont="1" applyFill="1" applyBorder="1" applyAlignment="1" applyProtection="1">
      <alignment vertical="top" wrapText="1"/>
    </xf>
    <xf numFmtId="0" fontId="22" fillId="24" borderId="29" xfId="105" applyFont="1" applyFill="1" applyBorder="1" applyAlignment="1" applyProtection="1">
      <alignment vertical="top" wrapText="1"/>
    </xf>
    <xf numFmtId="11" fontId="22" fillId="0" borderId="29" xfId="105" applyNumberFormat="1" applyFont="1" applyFill="1" applyBorder="1" applyAlignment="1" applyProtection="1">
      <alignment vertical="top" wrapText="1"/>
    </xf>
    <xf numFmtId="0" fontId="45" fillId="24" borderId="29" xfId="105" applyFont="1" applyFill="1" applyBorder="1" applyAlignment="1" applyProtection="1">
      <alignment horizontal="center" vertical="top"/>
    </xf>
    <xf numFmtId="0" fontId="39" fillId="16" borderId="29" xfId="105" applyFont="1" applyFill="1" applyBorder="1" applyAlignment="1" applyProtection="1">
      <alignment horizontal="center" vertical="top"/>
    </xf>
    <xf numFmtId="1" fontId="39" fillId="16" borderId="29" xfId="105" applyNumberFormat="1" applyFont="1" applyFill="1" applyBorder="1" applyAlignment="1" applyProtection="1">
      <alignment horizontal="center" vertical="top"/>
    </xf>
    <xf numFmtId="0" fontId="22" fillId="0" borderId="29" xfId="105" applyFont="1" applyFill="1" applyBorder="1" applyAlignment="1" applyProtection="1">
      <alignment vertical="top" wrapText="1"/>
    </xf>
    <xf numFmtId="0" fontId="45" fillId="24" borderId="29" xfId="0" applyFont="1" applyFill="1" applyBorder="1" applyAlignment="1" applyProtection="1">
      <alignment horizontal="center" vertical="top"/>
    </xf>
    <xf numFmtId="1" fontId="22" fillId="0" borderId="29" xfId="0" applyNumberFormat="1" applyFont="1" applyBorder="1" applyAlignment="1" applyProtection="1">
      <alignment horizontal="center" vertical="top"/>
    </xf>
    <xf numFmtId="0" fontId="30" fillId="24" borderId="0" xfId="0" applyFont="1" applyFill="1" applyProtection="1"/>
    <xf numFmtId="0" fontId="22" fillId="24" borderId="29" xfId="0" applyFont="1" applyFill="1" applyBorder="1" applyAlignment="1" applyProtection="1">
      <alignment horizontal="center" vertical="top"/>
    </xf>
    <xf numFmtId="1" fontId="22" fillId="24" borderId="29" xfId="0" applyNumberFormat="1" applyFont="1" applyFill="1" applyBorder="1" applyAlignment="1" applyProtection="1">
      <alignment horizontal="center" vertical="top"/>
    </xf>
    <xf numFmtId="0" fontId="3" fillId="24" borderId="0" xfId="101" applyFill="1"/>
    <xf numFmtId="0" fontId="42" fillId="24" borderId="0" xfId="101" applyFont="1" applyFill="1"/>
    <xf numFmtId="0" fontId="31" fillId="24" borderId="0" xfId="101" applyFont="1" applyFill="1"/>
    <xf numFmtId="0" fontId="49" fillId="24" borderId="0" xfId="101" applyFont="1" applyFill="1"/>
    <xf numFmtId="0" fontId="21" fillId="4" borderId="32" xfId="101" applyFont="1" applyFill="1" applyBorder="1" applyAlignment="1">
      <alignment wrapText="1"/>
    </xf>
    <xf numFmtId="0" fontId="3" fillId="24" borderId="0" xfId="101" applyFont="1" applyFill="1"/>
    <xf numFmtId="0" fontId="50" fillId="24" borderId="0" xfId="101" applyFont="1" applyFill="1"/>
    <xf numFmtId="0" fontId="50" fillId="24" borderId="25" xfId="101" applyFont="1" applyFill="1" applyBorder="1" applyAlignment="1">
      <alignment horizontal="right" vertical="top"/>
    </xf>
    <xf numFmtId="0" fontId="48" fillId="0" borderId="27" xfId="0" applyFont="1" applyBorder="1" applyAlignment="1"/>
    <xf numFmtId="0" fontId="50" fillId="24" borderId="33" xfId="101" applyFont="1" applyFill="1" applyBorder="1" applyAlignment="1">
      <alignment horizontal="right"/>
    </xf>
    <xf numFmtId="0" fontId="50" fillId="24" borderId="34" xfId="101" applyFont="1" applyFill="1" applyBorder="1" applyAlignment="1">
      <alignment horizontal="right" vertical="top"/>
    </xf>
    <xf numFmtId="0" fontId="50" fillId="24" borderId="28" xfId="101" applyFont="1" applyFill="1" applyBorder="1" applyAlignment="1">
      <alignment horizontal="right" vertical="top"/>
    </xf>
    <xf numFmtId="0" fontId="48" fillId="0" borderId="30" xfId="0" applyFont="1" applyBorder="1" applyAlignment="1"/>
    <xf numFmtId="0" fontId="50" fillId="24" borderId="35" xfId="101" applyFont="1" applyFill="1" applyBorder="1" applyAlignment="1">
      <alignment horizontal="right"/>
    </xf>
    <xf numFmtId="0" fontId="50" fillId="24" borderId="36" xfId="101" applyFont="1" applyFill="1" applyBorder="1" applyAlignment="1">
      <alignment horizontal="right" vertical="top"/>
    </xf>
    <xf numFmtId="0" fontId="50" fillId="24" borderId="19" xfId="101" applyFont="1" applyFill="1" applyBorder="1" applyAlignment="1">
      <alignment horizontal="right" vertical="top"/>
    </xf>
    <xf numFmtId="0" fontId="48" fillId="0" borderId="31" xfId="0" applyFont="1" applyBorder="1" applyAlignment="1"/>
    <xf numFmtId="0" fontId="50" fillId="24" borderId="37" xfId="101" applyFont="1" applyFill="1" applyBorder="1" applyAlignment="1">
      <alignment horizontal="right" vertical="top"/>
    </xf>
    <xf numFmtId="0" fontId="48" fillId="0" borderId="38" xfId="0" applyFont="1" applyBorder="1" applyAlignment="1"/>
    <xf numFmtId="0" fontId="50" fillId="24" borderId="39" xfId="101" applyFont="1" applyFill="1" applyBorder="1" applyAlignment="1">
      <alignment horizontal="right"/>
    </xf>
    <xf numFmtId="0" fontId="50" fillId="24" borderId="40" xfId="101" applyFont="1" applyFill="1" applyBorder="1" applyAlignment="1">
      <alignment horizontal="right" vertical="top"/>
    </xf>
    <xf numFmtId="0" fontId="42" fillId="24" borderId="0" xfId="101" applyFont="1" applyFill="1" applyAlignment="1">
      <alignment horizontal="right"/>
    </xf>
    <xf numFmtId="0" fontId="49" fillId="24" borderId="0" xfId="101" applyFont="1" applyFill="1" applyAlignment="1">
      <alignment horizontal="right"/>
    </xf>
    <xf numFmtId="0" fontId="3" fillId="24" borderId="0" xfId="101" applyFill="1" applyBorder="1"/>
    <xf numFmtId="0" fontId="51" fillId="24" borderId="10" xfId="0" applyFont="1" applyFill="1" applyBorder="1" applyAlignment="1" applyProtection="1"/>
    <xf numFmtId="0" fontId="51" fillId="24" borderId="0" xfId="0" applyFont="1" applyFill="1" applyProtection="1"/>
    <xf numFmtId="0" fontId="22" fillId="0" borderId="29" xfId="0" applyFont="1" applyFill="1" applyBorder="1" applyAlignment="1" applyProtection="1">
      <alignment vertical="top" wrapText="1"/>
    </xf>
    <xf numFmtId="0" fontId="20" fillId="0" borderId="29" xfId="0" applyFont="1" applyFill="1" applyBorder="1" applyAlignment="1" applyProtection="1">
      <alignment vertical="top" wrapText="1"/>
    </xf>
    <xf numFmtId="0" fontId="39" fillId="26" borderId="0" xfId="0" applyFont="1" applyFill="1" applyBorder="1" applyProtection="1"/>
    <xf numFmtId="0" fontId="39" fillId="26" borderId="0" xfId="0" applyFont="1" applyFill="1" applyProtection="1"/>
    <xf numFmtId="0" fontId="20" fillId="26" borderId="29" xfId="0" applyFont="1" applyFill="1" applyBorder="1" applyAlignment="1" applyProtection="1">
      <alignment vertical="top" wrapText="1"/>
    </xf>
    <xf numFmtId="0" fontId="20" fillId="27" borderId="29" xfId="0" applyFont="1" applyFill="1" applyBorder="1" applyAlignment="1" applyProtection="1">
      <alignment vertical="top" wrapText="1"/>
    </xf>
    <xf numFmtId="0" fontId="51" fillId="0" borderId="0" xfId="0" applyFont="1" applyFill="1" applyProtection="1"/>
    <xf numFmtId="1" fontId="20" fillId="24" borderId="0" xfId="0" applyNumberFormat="1" applyFont="1" applyFill="1" applyProtection="1"/>
    <xf numFmtId="0" fontId="52" fillId="0" borderId="29" xfId="105" applyFont="1" applyFill="1" applyBorder="1" applyAlignment="1" applyProtection="1">
      <alignment horizontal="center" vertical="top"/>
    </xf>
    <xf numFmtId="11" fontId="22" fillId="26" borderId="29" xfId="105" applyNumberFormat="1" applyFont="1" applyFill="1" applyBorder="1" applyAlignment="1" applyProtection="1">
      <alignment horizontal="center" vertical="top"/>
    </xf>
    <xf numFmtId="0" fontId="35" fillId="28" borderId="29" xfId="105" applyFont="1" applyFill="1" applyBorder="1" applyAlignment="1" applyProtection="1">
      <alignment horizontal="center" vertical="top"/>
    </xf>
    <xf numFmtId="1" fontId="35" fillId="28" borderId="29" xfId="105" applyNumberFormat="1" applyFont="1" applyFill="1" applyBorder="1" applyAlignment="1" applyProtection="1">
      <alignment horizontal="center" vertical="top"/>
    </xf>
    <xf numFmtId="0" fontId="53" fillId="24" borderId="0" xfId="0" applyFont="1" applyFill="1" applyProtection="1"/>
    <xf numFmtId="0" fontId="53" fillId="24" borderId="0" xfId="0" applyFont="1" applyFill="1" applyAlignment="1" applyProtection="1">
      <alignment horizontal="right"/>
    </xf>
    <xf numFmtId="1" fontId="53" fillId="24" borderId="0" xfId="0" applyNumberFormat="1" applyFont="1" applyFill="1" applyProtection="1"/>
    <xf numFmtId="0" fontId="3" fillId="26" borderId="0" xfId="0" applyFont="1" applyFill="1" applyBorder="1" applyAlignment="1" applyProtection="1">
      <alignment vertical="top" wrapText="1"/>
    </xf>
    <xf numFmtId="0" fontId="20" fillId="27" borderId="0" xfId="105" applyFont="1" applyFill="1" applyBorder="1" applyAlignment="1" applyProtection="1">
      <alignment horizontal="left" vertical="top"/>
    </xf>
    <xf numFmtId="0" fontId="20" fillId="27" borderId="0" xfId="105" applyNumberFormat="1" applyFont="1" applyFill="1" applyBorder="1" applyAlignment="1" applyProtection="1">
      <alignment horizontal="left" vertical="top" wrapText="1"/>
    </xf>
    <xf numFmtId="0" fontId="0" fillId="25" borderId="0" xfId="0" applyFill="1" applyBorder="1" applyAlignment="1" applyProtection="1">
      <alignment wrapText="1"/>
    </xf>
    <xf numFmtId="0" fontId="30" fillId="31" borderId="0" xfId="0" applyFont="1" applyFill="1" applyBorder="1" applyAlignment="1" applyProtection="1"/>
    <xf numFmtId="0" fontId="39" fillId="31" borderId="0" xfId="0" applyFont="1" applyFill="1" applyBorder="1" applyProtection="1"/>
    <xf numFmtId="11" fontId="22" fillId="24" borderId="29" xfId="105" applyNumberFormat="1" applyFont="1" applyFill="1" applyBorder="1" applyAlignment="1" applyProtection="1">
      <alignment vertical="top" wrapText="1"/>
    </xf>
    <xf numFmtId="0" fontId="22" fillId="27" borderId="29" xfId="105" applyFont="1" applyFill="1" applyBorder="1" applyAlignment="1" applyProtection="1">
      <alignment vertical="top" wrapText="1"/>
    </xf>
    <xf numFmtId="0" fontId="41" fillId="23" borderId="25" xfId="0" applyFont="1" applyFill="1" applyBorder="1" applyAlignment="1" applyProtection="1">
      <alignment vertical="top"/>
    </xf>
    <xf numFmtId="1" fontId="42" fillId="23" borderId="26" xfId="108" applyNumberFormat="1" applyFont="1" applyFill="1" applyBorder="1" applyAlignment="1" applyProtection="1">
      <alignment vertical="top"/>
    </xf>
    <xf numFmtId="0" fontId="39" fillId="16" borderId="28" xfId="0" applyFont="1" applyFill="1" applyBorder="1" applyAlignment="1" applyProtection="1">
      <alignment vertical="top"/>
    </xf>
    <xf numFmtId="1" fontId="35" fillId="16" borderId="29" xfId="108" applyNumberFormat="1" applyFont="1" applyFill="1" applyBorder="1" applyAlignment="1" applyProtection="1">
      <alignment vertical="top"/>
    </xf>
    <xf numFmtId="1" fontId="22" fillId="0" borderId="28" xfId="108" applyNumberFormat="1" applyFont="1" applyFill="1" applyBorder="1" applyAlignment="1" applyProtection="1">
      <alignment vertical="top"/>
    </xf>
    <xf numFmtId="49" fontId="22" fillId="24" borderId="29" xfId="108" applyNumberFormat="1" applyFont="1" applyFill="1" applyBorder="1" applyAlignment="1" applyProtection="1">
      <alignment vertical="top" wrapText="1"/>
    </xf>
    <xf numFmtId="0" fontId="22" fillId="26" borderId="29" xfId="105" applyFont="1" applyFill="1" applyBorder="1" applyAlignment="1" applyProtection="1">
      <alignment vertical="top" wrapText="1"/>
    </xf>
    <xf numFmtId="0" fontId="22" fillId="0" borderId="28" xfId="105" applyFont="1" applyFill="1" applyBorder="1" applyAlignment="1" applyProtection="1">
      <alignment vertical="top" wrapText="1"/>
    </xf>
    <xf numFmtId="11" fontId="22" fillId="27" borderId="29" xfId="105" applyNumberFormat="1" applyFont="1" applyFill="1" applyBorder="1" applyAlignment="1" applyProtection="1">
      <alignment vertical="top" wrapText="1"/>
    </xf>
    <xf numFmtId="0" fontId="35" fillId="16" borderId="29" xfId="105" applyFont="1" applyFill="1" applyBorder="1" applyAlignment="1" applyProtection="1">
      <alignment vertical="top"/>
    </xf>
    <xf numFmtId="0" fontId="22" fillId="24" borderId="28" xfId="105" applyFont="1" applyFill="1" applyBorder="1" applyAlignment="1" applyProtection="1">
      <alignment vertical="top"/>
    </xf>
    <xf numFmtId="0" fontId="35" fillId="16" borderId="28" xfId="105" applyFont="1" applyFill="1" applyBorder="1" applyAlignment="1" applyProtection="1">
      <alignment vertical="top"/>
    </xf>
    <xf numFmtId="0" fontId="35" fillId="16" borderId="29" xfId="105" applyFont="1" applyFill="1" applyBorder="1" applyAlignment="1" applyProtection="1">
      <alignment vertical="top" wrapText="1"/>
    </xf>
    <xf numFmtId="0" fontId="22" fillId="0" borderId="28" xfId="105" applyFont="1" applyFill="1" applyBorder="1" applyAlignment="1" applyProtection="1">
      <alignment vertical="top"/>
    </xf>
    <xf numFmtId="11" fontId="22" fillId="26" borderId="29" xfId="105" applyNumberFormat="1" applyFont="1" applyFill="1" applyBorder="1" applyAlignment="1" applyProtection="1">
      <alignment vertical="top" wrapText="1"/>
    </xf>
    <xf numFmtId="1" fontId="42" fillId="23" borderId="28" xfId="108" applyNumberFormat="1" applyFont="1" applyFill="1" applyBorder="1" applyAlignment="1" applyProtection="1">
      <alignment vertical="top"/>
    </xf>
    <xf numFmtId="1" fontId="42" fillId="23" borderId="29" xfId="108" applyNumberFormat="1" applyFont="1" applyFill="1" applyBorder="1" applyAlignment="1" applyProtection="1">
      <alignment vertical="top"/>
    </xf>
    <xf numFmtId="0" fontId="41" fillId="23" borderId="28" xfId="0" applyFont="1" applyFill="1" applyBorder="1" applyAlignment="1" applyProtection="1">
      <alignment vertical="top"/>
    </xf>
    <xf numFmtId="1" fontId="22" fillId="24" borderId="28" xfId="108" applyNumberFormat="1" applyFont="1" applyFill="1" applyBorder="1" applyAlignment="1" applyProtection="1">
      <alignment vertical="top"/>
    </xf>
    <xf numFmtId="0" fontId="39" fillId="28" borderId="28" xfId="0" applyFont="1" applyFill="1" applyBorder="1" applyAlignment="1" applyProtection="1">
      <alignment vertical="top"/>
    </xf>
    <xf numFmtId="0" fontId="35" fillId="28" borderId="29" xfId="105" applyFont="1" applyFill="1" applyBorder="1" applyAlignment="1" applyProtection="1">
      <alignment vertical="top"/>
    </xf>
    <xf numFmtId="0" fontId="22" fillId="24" borderId="28" xfId="105" applyFont="1" applyFill="1" applyBorder="1" applyAlignment="1" applyProtection="1">
      <alignment vertical="top" wrapText="1"/>
    </xf>
    <xf numFmtId="49" fontId="22" fillId="0" borderId="29" xfId="108" applyNumberFormat="1" applyFont="1" applyFill="1" applyBorder="1" applyAlignment="1" applyProtection="1">
      <alignment vertical="top" wrapText="1"/>
    </xf>
    <xf numFmtId="0" fontId="22" fillId="27" borderId="28" xfId="105" applyFont="1" applyFill="1" applyBorder="1" applyAlignment="1" applyProtection="1">
      <alignment vertical="top" wrapText="1"/>
    </xf>
    <xf numFmtId="0" fontId="20" fillId="27" borderId="28" xfId="105" applyFont="1" applyFill="1" applyBorder="1" applyAlignment="1" applyProtection="1">
      <alignment vertical="top"/>
    </xf>
    <xf numFmtId="0" fontId="20" fillId="24" borderId="29" xfId="105" applyFont="1" applyFill="1" applyBorder="1" applyAlignment="1" applyProtection="1">
      <alignment vertical="top" wrapText="1"/>
    </xf>
    <xf numFmtId="0" fontId="20" fillId="0" borderId="29" xfId="105" applyFont="1" applyFill="1" applyBorder="1" applyAlignment="1" applyProtection="1">
      <alignment vertical="top" wrapText="1"/>
    </xf>
    <xf numFmtId="11" fontId="20" fillId="24" borderId="29" xfId="105" applyNumberFormat="1" applyFont="1" applyFill="1" applyBorder="1" applyAlignment="1" applyProtection="1">
      <alignment vertical="top" wrapText="1"/>
    </xf>
    <xf numFmtId="0" fontId="20" fillId="0" borderId="29" xfId="105" applyFont="1" applyBorder="1" applyAlignment="1" applyProtection="1">
      <alignment vertical="top" wrapText="1"/>
    </xf>
    <xf numFmtId="0" fontId="20" fillId="0" borderId="28" xfId="105" applyFont="1" applyFill="1" applyBorder="1" applyAlignment="1" applyProtection="1">
      <alignment vertical="top"/>
    </xf>
    <xf numFmtId="0" fontId="20" fillId="27" borderId="29" xfId="105" applyFont="1" applyFill="1" applyBorder="1" applyAlignment="1" applyProtection="1">
      <alignment vertical="top" wrapText="1"/>
    </xf>
    <xf numFmtId="0" fontId="20" fillId="26" borderId="29" xfId="105" applyFont="1" applyFill="1" applyBorder="1" applyAlignment="1" applyProtection="1">
      <alignment vertical="top" wrapText="1"/>
    </xf>
    <xf numFmtId="0" fontId="42" fillId="23" borderId="29" xfId="105" applyFont="1" applyFill="1" applyBorder="1" applyAlignment="1" applyProtection="1">
      <alignment vertical="top"/>
    </xf>
    <xf numFmtId="0" fontId="20" fillId="0" borderId="28" xfId="105" applyFont="1" applyBorder="1" applyAlignment="1" applyProtection="1">
      <alignment vertical="top"/>
    </xf>
    <xf numFmtId="0" fontId="20" fillId="0" borderId="29" xfId="107" applyFont="1" applyFill="1" applyBorder="1" applyAlignment="1" applyProtection="1">
      <alignment vertical="top" wrapText="1"/>
    </xf>
    <xf numFmtId="0" fontId="39" fillId="16" borderId="29" xfId="105" applyFont="1" applyFill="1" applyBorder="1" applyAlignment="1" applyProtection="1">
      <alignment vertical="top"/>
    </xf>
    <xf numFmtId="0" fontId="22" fillId="26" borderId="29" xfId="0" applyFont="1" applyFill="1" applyBorder="1" applyAlignment="1" applyProtection="1">
      <alignment vertical="top" wrapText="1"/>
    </xf>
    <xf numFmtId="0" fontId="22" fillId="24" borderId="29" xfId="105" applyNumberFormat="1" applyFont="1" applyFill="1" applyBorder="1" applyAlignment="1" applyProtection="1">
      <alignment vertical="top" wrapText="1"/>
    </xf>
    <xf numFmtId="0" fontId="22" fillId="24" borderId="29" xfId="0" applyFont="1" applyFill="1" applyBorder="1" applyAlignment="1" applyProtection="1">
      <alignment vertical="top" wrapText="1"/>
    </xf>
    <xf numFmtId="1" fontId="35" fillId="30" borderId="28" xfId="108" applyNumberFormat="1" applyFont="1" applyFill="1" applyBorder="1" applyAlignment="1" applyProtection="1">
      <alignment vertical="top"/>
    </xf>
    <xf numFmtId="1" fontId="22" fillId="26" borderId="28" xfId="108" applyNumberFormat="1" applyFont="1" applyFill="1" applyBorder="1" applyAlignment="1" applyProtection="1">
      <alignment vertical="top"/>
    </xf>
    <xf numFmtId="0" fontId="35" fillId="29" borderId="29" xfId="105" applyFont="1" applyFill="1" applyBorder="1" applyAlignment="1" applyProtection="1">
      <alignment vertical="top"/>
    </xf>
    <xf numFmtId="49" fontId="22" fillId="0" borderId="29" xfId="0" applyNumberFormat="1" applyFont="1" applyFill="1" applyBorder="1" applyAlignment="1" applyProtection="1">
      <alignment vertical="top" wrapText="1"/>
    </xf>
    <xf numFmtId="0" fontId="24" fillId="26" borderId="0" xfId="0" applyFont="1" applyFill="1" applyBorder="1" applyAlignment="1" applyProtection="1"/>
    <xf numFmtId="0" fontId="23" fillId="26" borderId="0" xfId="0" applyFont="1" applyFill="1" applyProtection="1"/>
    <xf numFmtId="0" fontId="25" fillId="26" borderId="0" xfId="0" applyFont="1" applyFill="1" applyAlignment="1" applyProtection="1">
      <alignment vertical="top"/>
    </xf>
    <xf numFmtId="0" fontId="26" fillId="26" borderId="0" xfId="0" applyFont="1" applyFill="1" applyAlignment="1" applyProtection="1">
      <alignment horizontal="center"/>
    </xf>
    <xf numFmtId="0" fontId="27" fillId="26" borderId="0" xfId="0" applyFont="1" applyFill="1" applyAlignment="1" applyProtection="1">
      <alignment horizontal="center"/>
    </xf>
    <xf numFmtId="0" fontId="28" fillId="26" borderId="0" xfId="0" applyFont="1" applyFill="1" applyAlignment="1" applyProtection="1">
      <alignment horizontal="center"/>
    </xf>
    <xf numFmtId="0" fontId="51" fillId="26" borderId="0" xfId="0" applyFont="1" applyFill="1" applyBorder="1" applyAlignment="1" applyProtection="1"/>
    <xf numFmtId="0" fontId="31" fillId="26" borderId="0" xfId="0" applyFont="1" applyFill="1" applyProtection="1"/>
    <xf numFmtId="0" fontId="51" fillId="26" borderId="0" xfId="0" applyFont="1" applyFill="1" applyProtection="1"/>
    <xf numFmtId="0" fontId="22" fillId="26" borderId="0" xfId="0" applyFont="1" applyFill="1" applyAlignment="1" applyProtection="1">
      <alignment vertical="top"/>
    </xf>
    <xf numFmtId="0" fontId="35" fillId="26" borderId="0" xfId="0" applyFont="1" applyFill="1" applyAlignment="1" applyProtection="1"/>
    <xf numFmtId="0" fontId="36" fillId="26" borderId="0" xfId="0" applyFont="1" applyFill="1" applyAlignment="1" applyProtection="1">
      <alignment horizontal="center"/>
    </xf>
    <xf numFmtId="0" fontId="37" fillId="26" borderId="0" xfId="0" applyFont="1" applyFill="1" applyAlignment="1" applyProtection="1">
      <alignment horizontal="center"/>
    </xf>
    <xf numFmtId="0" fontId="21" fillId="24" borderId="0" xfId="104" applyFont="1" applyFill="1" applyAlignment="1" applyProtection="1"/>
    <xf numFmtId="0" fontId="22" fillId="24" borderId="0" xfId="104" applyFont="1" applyFill="1" applyAlignment="1" applyProtection="1"/>
    <xf numFmtId="49" fontId="42" fillId="23" borderId="27" xfId="108" applyNumberFormat="1" applyFont="1" applyFill="1" applyBorder="1" applyAlignment="1" applyProtection="1">
      <alignment horizontal="center" vertical="top"/>
    </xf>
    <xf numFmtId="49" fontId="35" fillId="16" borderId="30" xfId="108" applyNumberFormat="1" applyFont="1" applyFill="1" applyBorder="1" applyAlignment="1" applyProtection="1">
      <alignment horizontal="center" vertical="top"/>
    </xf>
    <xf numFmtId="1" fontId="3" fillId="0" borderId="30" xfId="105" applyNumberFormat="1" applyFont="1" applyFill="1" applyBorder="1" applyAlignment="1" applyProtection="1">
      <alignment horizontal="center" vertical="top"/>
    </xf>
    <xf numFmtId="0" fontId="3" fillId="0" borderId="30" xfId="105" applyFont="1" applyFill="1" applyBorder="1" applyAlignment="1" applyProtection="1">
      <alignment horizontal="center" vertical="top"/>
    </xf>
    <xf numFmtId="0" fontId="3" fillId="24" borderId="30" xfId="105" applyFont="1" applyFill="1" applyBorder="1" applyAlignment="1" applyProtection="1">
      <alignment horizontal="center" vertical="top"/>
    </xf>
    <xf numFmtId="1" fontId="3" fillId="24" borderId="30" xfId="105" applyNumberFormat="1" applyFont="1" applyFill="1" applyBorder="1" applyAlignment="1" applyProtection="1">
      <alignment horizontal="center" vertical="top"/>
    </xf>
    <xf numFmtId="1" fontId="35" fillId="16" borderId="30" xfId="105" applyNumberFormat="1" applyFont="1" applyFill="1" applyBorder="1" applyAlignment="1" applyProtection="1">
      <alignment horizontal="center" vertical="top"/>
    </xf>
    <xf numFmtId="1" fontId="3" fillId="27" borderId="30" xfId="105" applyNumberFormat="1" applyFont="1" applyFill="1" applyBorder="1" applyAlignment="1" applyProtection="1">
      <alignment horizontal="center" vertical="top"/>
    </xf>
    <xf numFmtId="0" fontId="35" fillId="16" borderId="30" xfId="105" applyFont="1" applyFill="1" applyBorder="1" applyAlignment="1" applyProtection="1">
      <alignment horizontal="center" vertical="top"/>
    </xf>
    <xf numFmtId="49" fontId="3" fillId="24" borderId="30" xfId="105" applyNumberFormat="1" applyFont="1" applyFill="1" applyBorder="1" applyAlignment="1" applyProtection="1">
      <alignment horizontal="center" vertical="top"/>
    </xf>
    <xf numFmtId="49" fontId="35" fillId="16" borderId="30" xfId="105" applyNumberFormat="1" applyFont="1" applyFill="1" applyBorder="1" applyAlignment="1" applyProtection="1">
      <alignment horizontal="center" vertical="top"/>
    </xf>
    <xf numFmtId="49" fontId="3" fillId="0" borderId="30" xfId="105" applyNumberFormat="1" applyFont="1" applyBorder="1" applyAlignment="1" applyProtection="1">
      <alignment horizontal="center" vertical="top"/>
    </xf>
    <xf numFmtId="49" fontId="42" fillId="23" borderId="30" xfId="108" applyNumberFormat="1" applyFont="1" applyFill="1" applyBorder="1" applyAlignment="1" applyProtection="1">
      <alignment horizontal="center" vertical="top"/>
    </xf>
    <xf numFmtId="1" fontId="47" fillId="16" borderId="30" xfId="105" applyNumberFormat="1" applyFont="1" applyFill="1" applyBorder="1" applyAlignment="1" applyProtection="1">
      <alignment horizontal="center" vertical="top"/>
    </xf>
    <xf numFmtId="49" fontId="3" fillId="24" borderId="30" xfId="108" applyNumberFormat="1" applyFont="1" applyFill="1" applyBorder="1" applyAlignment="1" applyProtection="1">
      <alignment horizontal="center" vertical="top"/>
    </xf>
    <xf numFmtId="1" fontId="35" fillId="28" borderId="30" xfId="105" applyNumberFormat="1" applyFont="1" applyFill="1" applyBorder="1" applyAlignment="1" applyProtection="1">
      <alignment horizontal="center" vertical="top"/>
    </xf>
    <xf numFmtId="0" fontId="54" fillId="0" borderId="29" xfId="0" applyFont="1" applyBorder="1" applyAlignment="1">
      <alignment vertical="top"/>
    </xf>
    <xf numFmtId="0" fontId="3" fillId="0" borderId="30" xfId="105" applyFont="1" applyBorder="1" applyAlignment="1" applyProtection="1">
      <alignment horizontal="center" vertical="top"/>
    </xf>
    <xf numFmtId="49" fontId="3" fillId="0" borderId="30" xfId="105" applyNumberFormat="1" applyFont="1" applyFill="1" applyBorder="1" applyAlignment="1" applyProtection="1">
      <alignment horizontal="center" vertical="top"/>
    </xf>
    <xf numFmtId="0" fontId="51" fillId="0" borderId="30" xfId="105" applyFont="1" applyBorder="1" applyAlignment="1" applyProtection="1">
      <alignment horizontal="center" vertical="top"/>
    </xf>
    <xf numFmtId="0" fontId="42" fillId="23" borderId="30" xfId="105" applyFont="1" applyFill="1" applyBorder="1" applyAlignment="1" applyProtection="1">
      <alignment horizontal="center" vertical="top"/>
    </xf>
    <xf numFmtId="0" fontId="51" fillId="24" borderId="30" xfId="0" applyFont="1" applyFill="1" applyBorder="1" applyAlignment="1" applyProtection="1">
      <alignment horizontal="center" vertical="top"/>
    </xf>
    <xf numFmtId="0" fontId="39" fillId="16" borderId="30" xfId="105" applyFont="1" applyFill="1" applyBorder="1" applyAlignment="1" applyProtection="1">
      <alignment horizontal="center" vertical="top"/>
    </xf>
    <xf numFmtId="0" fontId="20" fillId="24" borderId="30" xfId="0" applyFont="1" applyFill="1" applyBorder="1" applyAlignment="1" applyProtection="1">
      <alignment horizontal="center" vertical="top"/>
    </xf>
    <xf numFmtId="0" fontId="3" fillId="27" borderId="30" xfId="105" applyFont="1" applyFill="1" applyBorder="1" applyAlignment="1" applyProtection="1">
      <alignment horizontal="center" vertical="top"/>
    </xf>
    <xf numFmtId="0" fontId="20" fillId="0" borderId="43" xfId="0" applyFont="1" applyFill="1" applyBorder="1" applyAlignment="1" applyProtection="1">
      <alignment vertical="top" wrapText="1"/>
    </xf>
    <xf numFmtId="0" fontId="20" fillId="24" borderId="43" xfId="0" applyFont="1" applyFill="1" applyBorder="1" applyAlignment="1" applyProtection="1">
      <alignment horizontal="center" vertical="top"/>
    </xf>
    <xf numFmtId="1" fontId="20" fillId="24" borderId="43" xfId="0" applyNumberFormat="1" applyFont="1" applyFill="1" applyBorder="1" applyAlignment="1" applyProtection="1">
      <alignment horizontal="center" vertical="top"/>
    </xf>
    <xf numFmtId="0" fontId="51" fillId="24" borderId="38" xfId="0" applyFont="1" applyFill="1" applyBorder="1" applyAlignment="1" applyProtection="1">
      <alignment horizontal="center" vertical="top"/>
    </xf>
    <xf numFmtId="1" fontId="22" fillId="26" borderId="29" xfId="105" applyNumberFormat="1" applyFont="1" applyFill="1" applyBorder="1" applyAlignment="1" applyProtection="1">
      <alignment horizontal="center" vertical="top"/>
    </xf>
    <xf numFmtId="1" fontId="22" fillId="24" borderId="37" xfId="108" applyNumberFormat="1" applyFont="1" applyFill="1" applyBorder="1" applyAlignment="1" applyProtection="1">
      <alignment vertical="top"/>
    </xf>
    <xf numFmtId="0" fontId="44" fillId="26" borderId="0" xfId="0" applyFont="1" applyFill="1" applyBorder="1" applyAlignment="1" applyProtection="1">
      <alignment vertical="top" wrapText="1"/>
    </xf>
    <xf numFmtId="0" fontId="54" fillId="0" borderId="29" xfId="0" applyFont="1" applyBorder="1" applyAlignment="1">
      <alignment vertical="top" wrapText="1"/>
    </xf>
    <xf numFmtId="0" fontId="25" fillId="26" borderId="0" xfId="0" applyFont="1" applyFill="1" applyAlignment="1" applyProtection="1">
      <alignment horizontal="left" vertical="top"/>
    </xf>
    <xf numFmtId="0" fontId="32" fillId="26" borderId="0" xfId="0" applyFont="1" applyFill="1" applyAlignment="1" applyProtection="1">
      <alignment horizontal="right" vertical="top"/>
    </xf>
    <xf numFmtId="0" fontId="20" fillId="26" borderId="0" xfId="0" applyFont="1" applyFill="1" applyProtection="1"/>
    <xf numFmtId="0" fontId="41" fillId="26" borderId="0" xfId="0" applyFont="1" applyFill="1" applyBorder="1" applyProtection="1"/>
    <xf numFmtId="0" fontId="33" fillId="26" borderId="0" xfId="0" applyFont="1" applyFill="1" applyAlignment="1" applyProtection="1">
      <alignment vertical="top"/>
    </xf>
    <xf numFmtId="49" fontId="33" fillId="26" borderId="0" xfId="0" applyNumberFormat="1" applyFont="1" applyFill="1" applyBorder="1" applyAlignment="1" applyProtection="1">
      <alignment vertical="top"/>
    </xf>
    <xf numFmtId="0" fontId="23" fillId="26" borderId="0" xfId="0" applyFont="1" applyFill="1" applyBorder="1" applyAlignment="1" applyProtection="1">
      <alignment vertical="top"/>
    </xf>
    <xf numFmtId="0" fontId="42" fillId="26" borderId="0" xfId="0" applyFont="1" applyFill="1" applyAlignment="1" applyProtection="1">
      <alignment horizontal="right" vertical="top"/>
    </xf>
    <xf numFmtId="0" fontId="41" fillId="26" borderId="0" xfId="0" applyFont="1" applyFill="1" applyProtection="1"/>
    <xf numFmtId="0" fontId="35" fillId="26" borderId="0" xfId="0" applyFont="1" applyFill="1" applyAlignment="1" applyProtection="1">
      <alignment horizontal="right" vertical="top"/>
    </xf>
    <xf numFmtId="0" fontId="0" fillId="26" borderId="0" xfId="0" applyFill="1" applyBorder="1" applyProtection="1"/>
    <xf numFmtId="0" fontId="51" fillId="26" borderId="0" xfId="0" applyFont="1" applyFill="1" applyBorder="1" applyProtection="1"/>
    <xf numFmtId="0" fontId="0" fillId="26" borderId="0" xfId="0" applyFont="1" applyFill="1" applyBorder="1" applyProtection="1"/>
    <xf numFmtId="0" fontId="3" fillId="26" borderId="0" xfId="0" applyFont="1" applyFill="1" applyBorder="1" applyAlignment="1" applyProtection="1">
      <alignment vertical="top"/>
    </xf>
    <xf numFmtId="0" fontId="31" fillId="26" borderId="0" xfId="0" applyFont="1" applyFill="1" applyAlignment="1" applyProtection="1">
      <alignment vertical="top"/>
    </xf>
    <xf numFmtId="0" fontId="44" fillId="27" borderId="0" xfId="0" applyFont="1" applyFill="1" applyBorder="1" applyAlignment="1" applyProtection="1">
      <alignment vertical="top" wrapText="1"/>
    </xf>
    <xf numFmtId="0" fontId="51" fillId="27" borderId="0" xfId="0" applyFont="1" applyFill="1" applyBorder="1" applyProtection="1"/>
    <xf numFmtId="0" fontId="51" fillId="27" borderId="0" xfId="0" applyFont="1" applyFill="1" applyProtection="1"/>
    <xf numFmtId="0" fontId="20" fillId="26" borderId="0" xfId="0" applyFont="1" applyFill="1" applyBorder="1" applyProtection="1"/>
    <xf numFmtId="0" fontId="48" fillId="26" borderId="0" xfId="0" applyFont="1" applyFill="1" applyBorder="1" applyProtection="1"/>
    <xf numFmtId="0" fontId="48" fillId="26" borderId="0" xfId="0" applyFont="1" applyFill="1" applyProtection="1"/>
    <xf numFmtId="0" fontId="0" fillId="27" borderId="0" xfId="0" applyFill="1" applyBorder="1" applyProtection="1"/>
    <xf numFmtId="0" fontId="30" fillId="26" borderId="0" xfId="0" applyFont="1" applyFill="1" applyProtection="1"/>
    <xf numFmtId="0" fontId="0" fillId="26" borderId="0" xfId="0" applyFill="1" applyProtection="1"/>
    <xf numFmtId="0" fontId="51" fillId="26" borderId="0" xfId="0" applyFont="1" applyFill="1" applyAlignment="1" applyProtection="1">
      <alignment wrapText="1"/>
    </xf>
    <xf numFmtId="0" fontId="0" fillId="26" borderId="0" xfId="0" applyFont="1" applyFill="1" applyProtection="1"/>
    <xf numFmtId="0" fontId="51" fillId="26" borderId="0" xfId="0" applyFont="1" applyFill="1" applyBorder="1" applyAlignment="1" applyProtection="1">
      <alignment wrapText="1"/>
    </xf>
    <xf numFmtId="0" fontId="56" fillId="24" borderId="27" xfId="0" applyFont="1" applyFill="1" applyBorder="1" applyAlignment="1" applyProtection="1">
      <alignment horizontal="left" vertical="top" wrapText="1"/>
    </xf>
    <xf numFmtId="0" fontId="56" fillId="24" borderId="30" xfId="0" applyFont="1" applyFill="1" applyBorder="1" applyAlignment="1" applyProtection="1">
      <alignment horizontal="left" vertical="top" wrapText="1"/>
    </xf>
    <xf numFmtId="0" fontId="56" fillId="24" borderId="30" xfId="0" applyFont="1" applyFill="1" applyBorder="1" applyAlignment="1" applyProtection="1">
      <alignment horizontal="left" vertical="top" wrapText="1"/>
      <protection locked="0"/>
    </xf>
    <xf numFmtId="0" fontId="56" fillId="0" borderId="30" xfId="0" applyFont="1" applyFill="1" applyBorder="1" applyAlignment="1" applyProtection="1">
      <alignment horizontal="left" vertical="top" wrapText="1"/>
      <protection locked="0"/>
    </xf>
    <xf numFmtId="0" fontId="56" fillId="26" borderId="30" xfId="0" applyFont="1" applyFill="1" applyBorder="1" applyAlignment="1" applyProtection="1">
      <alignment horizontal="left" vertical="top" wrapText="1"/>
    </xf>
    <xf numFmtId="0" fontId="56" fillId="26" borderId="30" xfId="0" applyFont="1" applyFill="1" applyBorder="1" applyAlignment="1" applyProtection="1">
      <alignment horizontal="left" vertical="top" wrapText="1"/>
      <protection locked="0"/>
    </xf>
    <xf numFmtId="0" fontId="57" fillId="27" borderId="30" xfId="105" applyNumberFormat="1" applyFont="1" applyFill="1" applyBorder="1" applyAlignment="1" applyProtection="1">
      <alignment horizontal="left" vertical="top" wrapText="1"/>
      <protection locked="0"/>
    </xf>
    <xf numFmtId="0" fontId="56" fillId="0" borderId="30" xfId="0" applyFont="1" applyBorder="1" applyAlignment="1" applyProtection="1">
      <alignment horizontal="left" vertical="top" wrapText="1"/>
      <protection locked="0"/>
    </xf>
    <xf numFmtId="0" fontId="56" fillId="25" borderId="30" xfId="0" applyFont="1" applyFill="1" applyBorder="1" applyAlignment="1" applyProtection="1">
      <alignment horizontal="left" vertical="top" wrapText="1"/>
      <protection locked="0"/>
    </xf>
    <xf numFmtId="0" fontId="56" fillId="24" borderId="38" xfId="0" applyFont="1" applyFill="1" applyBorder="1" applyAlignment="1" applyProtection="1">
      <alignment horizontal="left" vertical="top" wrapText="1"/>
      <protection locked="0"/>
    </xf>
    <xf numFmtId="49" fontId="56" fillId="24" borderId="25" xfId="108" applyNumberFormat="1" applyFont="1" applyFill="1" applyBorder="1" applyAlignment="1" applyProtection="1">
      <alignment horizontal="center" vertical="top"/>
    </xf>
    <xf numFmtId="0" fontId="56" fillId="24" borderId="26" xfId="0" applyFont="1" applyFill="1" applyBorder="1" applyAlignment="1" applyProtection="1">
      <alignment horizontal="center" vertical="top"/>
    </xf>
    <xf numFmtId="49" fontId="56" fillId="24" borderId="28" xfId="108" applyNumberFormat="1" applyFont="1" applyFill="1" applyBorder="1" applyAlignment="1" applyProtection="1">
      <alignment horizontal="center" vertical="top"/>
    </xf>
    <xf numFmtId="0" fontId="56" fillId="24" borderId="29" xfId="0" applyFont="1" applyFill="1" applyBorder="1" applyAlignment="1" applyProtection="1">
      <alignment horizontal="center" vertical="top"/>
    </xf>
    <xf numFmtId="0" fontId="56" fillId="24" borderId="28" xfId="0" applyFont="1" applyFill="1" applyBorder="1" applyAlignment="1" applyProtection="1">
      <alignment horizontal="center" vertical="top"/>
      <protection locked="0"/>
    </xf>
    <xf numFmtId="1" fontId="56" fillId="24" borderId="28" xfId="105" applyNumberFormat="1" applyFont="1" applyFill="1" applyBorder="1" applyAlignment="1" applyProtection="1">
      <alignment horizontal="center" vertical="top"/>
    </xf>
    <xf numFmtId="0" fontId="56" fillId="24" borderId="28" xfId="0" applyFont="1" applyFill="1" applyBorder="1" applyAlignment="1" applyProtection="1">
      <alignment horizontal="center" vertical="top"/>
    </xf>
    <xf numFmtId="0" fontId="56" fillId="24" borderId="29" xfId="0" applyFont="1" applyFill="1" applyBorder="1" applyAlignment="1" applyProtection="1">
      <alignment horizontal="center" vertical="top"/>
      <protection locked="0"/>
    </xf>
    <xf numFmtId="0" fontId="56" fillId="24" borderId="28" xfId="105" applyFont="1" applyFill="1" applyBorder="1" applyAlignment="1" applyProtection="1">
      <alignment horizontal="center" vertical="top"/>
    </xf>
    <xf numFmtId="49" fontId="56" fillId="24" borderId="28" xfId="105" applyNumberFormat="1" applyFont="1" applyFill="1" applyBorder="1" applyAlignment="1" applyProtection="1">
      <alignment horizontal="center" vertical="top"/>
    </xf>
    <xf numFmtId="0" fontId="56" fillId="0" borderId="28" xfId="0" applyFont="1" applyFill="1" applyBorder="1" applyAlignment="1" applyProtection="1">
      <alignment horizontal="center" vertical="top"/>
      <protection locked="0"/>
    </xf>
    <xf numFmtId="0" fontId="56" fillId="0" borderId="29" xfId="0" applyFont="1" applyFill="1" applyBorder="1" applyAlignment="1" applyProtection="1">
      <alignment horizontal="center" vertical="top"/>
    </xf>
    <xf numFmtId="1" fontId="56" fillId="26" borderId="28" xfId="105" applyNumberFormat="1" applyFont="1" applyFill="1" applyBorder="1" applyAlignment="1" applyProtection="1">
      <alignment horizontal="center" vertical="top"/>
    </xf>
    <xf numFmtId="0" fontId="56" fillId="26" borderId="29" xfId="0" applyFont="1" applyFill="1" applyBorder="1" applyAlignment="1" applyProtection="1">
      <alignment horizontal="center" vertical="top"/>
    </xf>
    <xf numFmtId="0" fontId="56" fillId="24" borderId="28" xfId="105" applyFont="1" applyFill="1" applyBorder="1" applyAlignment="1" applyProtection="1">
      <alignment horizontal="center" vertical="top"/>
      <protection locked="0"/>
    </xf>
    <xf numFmtId="0" fontId="56" fillId="0" borderId="29" xfId="0" applyFont="1" applyFill="1" applyBorder="1" applyAlignment="1" applyProtection="1">
      <alignment horizontal="center" vertical="top"/>
      <protection locked="0"/>
    </xf>
    <xf numFmtId="0" fontId="56" fillId="24" borderId="37" xfId="0" applyFont="1" applyFill="1" applyBorder="1" applyAlignment="1" applyProtection="1">
      <alignment horizontal="center" vertical="top"/>
      <protection locked="0"/>
    </xf>
    <xf numFmtId="0" fontId="56" fillId="24" borderId="43" xfId="0" applyFont="1" applyFill="1" applyBorder="1" applyAlignment="1" applyProtection="1">
      <alignment horizontal="center" vertical="top"/>
    </xf>
    <xf numFmtId="0" fontId="57" fillId="0" borderId="30" xfId="0" applyFont="1" applyFill="1" applyBorder="1" applyAlignment="1" applyProtection="1">
      <alignment horizontal="left" vertical="top" wrapText="1"/>
      <protection locked="0"/>
    </xf>
    <xf numFmtId="0" fontId="57" fillId="27" borderId="30" xfId="105" applyFont="1" applyFill="1" applyBorder="1" applyAlignment="1" applyProtection="1">
      <alignment horizontal="left" vertical="top" wrapText="1"/>
      <protection locked="0"/>
    </xf>
    <xf numFmtId="0" fontId="57" fillId="24" borderId="30" xfId="0" applyFont="1" applyFill="1" applyBorder="1" applyAlignment="1" applyProtection="1">
      <alignment horizontal="left" vertical="top" wrapText="1"/>
      <protection locked="0"/>
    </xf>
    <xf numFmtId="0" fontId="24" fillId="24" borderId="0" xfId="0" applyFont="1" applyFill="1" applyBorder="1" applyAlignment="1" applyProtection="1"/>
    <xf numFmtId="0" fontId="30" fillId="2" borderId="41" xfId="0" applyFont="1" applyFill="1" applyBorder="1" applyAlignment="1" applyProtection="1"/>
    <xf numFmtId="0" fontId="34" fillId="7" borderId="42" xfId="0" applyFont="1" applyFill="1" applyBorder="1" applyAlignment="1" applyProtection="1">
      <alignment horizontal="center" vertical="center" wrapText="1"/>
    </xf>
  </cellXfs>
  <cellStyles count="133">
    <cellStyle name="20% - Dekorfärg1 2" xfId="1"/>
    <cellStyle name="20% - Dekorfärg1 3" xfId="2"/>
    <cellStyle name="20% - Dekorfärg1 4" xfId="3"/>
    <cellStyle name="20% - Dekorfärg2 2" xfId="4"/>
    <cellStyle name="20% - Dekorfärg2 3" xfId="5"/>
    <cellStyle name="20% - Dekorfärg2 4" xfId="6"/>
    <cellStyle name="20% - Dekorfärg3 2" xfId="7"/>
    <cellStyle name="20% - Dekorfärg3 3" xfId="8"/>
    <cellStyle name="20% - Dekorfärg3 4" xfId="9"/>
    <cellStyle name="20% - Dekorfärg4 2" xfId="10"/>
    <cellStyle name="20% - Dekorfärg4 3" xfId="11"/>
    <cellStyle name="20% - Dekorfärg4 4" xfId="12"/>
    <cellStyle name="20% - Dekorfärg5 2" xfId="13"/>
    <cellStyle name="20% - Dekorfärg5 3" xfId="14"/>
    <cellStyle name="20% - Dekorfärg5 4" xfId="15"/>
    <cellStyle name="20% - Dekorfärg6 2" xfId="16"/>
    <cellStyle name="20% - Dekorfärg6 3" xfId="17"/>
    <cellStyle name="20% - Dekorfärg6 4" xfId="18"/>
    <cellStyle name="40% - Dekorfärg1 2" xfId="19"/>
    <cellStyle name="40% - Dekorfärg1 3" xfId="20"/>
    <cellStyle name="40% - Dekorfärg1 4" xfId="21"/>
    <cellStyle name="40% - Dekorfärg2 2" xfId="22"/>
    <cellStyle name="40% - Dekorfärg2 3" xfId="23"/>
    <cellStyle name="40% - Dekorfärg2 4" xfId="24"/>
    <cellStyle name="40% - Dekorfärg3 2" xfId="25"/>
    <cellStyle name="40% - Dekorfärg3 3" xfId="26"/>
    <cellStyle name="40% - Dekorfärg3 4" xfId="27"/>
    <cellStyle name="40% - Dekorfärg4 2" xfId="28"/>
    <cellStyle name="40% - Dekorfärg4 3" xfId="29"/>
    <cellStyle name="40% - Dekorfärg4 4" xfId="30"/>
    <cellStyle name="40% - Dekorfärg5 2" xfId="31"/>
    <cellStyle name="40% - Dekorfärg5 3" xfId="32"/>
    <cellStyle name="40% - Dekorfärg5 4" xfId="33"/>
    <cellStyle name="40% - Dekorfärg6 2" xfId="34"/>
    <cellStyle name="40% - Dekorfärg6 3" xfId="35"/>
    <cellStyle name="40% - Dekorfärg6 4" xfId="36"/>
    <cellStyle name="60% - Dekorfärg1 2" xfId="37"/>
    <cellStyle name="60% - Dekorfärg1 3" xfId="38"/>
    <cellStyle name="60% - Dekorfärg1 4" xfId="39"/>
    <cellStyle name="60% - Dekorfärg2 2" xfId="40"/>
    <cellStyle name="60% - Dekorfärg2 3" xfId="41"/>
    <cellStyle name="60% - Dekorfärg2 4" xfId="42"/>
    <cellStyle name="60% - Dekorfärg3 2" xfId="43"/>
    <cellStyle name="60% - Dekorfärg3 3" xfId="44"/>
    <cellStyle name="60% - Dekorfärg3 4" xfId="45"/>
    <cellStyle name="60% - Dekorfärg4 2" xfId="46"/>
    <cellStyle name="60% - Dekorfärg4 3" xfId="47"/>
    <cellStyle name="60% - Dekorfärg4 4" xfId="48"/>
    <cellStyle name="60% - Dekorfärg5 2" xfId="49"/>
    <cellStyle name="60% - Dekorfärg5 3" xfId="50"/>
    <cellStyle name="60% - Dekorfärg5 4" xfId="51"/>
    <cellStyle name="60% - Dekorfärg6 2" xfId="52"/>
    <cellStyle name="60% - Dekorfärg6 3" xfId="53"/>
    <cellStyle name="60% - Dekorfärg6 4" xfId="54"/>
    <cellStyle name="Anteckning 2" xfId="55"/>
    <cellStyle name="Anteckning 3" xfId="56"/>
    <cellStyle name="Anteckning 4" xfId="57"/>
    <cellStyle name="Beräkning 2" xfId="58"/>
    <cellStyle name="Beräkning 3" xfId="59"/>
    <cellStyle name="Beräkning 4" xfId="60"/>
    <cellStyle name="Bra 2" xfId="61"/>
    <cellStyle name="Bra 3" xfId="62"/>
    <cellStyle name="Bra 4" xfId="63"/>
    <cellStyle name="Dålig 2" xfId="64"/>
    <cellStyle name="Dålig 3" xfId="65"/>
    <cellStyle name="Dålig 4" xfId="66"/>
    <cellStyle name="Färg1 2" xfId="67"/>
    <cellStyle name="Färg1 3" xfId="68"/>
    <cellStyle name="Färg1 4" xfId="69"/>
    <cellStyle name="Färg2 2" xfId="70"/>
    <cellStyle name="Färg2 3" xfId="71"/>
    <cellStyle name="Färg2 4" xfId="72"/>
    <cellStyle name="Färg3 2" xfId="73"/>
    <cellStyle name="Färg3 3" xfId="74"/>
    <cellStyle name="Färg3 4" xfId="75"/>
    <cellStyle name="Färg4 2" xfId="76"/>
    <cellStyle name="Färg4 3" xfId="77"/>
    <cellStyle name="Färg4 4" xfId="78"/>
    <cellStyle name="Färg5 2" xfId="79"/>
    <cellStyle name="Färg5 3" xfId="80"/>
    <cellStyle name="Färg5 4" xfId="81"/>
    <cellStyle name="Färg6 2" xfId="82"/>
    <cellStyle name="Färg6 3" xfId="83"/>
    <cellStyle name="Färg6 4" xfId="84"/>
    <cellStyle name="Förklarande text 2" xfId="85"/>
    <cellStyle name="Förklarande text 3" xfId="86"/>
    <cellStyle name="Förklarande text 4" xfId="87"/>
    <cellStyle name="Indata 2" xfId="88"/>
    <cellStyle name="Indata 3" xfId="89"/>
    <cellStyle name="Indata 4" xfId="90"/>
    <cellStyle name="Kontrollcell 2" xfId="91"/>
    <cellStyle name="Kontrollcell 3" xfId="92"/>
    <cellStyle name="Kontrollcell 4" xfId="93"/>
    <cellStyle name="Länkad cell 2" xfId="94"/>
    <cellStyle name="Länkad cell 3" xfId="95"/>
    <cellStyle name="Länkad cell 4" xfId="96"/>
    <cellStyle name="Neutral 2" xfId="97"/>
    <cellStyle name="Neutral 3" xfId="98"/>
    <cellStyle name="Neutral 4" xfId="99"/>
    <cellStyle name="Normal" xfId="0" builtinId="0"/>
    <cellStyle name="Normal 2" xfId="100"/>
    <cellStyle name="Normal 2 2" xfId="101"/>
    <cellStyle name="Normal 2 3" xfId="102"/>
    <cellStyle name="Normal 3" xfId="103"/>
    <cellStyle name="Normal 4" xfId="104"/>
    <cellStyle name="Normal 5" xfId="105"/>
    <cellStyle name="Normal 6" xfId="106"/>
    <cellStyle name="Normal_allt" xfId="107"/>
    <cellStyle name="Normal_PRIO F5 3 Ackr och aukt Kravspec A9.10 051124" xfId="108"/>
    <cellStyle name="Rubrik 1 1" xfId="109"/>
    <cellStyle name="Rubrik 1 1 1" xfId="110"/>
    <cellStyle name="Rubrik 1 1 1 1" xfId="111"/>
    <cellStyle name="Rubrik 1 2" xfId="112"/>
    <cellStyle name="Rubrik 1 3" xfId="113"/>
    <cellStyle name="Rubrik 1 4" xfId="114"/>
    <cellStyle name="Rubrik 2 2" xfId="115"/>
    <cellStyle name="Rubrik 2 3" xfId="116"/>
    <cellStyle name="Rubrik 2 4" xfId="117"/>
    <cellStyle name="Rubrik 3 2" xfId="118"/>
    <cellStyle name="Rubrik 3 3" xfId="119"/>
    <cellStyle name="Rubrik 3 4" xfId="120"/>
    <cellStyle name="Rubrik 4 2" xfId="121"/>
    <cellStyle name="Rubrik 4 3" xfId="122"/>
    <cellStyle name="Rubrik 4 4" xfId="123"/>
    <cellStyle name="Summa 2" xfId="124"/>
    <cellStyle name="Summa 3" xfId="125"/>
    <cellStyle name="Summa 4" xfId="126"/>
    <cellStyle name="Utdata 2" xfId="127"/>
    <cellStyle name="Utdata 3" xfId="128"/>
    <cellStyle name="Utdata 4" xfId="129"/>
    <cellStyle name="Varningstext 2" xfId="130"/>
    <cellStyle name="Varningstext 3" xfId="131"/>
    <cellStyle name="Varningstext 4" xfId="132"/>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701"/>
  <sheetViews>
    <sheetView tabSelected="1" zoomScaleNormal="100" workbookViewId="0">
      <pane ySplit="7" topLeftCell="A8" activePane="bottomLeft" state="frozen"/>
      <selection pane="bottomLeft" activeCell="B6" sqref="B6"/>
    </sheetView>
  </sheetViews>
  <sheetFormatPr defaultRowHeight="12.75" x14ac:dyDescent="0.2"/>
  <cols>
    <col min="1" max="1" width="7.7109375" style="99" customWidth="1"/>
    <col min="2" max="2" width="61.140625" style="1" customWidth="1"/>
    <col min="3" max="3" width="7.28515625" style="1" customWidth="1"/>
    <col min="4" max="4" width="5.85546875" style="1" customWidth="1"/>
    <col min="5" max="5" width="9.28515625" style="99" customWidth="1"/>
    <col min="6" max="7" width="5.85546875" style="99" customWidth="1"/>
    <col min="8" max="8" width="38.85546875" style="99" customWidth="1"/>
    <col min="9" max="9" width="2.5703125" style="174" customWidth="1"/>
    <col min="10" max="10" width="2.85546875" style="174" customWidth="1"/>
    <col min="11" max="26" width="9.140625" style="174" hidden="1" customWidth="1"/>
    <col min="27" max="27" width="40.85546875" style="174" customWidth="1"/>
    <col min="28" max="120" width="9.140625" style="174"/>
    <col min="121" max="16384" width="9.140625" style="99"/>
  </cols>
  <sheetData>
    <row r="1" spans="1:120" s="4" customFormat="1" ht="15" customHeight="1" x14ac:dyDescent="0.2">
      <c r="A1" s="179" t="s">
        <v>0</v>
      </c>
      <c r="B1" s="180" t="s">
        <v>1279</v>
      </c>
      <c r="C1" s="1"/>
      <c r="D1" s="1"/>
      <c r="H1" s="272" t="str">
        <f>IF(K6=0," ","Endast en av ruta F eller G ska fyllas i !")</f>
        <v xml:space="preserve"> </v>
      </c>
      <c r="I1" s="166"/>
      <c r="J1" s="167"/>
      <c r="K1" s="168"/>
      <c r="L1" s="169" t="s">
        <v>1</v>
      </c>
      <c r="M1" s="169">
        <f>COUNTIF($N$8:$N$699,L1)</f>
        <v>63</v>
      </c>
      <c r="N1" s="169">
        <f>COUNTIF($O$8:$O$699,L1)</f>
        <v>23</v>
      </c>
      <c r="O1" s="169">
        <f>SUMIF($N$8:$N$699,L1,$M$8:$M$699)</f>
        <v>419</v>
      </c>
      <c r="P1" s="169">
        <f>SUMIF($O$8:$O$699,L1,$W$8:$W$699)</f>
        <v>0</v>
      </c>
      <c r="Q1" s="170" t="s">
        <v>2</v>
      </c>
      <c r="R1" s="169">
        <f>COUNTIF($N$8:$N$699,Q1)</f>
        <v>98</v>
      </c>
      <c r="S1" s="169">
        <f>COUNTIF($O$8:$O$699,Q1)</f>
        <v>36</v>
      </c>
      <c r="T1" s="169">
        <f>SUMIF($N$8:$N$699,Q1,$M$8:$M$699)</f>
        <v>448</v>
      </c>
      <c r="U1" s="169">
        <f>SUMIF($O$8:$O$699,Q1,$W$8:$W$699)</f>
        <v>0</v>
      </c>
      <c r="V1" s="171" t="s">
        <v>3</v>
      </c>
      <c r="W1" s="169">
        <f>COUNTIF($N$8:$N$699,V1)</f>
        <v>16</v>
      </c>
      <c r="X1" s="169">
        <f>COUNTIF($O$8:$O$699,V1)</f>
        <v>12</v>
      </c>
      <c r="Y1" s="169">
        <f>SUMIF($N$8:$N$699,V1,$M$8:$M$699)</f>
        <v>278</v>
      </c>
      <c r="Z1" s="169">
        <f>SUMIF($O$8:$O$699,V1,$W$8:$W$699)</f>
        <v>0</v>
      </c>
      <c r="AA1" s="167"/>
      <c r="AB1" s="214"/>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row>
    <row r="2" spans="1:120" s="4" customFormat="1" x14ac:dyDescent="0.2">
      <c r="A2" s="2" t="s">
        <v>4</v>
      </c>
      <c r="B2" s="3" t="s">
        <v>5</v>
      </c>
      <c r="C2" s="1"/>
      <c r="D2" s="1"/>
      <c r="F2" s="5"/>
      <c r="G2" s="5"/>
      <c r="H2" s="272"/>
      <c r="I2" s="166"/>
      <c r="J2" s="167"/>
      <c r="K2" s="168"/>
      <c r="L2" s="169" t="s">
        <v>6</v>
      </c>
      <c r="M2" s="169">
        <f>COUNTIF($N$8:$N$699,L2)</f>
        <v>34</v>
      </c>
      <c r="N2" s="169">
        <f>COUNTIF($O$8:$O$699,L2)</f>
        <v>12</v>
      </c>
      <c r="O2" s="169">
        <f>SUMIF($N$8:$N$699,L2,$M$8:$M$699)</f>
        <v>184</v>
      </c>
      <c r="P2" s="169">
        <f>SUMIF($O$8:$O$699,L2,$W$8:$W$699)</f>
        <v>0</v>
      </c>
      <c r="Q2" s="170" t="s">
        <v>7</v>
      </c>
      <c r="R2" s="169">
        <f>COUNTIF($N$8:$N$699,Q2)</f>
        <v>43</v>
      </c>
      <c r="S2" s="169">
        <f>COUNTIF($O$8:$O$699,Q2)</f>
        <v>18</v>
      </c>
      <c r="T2" s="169">
        <f>SUMIF($N$8:$N$699,Q2,$M$8:$M$699)</f>
        <v>246</v>
      </c>
      <c r="U2" s="169">
        <f>SUMIF($O$8:$O$699,Q2,$W$8:$W$699)</f>
        <v>0</v>
      </c>
      <c r="V2" s="171" t="s">
        <v>8</v>
      </c>
      <c r="W2" s="169">
        <f>COUNTIF($N$8:$N$699,V2)</f>
        <v>29</v>
      </c>
      <c r="X2" s="169">
        <f>COUNTIF($O$8:$O$699,V2)</f>
        <v>9</v>
      </c>
      <c r="Y2" s="169">
        <f>SUMIF($N$8:$N$699,V2,$M$8:$M$699)</f>
        <v>155</v>
      </c>
      <c r="Z2" s="169">
        <f>SUMIF($O$8:$O$699,V2,$W$8:$W$699)</f>
        <v>0</v>
      </c>
      <c r="AA2" s="167"/>
      <c r="AB2" s="214"/>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CP2" s="167"/>
      <c r="CQ2" s="167"/>
      <c r="CR2" s="167"/>
      <c r="CS2" s="167"/>
      <c r="CT2" s="167"/>
      <c r="CU2" s="167"/>
      <c r="CV2" s="167"/>
      <c r="CW2" s="167"/>
      <c r="CX2" s="167"/>
      <c r="CY2" s="167"/>
      <c r="CZ2" s="167"/>
      <c r="DA2" s="167"/>
      <c r="DB2" s="167"/>
      <c r="DC2" s="167"/>
      <c r="DD2" s="167"/>
      <c r="DE2" s="167"/>
      <c r="DF2" s="167"/>
      <c r="DG2" s="167"/>
      <c r="DH2" s="167"/>
      <c r="DI2" s="167"/>
      <c r="DJ2" s="167"/>
      <c r="DK2" s="167"/>
      <c r="DL2" s="167"/>
      <c r="DM2" s="167"/>
      <c r="DN2" s="167"/>
      <c r="DO2" s="167"/>
      <c r="DP2" s="167"/>
    </row>
    <row r="3" spans="1:120" s="4" customFormat="1" ht="4.5" customHeight="1" x14ac:dyDescent="0.2">
      <c r="A3" s="2"/>
      <c r="B3" s="3"/>
      <c r="C3" s="1"/>
      <c r="D3" s="1"/>
      <c r="F3" s="6"/>
      <c r="G3" s="98"/>
      <c r="H3" s="98"/>
      <c r="I3" s="172"/>
      <c r="J3" s="167"/>
      <c r="K3" s="173"/>
      <c r="L3" s="169"/>
      <c r="M3" s="169"/>
      <c r="N3" s="169"/>
      <c r="O3" s="169"/>
      <c r="P3" s="169"/>
      <c r="Q3" s="170"/>
      <c r="R3" s="170"/>
      <c r="S3" s="170"/>
      <c r="T3" s="170"/>
      <c r="U3" s="170"/>
      <c r="V3" s="171"/>
      <c r="W3" s="169"/>
      <c r="X3" s="169"/>
      <c r="Y3" s="169"/>
      <c r="Z3" s="169"/>
      <c r="AA3" s="167"/>
      <c r="AB3" s="215"/>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c r="CV3" s="167"/>
      <c r="CW3" s="167"/>
      <c r="CX3" s="167"/>
      <c r="CY3" s="167"/>
      <c r="CZ3" s="167"/>
      <c r="DA3" s="167"/>
      <c r="DB3" s="167"/>
      <c r="DC3" s="167"/>
      <c r="DD3" s="167"/>
      <c r="DE3" s="167"/>
      <c r="DF3" s="167"/>
      <c r="DG3" s="167"/>
      <c r="DH3" s="167"/>
      <c r="DI3" s="167"/>
      <c r="DJ3" s="167"/>
      <c r="DK3" s="167"/>
      <c r="DL3" s="167"/>
      <c r="DM3" s="167"/>
      <c r="DN3" s="167"/>
      <c r="DO3" s="167"/>
      <c r="DP3" s="167"/>
    </row>
    <row r="4" spans="1:120" ht="3" customHeight="1" x14ac:dyDescent="0.2">
      <c r="A4" s="7"/>
      <c r="B4" s="3"/>
      <c r="F4" s="273" t="s">
        <v>9</v>
      </c>
      <c r="G4" s="273"/>
      <c r="H4" s="273"/>
      <c r="I4" s="119"/>
      <c r="K4" s="175"/>
      <c r="L4" s="169"/>
      <c r="M4" s="169"/>
      <c r="N4" s="169"/>
      <c r="O4" s="169"/>
      <c r="P4" s="169"/>
      <c r="Q4" s="170"/>
      <c r="R4" s="170"/>
      <c r="S4" s="170"/>
      <c r="T4" s="170"/>
      <c r="U4" s="170"/>
      <c r="V4" s="171" t="s">
        <v>8</v>
      </c>
      <c r="W4" s="169">
        <f>COUNTIF($N$8:$N$699,V4)</f>
        <v>29</v>
      </c>
      <c r="X4" s="169">
        <f>COUNTIF($O$8:$O$699,V4)</f>
        <v>9</v>
      </c>
      <c r="Y4" s="169">
        <f>SUMIF($N$8:$N$699,V4,$M$8:$M$699)</f>
        <v>155</v>
      </c>
      <c r="Z4" s="169">
        <f>SUMIF($O$8:$O$699,V4,$W$8:$W$699)</f>
        <v>0</v>
      </c>
      <c r="AB4" s="215"/>
    </row>
    <row r="5" spans="1:120" ht="11.25" customHeight="1" x14ac:dyDescent="0.2">
      <c r="A5" s="9"/>
      <c r="B5" s="10" t="s">
        <v>10</v>
      </c>
      <c r="C5" s="11"/>
      <c r="D5" s="12"/>
      <c r="E5" s="274" t="s">
        <v>11</v>
      </c>
      <c r="F5" s="273"/>
      <c r="G5" s="273"/>
      <c r="H5" s="273"/>
      <c r="I5" s="119"/>
      <c r="K5" s="176"/>
      <c r="L5" s="177" t="s">
        <v>12</v>
      </c>
      <c r="M5" s="169">
        <f>COUNTIF($N$8:$N$699,L5)</f>
        <v>18</v>
      </c>
      <c r="N5" s="169">
        <f>COUNTIF($O$8:$O$699,L5)</f>
        <v>9</v>
      </c>
      <c r="O5" s="169">
        <f>SUMIF($N$8:$N$699,L5,$M$8:$M$699)</f>
        <v>111</v>
      </c>
      <c r="P5" s="169">
        <f>SUMIF($O$8:$O$699,L5,$W$8:$W$699)</f>
        <v>0</v>
      </c>
      <c r="Q5" s="178" t="s">
        <v>13</v>
      </c>
      <c r="R5" s="169">
        <f>COUNTIF($N$8:$N$699,Q5)</f>
        <v>57</v>
      </c>
      <c r="S5" s="169">
        <f>COUNTIF($O$8:$O$699,Q5)</f>
        <v>14</v>
      </c>
      <c r="T5" s="169">
        <f>SUMIF($N$8:$N$699,Q5,$M$8:$M$699)</f>
        <v>216</v>
      </c>
      <c r="U5" s="169">
        <f>SUMIF($O$8:$O$699,Q5,$W$8:$W$699)</f>
        <v>0</v>
      </c>
      <c r="V5" s="171" t="s">
        <v>14</v>
      </c>
      <c r="W5" s="169">
        <f>COUNTIF($N$8:$N$699,V5)</f>
        <v>140</v>
      </c>
      <c r="X5" s="169">
        <f>COUNTIF($O$8:$O$699,V5)</f>
        <v>63</v>
      </c>
      <c r="Y5" s="169">
        <f>SUMIF($N$8:$N$699,V5,$M$8:$M$699)</f>
        <v>989</v>
      </c>
      <c r="Z5" s="169">
        <f>SUMIF($O$8:$O$699,V5,$W$8:$W$699)</f>
        <v>0</v>
      </c>
      <c r="AB5" s="215"/>
    </row>
    <row r="6" spans="1:120" s="1" customFormat="1" ht="22.5" customHeight="1" x14ac:dyDescent="0.2">
      <c r="A6" s="13"/>
      <c r="B6" s="14"/>
      <c r="C6" s="15" t="s">
        <v>15</v>
      </c>
      <c r="D6" s="16"/>
      <c r="E6" s="274"/>
      <c r="F6" s="17" t="s">
        <v>16</v>
      </c>
      <c r="G6" s="18"/>
      <c r="H6" s="19"/>
      <c r="I6" s="120"/>
      <c r="J6" s="103"/>
      <c r="K6" s="176">
        <f>SUM(Y8:Y699)</f>
        <v>0</v>
      </c>
      <c r="L6" s="177" t="s">
        <v>17</v>
      </c>
      <c r="M6" s="169">
        <f>COUNTIF($N$8:$N$699,L6)</f>
        <v>57</v>
      </c>
      <c r="N6" s="169">
        <f>COUNTIF($O$8:$O$699,L6)</f>
        <v>25</v>
      </c>
      <c r="O6" s="169">
        <f>SUMIF($N$8:$N$699,L6,$M$8:$M$699)</f>
        <v>377</v>
      </c>
      <c r="P6" s="169">
        <f>SUMIF($O$8:$O$699,L6,$W$8:$W$699)</f>
        <v>0</v>
      </c>
      <c r="Q6" s="178" t="s">
        <v>18</v>
      </c>
      <c r="R6" s="169">
        <f>COUNTIF($N$8:$N$699,Q6)</f>
        <v>11</v>
      </c>
      <c r="S6" s="169">
        <f>COUNTIF($O$8:$O$699,Q6)</f>
        <v>4</v>
      </c>
      <c r="T6" s="169">
        <f>SUMIF($N$8:$N$699,Q6,$M$8:$M$699)</f>
        <v>56</v>
      </c>
      <c r="U6" s="169">
        <f>SUMIF($O$8:$O$699,Q6,$W$8:$W$699)</f>
        <v>0</v>
      </c>
      <c r="V6" s="171" t="s">
        <v>19</v>
      </c>
      <c r="W6" s="169">
        <f>COUNTIF($N$8:$N$699,V6)</f>
        <v>23</v>
      </c>
      <c r="X6" s="169">
        <f>COUNTIF($O$8:$O$699,V6)</f>
        <v>0</v>
      </c>
      <c r="Y6" s="169">
        <f>SUMIF($N$8:$N$699,V6,$M$8:$M$699)</f>
        <v>0</v>
      </c>
      <c r="Z6" s="169">
        <f>SUMIF($O$8:$O$699,V6,$W$8:$W$699)</f>
        <v>0</v>
      </c>
      <c r="AA6" s="216"/>
      <c r="AB6" s="215"/>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216"/>
      <c r="BX6" s="216"/>
      <c r="BY6" s="216"/>
      <c r="BZ6" s="216"/>
      <c r="CA6" s="216"/>
      <c r="CB6" s="216"/>
      <c r="CC6" s="216"/>
      <c r="CD6" s="216"/>
      <c r="CE6" s="216"/>
      <c r="CF6" s="216"/>
      <c r="CG6" s="216"/>
      <c r="CH6" s="216"/>
      <c r="CI6" s="216"/>
      <c r="CJ6" s="216"/>
      <c r="CK6" s="216"/>
      <c r="CL6" s="216"/>
      <c r="CM6" s="216"/>
      <c r="CN6" s="216"/>
      <c r="CO6" s="216"/>
      <c r="CP6" s="216"/>
      <c r="CQ6" s="216"/>
      <c r="CR6" s="216"/>
      <c r="CS6" s="216"/>
      <c r="CT6" s="216"/>
      <c r="CU6" s="216"/>
      <c r="CV6" s="216"/>
      <c r="CW6" s="216"/>
      <c r="CX6" s="216"/>
      <c r="CY6" s="216"/>
      <c r="CZ6" s="216"/>
      <c r="DA6" s="216"/>
      <c r="DB6" s="216"/>
      <c r="DC6" s="216"/>
      <c r="DD6" s="216"/>
      <c r="DE6" s="216"/>
      <c r="DF6" s="216"/>
      <c r="DG6" s="216"/>
      <c r="DH6" s="216"/>
      <c r="DI6" s="216"/>
      <c r="DJ6" s="216"/>
      <c r="DK6" s="216"/>
      <c r="DL6" s="216"/>
      <c r="DM6" s="216"/>
      <c r="DN6" s="216"/>
      <c r="DO6" s="216"/>
      <c r="DP6" s="216"/>
    </row>
    <row r="7" spans="1:120" s="20" customFormat="1" ht="13.5" customHeight="1" x14ac:dyDescent="0.2">
      <c r="A7" s="21" t="s">
        <v>20</v>
      </c>
      <c r="B7" s="22" t="s">
        <v>21</v>
      </c>
      <c r="C7" s="23" t="s">
        <v>22</v>
      </c>
      <c r="D7" s="24" t="s">
        <v>1023</v>
      </c>
      <c r="E7" s="274"/>
      <c r="F7" s="25" t="s">
        <v>23</v>
      </c>
      <c r="G7" s="26" t="s">
        <v>24</v>
      </c>
      <c r="H7" s="27" t="s">
        <v>25</v>
      </c>
      <c r="I7" s="120"/>
      <c r="J7" s="103"/>
      <c r="K7" s="103"/>
      <c r="L7" s="103"/>
      <c r="M7" s="103"/>
      <c r="N7" s="103" t="s">
        <v>26</v>
      </c>
      <c r="O7" s="103" t="s">
        <v>27</v>
      </c>
      <c r="P7" s="103" t="s">
        <v>28</v>
      </c>
      <c r="Q7" s="103" t="s">
        <v>29</v>
      </c>
      <c r="R7" s="103"/>
      <c r="S7" s="103"/>
      <c r="T7" s="103"/>
      <c r="U7" s="103"/>
      <c r="V7" s="171" t="s">
        <v>30</v>
      </c>
      <c r="W7" s="169">
        <f>COUNTIF($N$8:$N$699,V7)</f>
        <v>45</v>
      </c>
      <c r="X7" s="169">
        <f>COUNTIF($O$8:$O$699,V7)</f>
        <v>1</v>
      </c>
      <c r="Y7" s="169">
        <f>SUMIF($N$8:$N$699,V7,$M$8:$M$699)</f>
        <v>25</v>
      </c>
      <c r="Z7" s="169">
        <f>SUMIF($O$8:$O$699,V7,$W$8:$W$699)</f>
        <v>0</v>
      </c>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row>
    <row r="8" spans="1:120" s="30" customFormat="1" ht="15" x14ac:dyDescent="0.25">
      <c r="A8" s="123" t="s">
        <v>1</v>
      </c>
      <c r="B8" s="124" t="s">
        <v>31</v>
      </c>
      <c r="C8" s="28"/>
      <c r="D8" s="29"/>
      <c r="E8" s="181"/>
      <c r="F8" s="251"/>
      <c r="G8" s="252"/>
      <c r="H8" s="241"/>
      <c r="I8" s="115"/>
      <c r="J8" s="217"/>
      <c r="K8" s="174"/>
      <c r="L8" s="218" t="str">
        <f>MID(A8,1,1)</f>
        <v>A</v>
      </c>
      <c r="M8" s="219">
        <f>SUM(D8)</f>
        <v>0</v>
      </c>
      <c r="N8" s="218">
        <f>IF(C8=0,0,L8)</f>
        <v>0</v>
      </c>
      <c r="O8" s="218">
        <f>IF(M8=0,0,N8)</f>
        <v>0</v>
      </c>
      <c r="P8" s="218">
        <f>IF(D8=0,0,D8)</f>
        <v>0</v>
      </c>
      <c r="Q8" s="218">
        <f>IF(F8=0,0,1)</f>
        <v>0</v>
      </c>
      <c r="R8" s="218">
        <f>IF(G8=0,0,1)</f>
        <v>0</v>
      </c>
      <c r="S8" s="218">
        <f>IF(Q8+R8=1,1,0)</f>
        <v>0</v>
      </c>
      <c r="T8" s="218">
        <f>IF(D8=0,0,1)</f>
        <v>0</v>
      </c>
      <c r="U8" s="218">
        <f>IF(S8+T8=2,1,0)</f>
        <v>0</v>
      </c>
      <c r="V8" s="218">
        <f>IF(U8=1,P8,0)</f>
        <v>0</v>
      </c>
      <c r="W8" s="218">
        <f>SUM(V8)</f>
        <v>0</v>
      </c>
      <c r="X8" s="220">
        <f>COUNTIF(F8:G8,"?")</f>
        <v>0</v>
      </c>
      <c r="Y8" s="220">
        <f>IF(X8=2,1,0)</f>
        <v>0</v>
      </c>
      <c r="Z8" s="221"/>
      <c r="AA8" s="217"/>
      <c r="AB8" s="217"/>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row>
    <row r="9" spans="1:120" s="20" customFormat="1" x14ac:dyDescent="0.2">
      <c r="A9" s="125" t="s">
        <v>32</v>
      </c>
      <c r="B9" s="126" t="s">
        <v>33</v>
      </c>
      <c r="C9" s="31"/>
      <c r="D9" s="32"/>
      <c r="E9" s="182"/>
      <c r="F9" s="253"/>
      <c r="G9" s="254"/>
      <c r="H9" s="242"/>
      <c r="I9" s="115"/>
      <c r="J9" s="102"/>
      <c r="K9" s="174"/>
      <c r="L9" s="218" t="str">
        <f>MID(A9,1,1)</f>
        <v>A</v>
      </c>
      <c r="M9" s="219">
        <f>SUM(D9)</f>
        <v>0</v>
      </c>
      <c r="N9" s="218">
        <f>IF(C9=0,0,L9)</f>
        <v>0</v>
      </c>
      <c r="O9" s="218">
        <f>IF(M9=0,0,N9)</f>
        <v>0</v>
      </c>
      <c r="P9" s="218">
        <f>IF(D9=0,0,D9)</f>
        <v>0</v>
      </c>
      <c r="Q9" s="218">
        <f>IF(F9=0,0,1)</f>
        <v>0</v>
      </c>
      <c r="R9" s="218">
        <f>IF(G9=0,0,1)</f>
        <v>0</v>
      </c>
      <c r="S9" s="218">
        <f>IF(Q9+R9=1,1,0)</f>
        <v>0</v>
      </c>
      <c r="T9" s="218">
        <f>IF(D9=0,0,1)</f>
        <v>0</v>
      </c>
      <c r="U9" s="218">
        <f>IF(S9+T9=2,1,0)</f>
        <v>0</v>
      </c>
      <c r="V9" s="218">
        <f>IF(U9=1,P9,0)</f>
        <v>0</v>
      </c>
      <c r="W9" s="218">
        <f>SUM(V9)</f>
        <v>0</v>
      </c>
      <c r="X9" s="220">
        <f>COUNTIF(F9:G9,"?")</f>
        <v>0</v>
      </c>
      <c r="Y9" s="220">
        <f>IF(X9=2,1,0)</f>
        <v>0</v>
      </c>
      <c r="Z9" s="223"/>
      <c r="AA9" s="102"/>
      <c r="AB9" s="102"/>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row>
    <row r="10" spans="1:120" ht="36" x14ac:dyDescent="0.2">
      <c r="A10" s="127" t="s">
        <v>34</v>
      </c>
      <c r="B10" s="128" t="s">
        <v>1277</v>
      </c>
      <c r="C10" s="33" t="s">
        <v>35</v>
      </c>
      <c r="D10" s="34"/>
      <c r="E10" s="183"/>
      <c r="F10" s="255"/>
      <c r="G10" s="254"/>
      <c r="H10" s="243"/>
      <c r="I10" s="212"/>
      <c r="J10" s="224"/>
      <c r="L10" s="218" t="str">
        <f t="shared" ref="L10:L73" si="0">MID(A10,1,1)</f>
        <v>A</v>
      </c>
      <c r="M10" s="219">
        <f t="shared" ref="M10:M73" si="1">SUM(D10)</f>
        <v>0</v>
      </c>
      <c r="N10" s="218" t="str">
        <f t="shared" ref="N10:N73" si="2">IF(C10=0,0,L10)</f>
        <v>A</v>
      </c>
      <c r="O10" s="218">
        <f t="shared" ref="O10:O73" si="3">IF(M10=0,0,N10)</f>
        <v>0</v>
      </c>
      <c r="P10" s="218">
        <f t="shared" ref="P10:P73" si="4">IF(D10=0,0,D10)</f>
        <v>0</v>
      </c>
      <c r="Q10" s="218">
        <f t="shared" ref="Q10:Q73" si="5">IF(F10=0,0,1)</f>
        <v>0</v>
      </c>
      <c r="R10" s="218">
        <f t="shared" ref="R10:R73" si="6">IF(G10=0,0,1)</f>
        <v>0</v>
      </c>
      <c r="S10" s="218">
        <f t="shared" ref="S10:S73" si="7">IF(Q10+R10=1,1,0)</f>
        <v>0</v>
      </c>
      <c r="T10" s="218">
        <f t="shared" ref="T10:T73" si="8">IF(D10=0,0,1)</f>
        <v>0</v>
      </c>
      <c r="U10" s="218">
        <f t="shared" ref="U10:U73" si="9">IF(S10+T10=2,1,0)</f>
        <v>0</v>
      </c>
      <c r="V10" s="218">
        <f t="shared" ref="V10:V73" si="10">IF(U10=1,P10,0)</f>
        <v>0</v>
      </c>
      <c r="W10" s="218">
        <f t="shared" ref="W10:W73" si="11">SUM(V10)</f>
        <v>0</v>
      </c>
      <c r="X10" s="220">
        <f t="shared" ref="X10:X73" si="12">COUNTIF(F10:G10,"?")</f>
        <v>0</v>
      </c>
      <c r="Y10" s="220">
        <f t="shared" ref="Y10:Y73" si="13">IF(X10=2,1,0)</f>
        <v>0</v>
      </c>
      <c r="Z10" s="223"/>
      <c r="AA10" s="225"/>
      <c r="AB10" s="225"/>
    </row>
    <row r="11" spans="1:120" ht="24" x14ac:dyDescent="0.2">
      <c r="A11" s="127" t="s">
        <v>36</v>
      </c>
      <c r="B11" s="121" t="s">
        <v>37</v>
      </c>
      <c r="C11" s="33" t="s">
        <v>35</v>
      </c>
      <c r="D11" s="34"/>
      <c r="E11" s="183"/>
      <c r="F11" s="255"/>
      <c r="G11" s="254"/>
      <c r="H11" s="243"/>
      <c r="I11" s="212"/>
      <c r="J11" s="225"/>
      <c r="L11" s="218" t="str">
        <f t="shared" si="0"/>
        <v>A</v>
      </c>
      <c r="M11" s="219">
        <f t="shared" si="1"/>
        <v>0</v>
      </c>
      <c r="N11" s="218" t="str">
        <f t="shared" si="2"/>
        <v>A</v>
      </c>
      <c r="O11" s="218">
        <f t="shared" si="3"/>
        <v>0</v>
      </c>
      <c r="P11" s="218">
        <f t="shared" si="4"/>
        <v>0</v>
      </c>
      <c r="Q11" s="218">
        <f t="shared" si="5"/>
        <v>0</v>
      </c>
      <c r="R11" s="218">
        <f t="shared" si="6"/>
        <v>0</v>
      </c>
      <c r="S11" s="218">
        <f t="shared" si="7"/>
        <v>0</v>
      </c>
      <c r="T11" s="218">
        <f t="shared" si="8"/>
        <v>0</v>
      </c>
      <c r="U11" s="218">
        <f t="shared" si="9"/>
        <v>0</v>
      </c>
      <c r="V11" s="218">
        <f t="shared" si="10"/>
        <v>0</v>
      </c>
      <c r="W11" s="218">
        <f t="shared" si="11"/>
        <v>0</v>
      </c>
      <c r="X11" s="220">
        <f t="shared" si="12"/>
        <v>0</v>
      </c>
      <c r="Y11" s="220">
        <f t="shared" si="13"/>
        <v>0</v>
      </c>
      <c r="Z11" s="223"/>
      <c r="AA11" s="225"/>
      <c r="AB11" s="225"/>
    </row>
    <row r="12" spans="1:120" ht="24" x14ac:dyDescent="0.2">
      <c r="A12" s="127" t="s">
        <v>38</v>
      </c>
      <c r="B12" s="63" t="s">
        <v>39</v>
      </c>
      <c r="C12" s="35" t="s">
        <v>35</v>
      </c>
      <c r="D12" s="34"/>
      <c r="E12" s="184"/>
      <c r="F12" s="255"/>
      <c r="G12" s="254"/>
      <c r="H12" s="243"/>
      <c r="I12" s="212"/>
      <c r="J12" s="225"/>
      <c r="L12" s="218" t="str">
        <f t="shared" si="0"/>
        <v>A</v>
      </c>
      <c r="M12" s="219">
        <f t="shared" si="1"/>
        <v>0</v>
      </c>
      <c r="N12" s="218" t="str">
        <f t="shared" si="2"/>
        <v>A</v>
      </c>
      <c r="O12" s="218">
        <f t="shared" si="3"/>
        <v>0</v>
      </c>
      <c r="P12" s="218">
        <f t="shared" si="4"/>
        <v>0</v>
      </c>
      <c r="Q12" s="218">
        <f t="shared" si="5"/>
        <v>0</v>
      </c>
      <c r="R12" s="218">
        <f t="shared" si="6"/>
        <v>0</v>
      </c>
      <c r="S12" s="218">
        <f t="shared" si="7"/>
        <v>0</v>
      </c>
      <c r="T12" s="218">
        <f t="shared" si="8"/>
        <v>0</v>
      </c>
      <c r="U12" s="218">
        <f t="shared" si="9"/>
        <v>0</v>
      </c>
      <c r="V12" s="218">
        <f t="shared" si="10"/>
        <v>0</v>
      </c>
      <c r="W12" s="218">
        <f t="shared" si="11"/>
        <v>0</v>
      </c>
      <c r="X12" s="220">
        <f t="shared" si="12"/>
        <v>0</v>
      </c>
      <c r="Y12" s="220">
        <f t="shared" si="13"/>
        <v>0</v>
      </c>
      <c r="Z12" s="223"/>
      <c r="AA12" s="225"/>
      <c r="AB12" s="225"/>
    </row>
    <row r="13" spans="1:120" x14ac:dyDescent="0.2">
      <c r="A13" s="127" t="s">
        <v>40</v>
      </c>
      <c r="B13" s="63" t="s">
        <v>1031</v>
      </c>
      <c r="C13" s="36" t="s">
        <v>6</v>
      </c>
      <c r="D13" s="37">
        <v>3</v>
      </c>
      <c r="E13" s="185"/>
      <c r="F13" s="255"/>
      <c r="G13" s="254"/>
      <c r="H13" s="243"/>
      <c r="I13" s="212"/>
      <c r="J13" s="225"/>
      <c r="L13" s="218" t="str">
        <f t="shared" si="0"/>
        <v>A</v>
      </c>
      <c r="M13" s="219">
        <f t="shared" si="1"/>
        <v>3</v>
      </c>
      <c r="N13" s="218" t="str">
        <f t="shared" si="2"/>
        <v>A</v>
      </c>
      <c r="O13" s="218" t="str">
        <f t="shared" si="3"/>
        <v>A</v>
      </c>
      <c r="P13" s="218">
        <f t="shared" si="4"/>
        <v>3</v>
      </c>
      <c r="Q13" s="218">
        <f t="shared" si="5"/>
        <v>0</v>
      </c>
      <c r="R13" s="218">
        <f t="shared" si="6"/>
        <v>0</v>
      </c>
      <c r="S13" s="218">
        <f t="shared" si="7"/>
        <v>0</v>
      </c>
      <c r="T13" s="218">
        <f t="shared" si="8"/>
        <v>1</v>
      </c>
      <c r="U13" s="218">
        <f t="shared" si="9"/>
        <v>0</v>
      </c>
      <c r="V13" s="218">
        <f t="shared" si="10"/>
        <v>0</v>
      </c>
      <c r="W13" s="218">
        <f t="shared" si="11"/>
        <v>0</v>
      </c>
      <c r="X13" s="220">
        <f t="shared" si="12"/>
        <v>0</v>
      </c>
      <c r="Y13" s="220">
        <f t="shared" si="13"/>
        <v>0</v>
      </c>
      <c r="Z13" s="223"/>
      <c r="AA13" s="225"/>
      <c r="AB13" s="225"/>
    </row>
    <row r="14" spans="1:120" ht="24" x14ac:dyDescent="0.2">
      <c r="A14" s="127" t="s">
        <v>41</v>
      </c>
      <c r="B14" s="129" t="s">
        <v>930</v>
      </c>
      <c r="C14" s="35" t="s">
        <v>35</v>
      </c>
      <c r="D14" s="34"/>
      <c r="E14" s="184"/>
      <c r="F14" s="255"/>
      <c r="G14" s="254"/>
      <c r="H14" s="243"/>
      <c r="I14" s="212"/>
      <c r="J14" s="225"/>
      <c r="L14" s="218" t="str">
        <f t="shared" si="0"/>
        <v>A</v>
      </c>
      <c r="M14" s="219">
        <f t="shared" si="1"/>
        <v>0</v>
      </c>
      <c r="N14" s="218" t="str">
        <f t="shared" si="2"/>
        <v>A</v>
      </c>
      <c r="O14" s="218">
        <f t="shared" si="3"/>
        <v>0</v>
      </c>
      <c r="P14" s="218">
        <f t="shared" si="4"/>
        <v>0</v>
      </c>
      <c r="Q14" s="218">
        <f t="shared" si="5"/>
        <v>0</v>
      </c>
      <c r="R14" s="218">
        <f t="shared" si="6"/>
        <v>0</v>
      </c>
      <c r="S14" s="218">
        <f t="shared" si="7"/>
        <v>0</v>
      </c>
      <c r="T14" s="218">
        <f t="shared" si="8"/>
        <v>0</v>
      </c>
      <c r="U14" s="218">
        <f t="shared" si="9"/>
        <v>0</v>
      </c>
      <c r="V14" s="218">
        <f t="shared" si="10"/>
        <v>0</v>
      </c>
      <c r="W14" s="218">
        <f t="shared" si="11"/>
        <v>0</v>
      </c>
      <c r="X14" s="220">
        <f t="shared" si="12"/>
        <v>0</v>
      </c>
      <c r="Y14" s="220">
        <f t="shared" si="13"/>
        <v>0</v>
      </c>
      <c r="Z14" s="223"/>
      <c r="AA14" s="225"/>
      <c r="AB14" s="225"/>
    </row>
    <row r="15" spans="1:120" x14ac:dyDescent="0.2">
      <c r="A15" s="127" t="s">
        <v>42</v>
      </c>
      <c r="B15" s="121" t="s">
        <v>857</v>
      </c>
      <c r="C15" s="38" t="s">
        <v>35</v>
      </c>
      <c r="D15" s="37"/>
      <c r="E15" s="186"/>
      <c r="F15" s="255"/>
      <c r="G15" s="254"/>
      <c r="H15" s="243"/>
      <c r="I15" s="212"/>
      <c r="J15" s="224"/>
      <c r="L15" s="218" t="str">
        <f t="shared" si="0"/>
        <v>A</v>
      </c>
      <c r="M15" s="219">
        <f t="shared" si="1"/>
        <v>0</v>
      </c>
      <c r="N15" s="218" t="str">
        <f t="shared" si="2"/>
        <v>A</v>
      </c>
      <c r="O15" s="218">
        <f t="shared" si="3"/>
        <v>0</v>
      </c>
      <c r="P15" s="218">
        <f t="shared" si="4"/>
        <v>0</v>
      </c>
      <c r="Q15" s="218">
        <f t="shared" si="5"/>
        <v>0</v>
      </c>
      <c r="R15" s="218">
        <f t="shared" si="6"/>
        <v>0</v>
      </c>
      <c r="S15" s="218">
        <f t="shared" si="7"/>
        <v>0</v>
      </c>
      <c r="T15" s="218">
        <f t="shared" si="8"/>
        <v>0</v>
      </c>
      <c r="U15" s="218">
        <f t="shared" si="9"/>
        <v>0</v>
      </c>
      <c r="V15" s="218">
        <f t="shared" si="10"/>
        <v>0</v>
      </c>
      <c r="W15" s="218">
        <f t="shared" si="11"/>
        <v>0</v>
      </c>
      <c r="X15" s="220">
        <f t="shared" si="12"/>
        <v>0</v>
      </c>
      <c r="Y15" s="220">
        <f t="shared" si="13"/>
        <v>0</v>
      </c>
      <c r="Z15" s="223"/>
      <c r="AA15" s="225"/>
      <c r="AB15" s="225"/>
    </row>
    <row r="16" spans="1:120" x14ac:dyDescent="0.2">
      <c r="A16" s="127" t="s">
        <v>43</v>
      </c>
      <c r="B16" s="63" t="s">
        <v>858</v>
      </c>
      <c r="C16" s="36" t="s">
        <v>6</v>
      </c>
      <c r="D16" s="37">
        <v>3</v>
      </c>
      <c r="E16" s="185"/>
      <c r="F16" s="255"/>
      <c r="G16" s="254"/>
      <c r="H16" s="243"/>
      <c r="I16" s="212"/>
      <c r="J16" s="224"/>
      <c r="L16" s="218" t="str">
        <f t="shared" si="0"/>
        <v>A</v>
      </c>
      <c r="M16" s="219">
        <f t="shared" si="1"/>
        <v>3</v>
      </c>
      <c r="N16" s="218" t="str">
        <f t="shared" si="2"/>
        <v>A</v>
      </c>
      <c r="O16" s="218" t="str">
        <f t="shared" si="3"/>
        <v>A</v>
      </c>
      <c r="P16" s="218">
        <f t="shared" si="4"/>
        <v>3</v>
      </c>
      <c r="Q16" s="218">
        <f t="shared" si="5"/>
        <v>0</v>
      </c>
      <c r="R16" s="218">
        <f t="shared" si="6"/>
        <v>0</v>
      </c>
      <c r="S16" s="218">
        <f t="shared" si="7"/>
        <v>0</v>
      </c>
      <c r="T16" s="218">
        <f t="shared" si="8"/>
        <v>1</v>
      </c>
      <c r="U16" s="218">
        <f t="shared" si="9"/>
        <v>0</v>
      </c>
      <c r="V16" s="218">
        <f t="shared" si="10"/>
        <v>0</v>
      </c>
      <c r="W16" s="218">
        <f t="shared" si="11"/>
        <v>0</v>
      </c>
      <c r="X16" s="220">
        <f t="shared" si="12"/>
        <v>0</v>
      </c>
      <c r="Y16" s="220">
        <f t="shared" si="13"/>
        <v>0</v>
      </c>
      <c r="Z16" s="223"/>
      <c r="AA16" s="225"/>
      <c r="AB16" s="225"/>
    </row>
    <row r="17" spans="1:120" ht="24" x14ac:dyDescent="0.2">
      <c r="A17" s="127" t="s">
        <v>44</v>
      </c>
      <c r="B17" s="63" t="s">
        <v>46</v>
      </c>
      <c r="C17" s="35" t="s">
        <v>6</v>
      </c>
      <c r="D17" s="34">
        <v>3</v>
      </c>
      <c r="E17" s="184"/>
      <c r="F17" s="255"/>
      <c r="G17" s="254"/>
      <c r="H17" s="243"/>
      <c r="I17" s="212"/>
      <c r="J17" s="225"/>
      <c r="L17" s="218" t="str">
        <f t="shared" si="0"/>
        <v>A</v>
      </c>
      <c r="M17" s="219">
        <f t="shared" si="1"/>
        <v>3</v>
      </c>
      <c r="N17" s="218" t="str">
        <f t="shared" si="2"/>
        <v>A</v>
      </c>
      <c r="O17" s="218" t="str">
        <f t="shared" si="3"/>
        <v>A</v>
      </c>
      <c r="P17" s="218">
        <f t="shared" si="4"/>
        <v>3</v>
      </c>
      <c r="Q17" s="218">
        <f t="shared" si="5"/>
        <v>0</v>
      </c>
      <c r="R17" s="218">
        <f t="shared" si="6"/>
        <v>0</v>
      </c>
      <c r="S17" s="218">
        <f t="shared" si="7"/>
        <v>0</v>
      </c>
      <c r="T17" s="218">
        <f t="shared" si="8"/>
        <v>1</v>
      </c>
      <c r="U17" s="218">
        <f t="shared" si="9"/>
        <v>0</v>
      </c>
      <c r="V17" s="218">
        <f t="shared" si="10"/>
        <v>0</v>
      </c>
      <c r="W17" s="218">
        <f t="shared" si="11"/>
        <v>0</v>
      </c>
      <c r="X17" s="220">
        <f t="shared" si="12"/>
        <v>0</v>
      </c>
      <c r="Y17" s="220">
        <f t="shared" si="13"/>
        <v>0</v>
      </c>
      <c r="Z17" s="223"/>
      <c r="AA17" s="225"/>
      <c r="AB17" s="225"/>
    </row>
    <row r="18" spans="1:120" ht="24" x14ac:dyDescent="0.2">
      <c r="A18" s="127" t="s">
        <v>45</v>
      </c>
      <c r="B18" s="63" t="s">
        <v>48</v>
      </c>
      <c r="C18" s="35" t="s">
        <v>6</v>
      </c>
      <c r="D18" s="34">
        <v>3</v>
      </c>
      <c r="E18" s="184"/>
      <c r="F18" s="255"/>
      <c r="G18" s="254"/>
      <c r="H18" s="243"/>
      <c r="I18" s="212"/>
      <c r="J18" s="225"/>
      <c r="L18" s="218" t="str">
        <f t="shared" si="0"/>
        <v>A</v>
      </c>
      <c r="M18" s="219">
        <f t="shared" si="1"/>
        <v>3</v>
      </c>
      <c r="N18" s="218" t="str">
        <f t="shared" si="2"/>
        <v>A</v>
      </c>
      <c r="O18" s="218" t="str">
        <f t="shared" si="3"/>
        <v>A</v>
      </c>
      <c r="P18" s="218">
        <f t="shared" si="4"/>
        <v>3</v>
      </c>
      <c r="Q18" s="218">
        <f t="shared" si="5"/>
        <v>0</v>
      </c>
      <c r="R18" s="218">
        <f t="shared" si="6"/>
        <v>0</v>
      </c>
      <c r="S18" s="218">
        <f t="shared" si="7"/>
        <v>0</v>
      </c>
      <c r="T18" s="218">
        <f t="shared" si="8"/>
        <v>1</v>
      </c>
      <c r="U18" s="218">
        <f t="shared" si="9"/>
        <v>0</v>
      </c>
      <c r="V18" s="218">
        <f t="shared" si="10"/>
        <v>0</v>
      </c>
      <c r="W18" s="218">
        <f t="shared" si="11"/>
        <v>0</v>
      </c>
      <c r="X18" s="220">
        <f t="shared" si="12"/>
        <v>0</v>
      </c>
      <c r="Y18" s="220">
        <f t="shared" si="13"/>
        <v>0</v>
      </c>
      <c r="Z18" s="223"/>
      <c r="AA18" s="225"/>
      <c r="AB18" s="225"/>
    </row>
    <row r="19" spans="1:120" x14ac:dyDescent="0.2">
      <c r="A19" s="130" t="s">
        <v>47</v>
      </c>
      <c r="B19" s="131" t="s">
        <v>950</v>
      </c>
      <c r="C19" s="38" t="s">
        <v>35</v>
      </c>
      <c r="D19" s="37"/>
      <c r="E19" s="186"/>
      <c r="F19" s="255"/>
      <c r="G19" s="254"/>
      <c r="H19" s="243"/>
      <c r="I19" s="212"/>
      <c r="J19" s="225"/>
      <c r="L19" s="218" t="str">
        <f t="shared" si="0"/>
        <v>A</v>
      </c>
      <c r="M19" s="219">
        <f t="shared" si="1"/>
        <v>0</v>
      </c>
      <c r="N19" s="218" t="str">
        <f t="shared" si="2"/>
        <v>A</v>
      </c>
      <c r="O19" s="218">
        <f t="shared" si="3"/>
        <v>0</v>
      </c>
      <c r="P19" s="218">
        <f t="shared" si="4"/>
        <v>0</v>
      </c>
      <c r="Q19" s="218">
        <f t="shared" si="5"/>
        <v>0</v>
      </c>
      <c r="R19" s="218">
        <f t="shared" si="6"/>
        <v>0</v>
      </c>
      <c r="S19" s="218">
        <f t="shared" si="7"/>
        <v>0</v>
      </c>
      <c r="T19" s="218">
        <f t="shared" si="8"/>
        <v>0</v>
      </c>
      <c r="U19" s="218">
        <f t="shared" si="9"/>
        <v>0</v>
      </c>
      <c r="V19" s="218">
        <f t="shared" si="10"/>
        <v>0</v>
      </c>
      <c r="W19" s="218">
        <f t="shared" si="11"/>
        <v>0</v>
      </c>
      <c r="X19" s="220">
        <f t="shared" si="12"/>
        <v>0</v>
      </c>
      <c r="Y19" s="220">
        <f t="shared" si="13"/>
        <v>0</v>
      </c>
      <c r="Z19" s="223"/>
      <c r="AA19" s="226"/>
      <c r="AB19" s="225"/>
    </row>
    <row r="20" spans="1:120" ht="24" x14ac:dyDescent="0.2">
      <c r="A20" s="130" t="s">
        <v>1267</v>
      </c>
      <c r="B20" s="131" t="s">
        <v>1265</v>
      </c>
      <c r="C20" s="109" t="s">
        <v>6</v>
      </c>
      <c r="D20" s="210">
        <v>25</v>
      </c>
      <c r="E20" s="186"/>
      <c r="F20" s="255"/>
      <c r="G20" s="254"/>
      <c r="H20" s="243"/>
      <c r="I20" s="212"/>
      <c r="J20" s="225"/>
      <c r="L20" s="218" t="str">
        <f t="shared" si="0"/>
        <v>A</v>
      </c>
      <c r="M20" s="219">
        <f t="shared" si="1"/>
        <v>25</v>
      </c>
      <c r="N20" s="218" t="str">
        <f t="shared" si="2"/>
        <v>A</v>
      </c>
      <c r="O20" s="218" t="str">
        <f t="shared" si="3"/>
        <v>A</v>
      </c>
      <c r="P20" s="218">
        <f t="shared" si="4"/>
        <v>25</v>
      </c>
      <c r="Q20" s="218">
        <f t="shared" si="5"/>
        <v>0</v>
      </c>
      <c r="R20" s="218">
        <f t="shared" si="6"/>
        <v>0</v>
      </c>
      <c r="S20" s="218">
        <f t="shared" si="7"/>
        <v>0</v>
      </c>
      <c r="T20" s="218">
        <f t="shared" si="8"/>
        <v>1</v>
      </c>
      <c r="U20" s="218">
        <f t="shared" si="9"/>
        <v>0</v>
      </c>
      <c r="V20" s="218">
        <f t="shared" si="10"/>
        <v>0</v>
      </c>
      <c r="W20" s="218">
        <f t="shared" si="11"/>
        <v>0</v>
      </c>
      <c r="X20" s="220">
        <f t="shared" si="12"/>
        <v>0</v>
      </c>
      <c r="Y20" s="220">
        <f t="shared" si="13"/>
        <v>0</v>
      </c>
      <c r="Z20" s="223"/>
      <c r="AA20" s="226"/>
      <c r="AB20" s="225"/>
    </row>
    <row r="21" spans="1:120" x14ac:dyDescent="0.2">
      <c r="A21" s="130" t="s">
        <v>1268</v>
      </c>
      <c r="B21" s="131" t="s">
        <v>1278</v>
      </c>
      <c r="C21" s="109" t="s">
        <v>6</v>
      </c>
      <c r="D21" s="210">
        <v>25</v>
      </c>
      <c r="E21" s="186"/>
      <c r="F21" s="255"/>
      <c r="G21" s="254"/>
      <c r="H21" s="243"/>
      <c r="I21" s="212"/>
      <c r="J21" s="225"/>
      <c r="L21" s="218" t="str">
        <f t="shared" si="0"/>
        <v>A</v>
      </c>
      <c r="M21" s="219">
        <f t="shared" si="1"/>
        <v>25</v>
      </c>
      <c r="N21" s="218" t="str">
        <f t="shared" si="2"/>
        <v>A</v>
      </c>
      <c r="O21" s="218" t="str">
        <f t="shared" si="3"/>
        <v>A</v>
      </c>
      <c r="P21" s="218">
        <f t="shared" si="4"/>
        <v>25</v>
      </c>
      <c r="Q21" s="218">
        <f t="shared" si="5"/>
        <v>0</v>
      </c>
      <c r="R21" s="218">
        <f t="shared" si="6"/>
        <v>0</v>
      </c>
      <c r="S21" s="218">
        <f t="shared" si="7"/>
        <v>0</v>
      </c>
      <c r="T21" s="218">
        <f t="shared" si="8"/>
        <v>1</v>
      </c>
      <c r="U21" s="218">
        <f t="shared" si="9"/>
        <v>0</v>
      </c>
      <c r="V21" s="218">
        <f t="shared" si="10"/>
        <v>0</v>
      </c>
      <c r="W21" s="218">
        <f t="shared" si="11"/>
        <v>0</v>
      </c>
      <c r="X21" s="220">
        <f t="shared" si="12"/>
        <v>0</v>
      </c>
      <c r="Y21" s="220">
        <f t="shared" si="13"/>
        <v>0</v>
      </c>
      <c r="Z21" s="223"/>
      <c r="AA21" s="226"/>
      <c r="AB21" s="225"/>
    </row>
    <row r="22" spans="1:120" ht="24" x14ac:dyDescent="0.2">
      <c r="A22" s="130" t="s">
        <v>1269</v>
      </c>
      <c r="B22" s="131" t="s">
        <v>1266</v>
      </c>
      <c r="C22" s="109" t="s">
        <v>6</v>
      </c>
      <c r="D22" s="210">
        <v>25</v>
      </c>
      <c r="E22" s="186"/>
      <c r="F22" s="255"/>
      <c r="G22" s="254"/>
      <c r="H22" s="243"/>
      <c r="I22" s="212"/>
      <c r="J22" s="225"/>
      <c r="L22" s="218" t="str">
        <f t="shared" si="0"/>
        <v>A</v>
      </c>
      <c r="M22" s="219">
        <f t="shared" si="1"/>
        <v>25</v>
      </c>
      <c r="N22" s="218" t="str">
        <f t="shared" si="2"/>
        <v>A</v>
      </c>
      <c r="O22" s="218" t="str">
        <f t="shared" si="3"/>
        <v>A</v>
      </c>
      <c r="P22" s="218">
        <f t="shared" si="4"/>
        <v>25</v>
      </c>
      <c r="Q22" s="218">
        <f t="shared" si="5"/>
        <v>0</v>
      </c>
      <c r="R22" s="218">
        <f t="shared" si="6"/>
        <v>0</v>
      </c>
      <c r="S22" s="218">
        <f t="shared" si="7"/>
        <v>0</v>
      </c>
      <c r="T22" s="218">
        <f t="shared" si="8"/>
        <v>1</v>
      </c>
      <c r="U22" s="218">
        <f t="shared" si="9"/>
        <v>0</v>
      </c>
      <c r="V22" s="218">
        <f t="shared" si="10"/>
        <v>0</v>
      </c>
      <c r="W22" s="218">
        <f t="shared" si="11"/>
        <v>0</v>
      </c>
      <c r="X22" s="220">
        <f t="shared" si="12"/>
        <v>0</v>
      </c>
      <c r="Y22" s="220">
        <f t="shared" si="13"/>
        <v>0</v>
      </c>
      <c r="Z22" s="223"/>
      <c r="AA22" s="226"/>
      <c r="AB22" s="225"/>
    </row>
    <row r="23" spans="1:120" s="20" customFormat="1" x14ac:dyDescent="0.2">
      <c r="A23" s="125" t="s">
        <v>49</v>
      </c>
      <c r="B23" s="132" t="s">
        <v>50</v>
      </c>
      <c r="C23" s="39"/>
      <c r="D23" s="40"/>
      <c r="E23" s="187"/>
      <c r="F23" s="256"/>
      <c r="G23" s="254"/>
      <c r="H23" s="242"/>
      <c r="I23" s="115"/>
      <c r="J23" s="102"/>
      <c r="K23" s="174"/>
      <c r="L23" s="218" t="str">
        <f t="shared" si="0"/>
        <v>A</v>
      </c>
      <c r="M23" s="219">
        <f t="shared" si="1"/>
        <v>0</v>
      </c>
      <c r="N23" s="218">
        <f t="shared" si="2"/>
        <v>0</v>
      </c>
      <c r="O23" s="218">
        <f t="shared" si="3"/>
        <v>0</v>
      </c>
      <c r="P23" s="218">
        <f t="shared" si="4"/>
        <v>0</v>
      </c>
      <c r="Q23" s="218">
        <f t="shared" si="5"/>
        <v>0</v>
      </c>
      <c r="R23" s="218">
        <f t="shared" si="6"/>
        <v>0</v>
      </c>
      <c r="S23" s="218">
        <f t="shared" si="7"/>
        <v>0</v>
      </c>
      <c r="T23" s="218">
        <f t="shared" si="8"/>
        <v>0</v>
      </c>
      <c r="U23" s="218">
        <f t="shared" si="9"/>
        <v>0</v>
      </c>
      <c r="V23" s="218">
        <f t="shared" si="10"/>
        <v>0</v>
      </c>
      <c r="W23" s="218">
        <f t="shared" si="11"/>
        <v>0</v>
      </c>
      <c r="X23" s="220">
        <f t="shared" si="12"/>
        <v>0</v>
      </c>
      <c r="Y23" s="220">
        <f t="shared" si="13"/>
        <v>0</v>
      </c>
      <c r="Z23" s="223"/>
      <c r="AA23" s="102"/>
      <c r="AB23" s="102"/>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row>
    <row r="24" spans="1:120" x14ac:dyDescent="0.2">
      <c r="A24" s="133" t="s">
        <v>51</v>
      </c>
      <c r="B24" s="121" t="s">
        <v>1032</v>
      </c>
      <c r="C24" s="33" t="s">
        <v>35</v>
      </c>
      <c r="D24" s="34"/>
      <c r="E24" s="183"/>
      <c r="F24" s="255"/>
      <c r="G24" s="254"/>
      <c r="H24" s="243"/>
      <c r="I24" s="212"/>
      <c r="J24" s="225"/>
      <c r="L24" s="218" t="str">
        <f t="shared" si="0"/>
        <v>A</v>
      </c>
      <c r="M24" s="219">
        <f t="shared" si="1"/>
        <v>0</v>
      </c>
      <c r="N24" s="218" t="str">
        <f t="shared" si="2"/>
        <v>A</v>
      </c>
      <c r="O24" s="218">
        <f t="shared" si="3"/>
        <v>0</v>
      </c>
      <c r="P24" s="218">
        <f t="shared" si="4"/>
        <v>0</v>
      </c>
      <c r="Q24" s="218">
        <f t="shared" si="5"/>
        <v>0</v>
      </c>
      <c r="R24" s="218">
        <f t="shared" si="6"/>
        <v>0</v>
      </c>
      <c r="S24" s="218">
        <f t="shared" si="7"/>
        <v>0</v>
      </c>
      <c r="T24" s="218">
        <f t="shared" si="8"/>
        <v>0</v>
      </c>
      <c r="U24" s="218">
        <f t="shared" si="9"/>
        <v>0</v>
      </c>
      <c r="V24" s="218">
        <f t="shared" si="10"/>
        <v>0</v>
      </c>
      <c r="W24" s="218">
        <f t="shared" si="11"/>
        <v>0</v>
      </c>
      <c r="X24" s="220">
        <f t="shared" si="12"/>
        <v>0</v>
      </c>
      <c r="Y24" s="220">
        <f t="shared" si="13"/>
        <v>0</v>
      </c>
      <c r="Z24" s="223"/>
      <c r="AA24" s="225"/>
      <c r="AB24" s="225"/>
    </row>
    <row r="25" spans="1:120" x14ac:dyDescent="0.2">
      <c r="A25" s="133" t="s">
        <v>52</v>
      </c>
      <c r="B25" s="121" t="s">
        <v>859</v>
      </c>
      <c r="C25" s="33" t="s">
        <v>35</v>
      </c>
      <c r="D25" s="34"/>
      <c r="E25" s="183"/>
      <c r="F25" s="255"/>
      <c r="G25" s="254"/>
      <c r="H25" s="243"/>
      <c r="I25" s="212"/>
      <c r="J25" s="224"/>
      <c r="L25" s="218" t="str">
        <f t="shared" si="0"/>
        <v>A</v>
      </c>
      <c r="M25" s="219">
        <f t="shared" si="1"/>
        <v>0</v>
      </c>
      <c r="N25" s="218" t="str">
        <f t="shared" si="2"/>
        <v>A</v>
      </c>
      <c r="O25" s="218">
        <f t="shared" si="3"/>
        <v>0</v>
      </c>
      <c r="P25" s="218">
        <f t="shared" si="4"/>
        <v>0</v>
      </c>
      <c r="Q25" s="218">
        <f t="shared" si="5"/>
        <v>0</v>
      </c>
      <c r="R25" s="218">
        <f t="shared" si="6"/>
        <v>0</v>
      </c>
      <c r="S25" s="218">
        <f t="shared" si="7"/>
        <v>0</v>
      </c>
      <c r="T25" s="218">
        <f t="shared" si="8"/>
        <v>0</v>
      </c>
      <c r="U25" s="218">
        <f t="shared" si="9"/>
        <v>0</v>
      </c>
      <c r="V25" s="218">
        <f t="shared" si="10"/>
        <v>0</v>
      </c>
      <c r="W25" s="218">
        <f t="shared" si="11"/>
        <v>0</v>
      </c>
      <c r="X25" s="220">
        <f t="shared" si="12"/>
        <v>0</v>
      </c>
      <c r="Y25" s="220">
        <f t="shared" si="13"/>
        <v>0</v>
      </c>
      <c r="Z25" s="223"/>
      <c r="AA25" s="225"/>
      <c r="AB25" s="225"/>
    </row>
    <row r="26" spans="1:120" ht="24" x14ac:dyDescent="0.2">
      <c r="A26" s="133" t="s">
        <v>53</v>
      </c>
      <c r="B26" s="121" t="s">
        <v>934</v>
      </c>
      <c r="C26" s="33" t="s">
        <v>6</v>
      </c>
      <c r="D26" s="34">
        <v>25</v>
      </c>
      <c r="E26" s="183"/>
      <c r="F26" s="255"/>
      <c r="G26" s="254"/>
      <c r="H26" s="243"/>
      <c r="I26" s="212"/>
      <c r="J26" s="225"/>
      <c r="L26" s="218" t="str">
        <f t="shared" si="0"/>
        <v>A</v>
      </c>
      <c r="M26" s="219">
        <f t="shared" si="1"/>
        <v>25</v>
      </c>
      <c r="N26" s="218" t="str">
        <f t="shared" si="2"/>
        <v>A</v>
      </c>
      <c r="O26" s="218" t="str">
        <f t="shared" si="3"/>
        <v>A</v>
      </c>
      <c r="P26" s="218">
        <f t="shared" si="4"/>
        <v>25</v>
      </c>
      <c r="Q26" s="218">
        <f t="shared" si="5"/>
        <v>0</v>
      </c>
      <c r="R26" s="218">
        <f t="shared" si="6"/>
        <v>0</v>
      </c>
      <c r="S26" s="218">
        <f t="shared" si="7"/>
        <v>0</v>
      </c>
      <c r="T26" s="218">
        <f t="shared" si="8"/>
        <v>1</v>
      </c>
      <c r="U26" s="218">
        <f t="shared" si="9"/>
        <v>0</v>
      </c>
      <c r="V26" s="218">
        <f t="shared" si="10"/>
        <v>0</v>
      </c>
      <c r="W26" s="218">
        <f t="shared" si="11"/>
        <v>0</v>
      </c>
      <c r="X26" s="220">
        <f t="shared" si="12"/>
        <v>0</v>
      </c>
      <c r="Y26" s="220">
        <f t="shared" si="13"/>
        <v>0</v>
      </c>
      <c r="Z26" s="223"/>
      <c r="AA26" s="225"/>
      <c r="AB26" s="225"/>
    </row>
    <row r="27" spans="1:120" ht="24" x14ac:dyDescent="0.2">
      <c r="A27" s="133" t="s">
        <v>54</v>
      </c>
      <c r="B27" s="121" t="s">
        <v>55</v>
      </c>
      <c r="C27" s="33" t="s">
        <v>35</v>
      </c>
      <c r="D27" s="34"/>
      <c r="E27" s="183"/>
      <c r="F27" s="255"/>
      <c r="G27" s="254"/>
      <c r="H27" s="243"/>
      <c r="I27" s="212"/>
      <c r="J27" s="225"/>
      <c r="L27" s="218" t="str">
        <f t="shared" si="0"/>
        <v>A</v>
      </c>
      <c r="M27" s="219">
        <f t="shared" si="1"/>
        <v>0</v>
      </c>
      <c r="N27" s="218" t="str">
        <f t="shared" si="2"/>
        <v>A</v>
      </c>
      <c r="O27" s="218">
        <f t="shared" si="3"/>
        <v>0</v>
      </c>
      <c r="P27" s="218">
        <f t="shared" si="4"/>
        <v>0</v>
      </c>
      <c r="Q27" s="218">
        <f t="shared" si="5"/>
        <v>0</v>
      </c>
      <c r="R27" s="218">
        <f t="shared" si="6"/>
        <v>0</v>
      </c>
      <c r="S27" s="218">
        <f t="shared" si="7"/>
        <v>0</v>
      </c>
      <c r="T27" s="218">
        <f t="shared" si="8"/>
        <v>0</v>
      </c>
      <c r="U27" s="218">
        <f t="shared" si="9"/>
        <v>0</v>
      </c>
      <c r="V27" s="218">
        <f t="shared" si="10"/>
        <v>0</v>
      </c>
      <c r="W27" s="218">
        <f t="shared" si="11"/>
        <v>0</v>
      </c>
      <c r="X27" s="220">
        <f t="shared" si="12"/>
        <v>0</v>
      </c>
      <c r="Y27" s="220">
        <f t="shared" si="13"/>
        <v>0</v>
      </c>
      <c r="Z27" s="223"/>
      <c r="AA27" s="225"/>
      <c r="AB27" s="225"/>
    </row>
    <row r="28" spans="1:120" x14ac:dyDescent="0.2">
      <c r="A28" s="133" t="s">
        <v>56</v>
      </c>
      <c r="B28" s="121" t="s">
        <v>57</v>
      </c>
      <c r="C28" s="41" t="s">
        <v>58</v>
      </c>
      <c r="D28" s="34"/>
      <c r="E28" s="183"/>
      <c r="F28" s="257"/>
      <c r="G28" s="254"/>
      <c r="H28" s="243"/>
      <c r="I28" s="212"/>
      <c r="J28" s="225"/>
      <c r="L28" s="218" t="str">
        <f t="shared" si="0"/>
        <v>A</v>
      </c>
      <c r="M28" s="219">
        <f t="shared" si="1"/>
        <v>0</v>
      </c>
      <c r="N28" s="218" t="str">
        <f t="shared" si="2"/>
        <v>A</v>
      </c>
      <c r="O28" s="218">
        <f t="shared" si="3"/>
        <v>0</v>
      </c>
      <c r="P28" s="218">
        <f t="shared" si="4"/>
        <v>0</v>
      </c>
      <c r="Q28" s="218">
        <f t="shared" si="5"/>
        <v>0</v>
      </c>
      <c r="R28" s="218">
        <f t="shared" si="6"/>
        <v>0</v>
      </c>
      <c r="S28" s="218">
        <f t="shared" si="7"/>
        <v>0</v>
      </c>
      <c r="T28" s="218">
        <f t="shared" si="8"/>
        <v>0</v>
      </c>
      <c r="U28" s="218">
        <f t="shared" si="9"/>
        <v>0</v>
      </c>
      <c r="V28" s="218">
        <f t="shared" si="10"/>
        <v>0</v>
      </c>
      <c r="W28" s="218">
        <f t="shared" si="11"/>
        <v>0</v>
      </c>
      <c r="X28" s="220">
        <f t="shared" si="12"/>
        <v>0</v>
      </c>
      <c r="Y28" s="220">
        <f t="shared" si="13"/>
        <v>0</v>
      </c>
      <c r="Z28" s="223"/>
      <c r="AA28" s="225"/>
      <c r="AB28" s="225"/>
    </row>
    <row r="29" spans="1:120" ht="24" x14ac:dyDescent="0.2">
      <c r="A29" s="133" t="s">
        <v>59</v>
      </c>
      <c r="B29" s="63" t="s">
        <v>860</v>
      </c>
      <c r="C29" s="33" t="s">
        <v>35</v>
      </c>
      <c r="D29" s="34"/>
      <c r="E29" s="183"/>
      <c r="F29" s="255"/>
      <c r="G29" s="254"/>
      <c r="H29" s="243"/>
      <c r="I29" s="212"/>
      <c r="J29" s="225"/>
      <c r="L29" s="218" t="str">
        <f t="shared" si="0"/>
        <v>A</v>
      </c>
      <c r="M29" s="219">
        <f t="shared" si="1"/>
        <v>0</v>
      </c>
      <c r="N29" s="218" t="str">
        <f t="shared" si="2"/>
        <v>A</v>
      </c>
      <c r="O29" s="218">
        <f t="shared" si="3"/>
        <v>0</v>
      </c>
      <c r="P29" s="218">
        <f t="shared" si="4"/>
        <v>0</v>
      </c>
      <c r="Q29" s="218">
        <f t="shared" si="5"/>
        <v>0</v>
      </c>
      <c r="R29" s="218">
        <f t="shared" si="6"/>
        <v>0</v>
      </c>
      <c r="S29" s="218">
        <f t="shared" si="7"/>
        <v>0</v>
      </c>
      <c r="T29" s="218">
        <f t="shared" si="8"/>
        <v>0</v>
      </c>
      <c r="U29" s="218">
        <f t="shared" si="9"/>
        <v>0</v>
      </c>
      <c r="V29" s="218">
        <f t="shared" si="10"/>
        <v>0</v>
      </c>
      <c r="W29" s="218">
        <f t="shared" si="11"/>
        <v>0</v>
      </c>
      <c r="X29" s="220">
        <f t="shared" si="12"/>
        <v>0</v>
      </c>
      <c r="Y29" s="220">
        <f t="shared" si="13"/>
        <v>0</v>
      </c>
      <c r="Z29" s="223"/>
      <c r="AA29" s="225"/>
      <c r="AB29" s="225"/>
    </row>
    <row r="30" spans="1:120" ht="24" x14ac:dyDescent="0.2">
      <c r="A30" s="133" t="s">
        <v>60</v>
      </c>
      <c r="B30" s="121" t="s">
        <v>1024</v>
      </c>
      <c r="C30" s="33" t="s">
        <v>35</v>
      </c>
      <c r="D30" s="34"/>
      <c r="E30" s="183"/>
      <c r="F30" s="255"/>
      <c r="G30" s="254"/>
      <c r="H30" s="243"/>
      <c r="I30" s="212"/>
      <c r="J30" s="224"/>
      <c r="L30" s="218" t="str">
        <f t="shared" si="0"/>
        <v>A</v>
      </c>
      <c r="M30" s="219">
        <f t="shared" si="1"/>
        <v>0</v>
      </c>
      <c r="N30" s="218" t="str">
        <f t="shared" si="2"/>
        <v>A</v>
      </c>
      <c r="O30" s="218">
        <f t="shared" si="3"/>
        <v>0</v>
      </c>
      <c r="P30" s="218">
        <f t="shared" si="4"/>
        <v>0</v>
      </c>
      <c r="Q30" s="218">
        <f t="shared" si="5"/>
        <v>0</v>
      </c>
      <c r="R30" s="218">
        <f t="shared" si="6"/>
        <v>0</v>
      </c>
      <c r="S30" s="218">
        <f t="shared" si="7"/>
        <v>0</v>
      </c>
      <c r="T30" s="218">
        <f t="shared" si="8"/>
        <v>0</v>
      </c>
      <c r="U30" s="218">
        <f t="shared" si="9"/>
        <v>0</v>
      </c>
      <c r="V30" s="218">
        <f t="shared" si="10"/>
        <v>0</v>
      </c>
      <c r="W30" s="218">
        <f t="shared" si="11"/>
        <v>0</v>
      </c>
      <c r="X30" s="220">
        <f t="shared" si="12"/>
        <v>0</v>
      </c>
      <c r="Y30" s="220">
        <f t="shared" si="13"/>
        <v>0</v>
      </c>
      <c r="Z30" s="223"/>
      <c r="AA30" s="225"/>
      <c r="AB30" s="225"/>
    </row>
    <row r="31" spans="1:120" x14ac:dyDescent="0.2">
      <c r="A31" s="133" t="s">
        <v>61</v>
      </c>
      <c r="B31" s="121" t="s">
        <v>1025</v>
      </c>
      <c r="C31" s="33" t="s">
        <v>6</v>
      </c>
      <c r="D31" s="34">
        <v>25</v>
      </c>
      <c r="E31" s="183"/>
      <c r="F31" s="255"/>
      <c r="G31" s="254"/>
      <c r="H31" s="243"/>
      <c r="I31" s="212"/>
      <c r="J31" s="225"/>
      <c r="L31" s="218" t="str">
        <f t="shared" si="0"/>
        <v>A</v>
      </c>
      <c r="M31" s="219">
        <f t="shared" si="1"/>
        <v>25</v>
      </c>
      <c r="N31" s="218" t="str">
        <f t="shared" si="2"/>
        <v>A</v>
      </c>
      <c r="O31" s="218" t="str">
        <f t="shared" si="3"/>
        <v>A</v>
      </c>
      <c r="P31" s="218">
        <f t="shared" si="4"/>
        <v>25</v>
      </c>
      <c r="Q31" s="218">
        <f t="shared" si="5"/>
        <v>0</v>
      </c>
      <c r="R31" s="218">
        <f t="shared" si="6"/>
        <v>0</v>
      </c>
      <c r="S31" s="218">
        <f t="shared" si="7"/>
        <v>0</v>
      </c>
      <c r="T31" s="218">
        <f t="shared" si="8"/>
        <v>1</v>
      </c>
      <c r="U31" s="218">
        <f t="shared" si="9"/>
        <v>0</v>
      </c>
      <c r="V31" s="218">
        <f t="shared" si="10"/>
        <v>0</v>
      </c>
      <c r="W31" s="218">
        <f t="shared" si="11"/>
        <v>0</v>
      </c>
      <c r="X31" s="220">
        <f t="shared" si="12"/>
        <v>0</v>
      </c>
      <c r="Y31" s="220">
        <f t="shared" si="13"/>
        <v>0</v>
      </c>
      <c r="Z31" s="223"/>
      <c r="AA31" s="225"/>
      <c r="AB31" s="225"/>
    </row>
    <row r="32" spans="1:120" ht="24" x14ac:dyDescent="0.2">
      <c r="A32" s="133" t="s">
        <v>62</v>
      </c>
      <c r="B32" s="63" t="s">
        <v>1026</v>
      </c>
      <c r="C32" s="33" t="s">
        <v>35</v>
      </c>
      <c r="D32" s="34"/>
      <c r="E32" s="183"/>
      <c r="F32" s="255"/>
      <c r="G32" s="254"/>
      <c r="H32" s="243"/>
      <c r="I32" s="212"/>
      <c r="J32" s="225"/>
      <c r="L32" s="218" t="str">
        <f t="shared" si="0"/>
        <v>A</v>
      </c>
      <c r="M32" s="219">
        <f t="shared" si="1"/>
        <v>0</v>
      </c>
      <c r="N32" s="218" t="str">
        <f t="shared" si="2"/>
        <v>A</v>
      </c>
      <c r="O32" s="218">
        <f t="shared" si="3"/>
        <v>0</v>
      </c>
      <c r="P32" s="218">
        <f t="shared" si="4"/>
        <v>0</v>
      </c>
      <c r="Q32" s="218">
        <f t="shared" si="5"/>
        <v>0</v>
      </c>
      <c r="R32" s="218">
        <f t="shared" si="6"/>
        <v>0</v>
      </c>
      <c r="S32" s="218">
        <f t="shared" si="7"/>
        <v>0</v>
      </c>
      <c r="T32" s="218">
        <f t="shared" si="8"/>
        <v>0</v>
      </c>
      <c r="U32" s="218">
        <f t="shared" si="9"/>
        <v>0</v>
      </c>
      <c r="V32" s="218">
        <f t="shared" si="10"/>
        <v>0</v>
      </c>
      <c r="W32" s="218">
        <f t="shared" si="11"/>
        <v>0</v>
      </c>
      <c r="X32" s="220">
        <f t="shared" si="12"/>
        <v>0</v>
      </c>
      <c r="Y32" s="220">
        <f t="shared" si="13"/>
        <v>0</v>
      </c>
      <c r="Z32" s="223"/>
      <c r="AA32" s="225"/>
      <c r="AB32" s="225"/>
    </row>
    <row r="33" spans="1:120" ht="24" x14ac:dyDescent="0.2">
      <c r="A33" s="133" t="s">
        <v>63</v>
      </c>
      <c r="B33" s="63" t="s">
        <v>1027</v>
      </c>
      <c r="C33" s="33" t="s">
        <v>6</v>
      </c>
      <c r="D33" s="34">
        <v>25</v>
      </c>
      <c r="E33" s="183"/>
      <c r="F33" s="255"/>
      <c r="G33" s="254"/>
      <c r="H33" s="243"/>
      <c r="I33" s="212"/>
      <c r="J33" s="225"/>
      <c r="L33" s="218" t="str">
        <f t="shared" si="0"/>
        <v>A</v>
      </c>
      <c r="M33" s="219">
        <f t="shared" si="1"/>
        <v>25</v>
      </c>
      <c r="N33" s="218" t="str">
        <f t="shared" si="2"/>
        <v>A</v>
      </c>
      <c r="O33" s="218" t="str">
        <f t="shared" si="3"/>
        <v>A</v>
      </c>
      <c r="P33" s="218">
        <f t="shared" si="4"/>
        <v>25</v>
      </c>
      <c r="Q33" s="218">
        <f t="shared" si="5"/>
        <v>0</v>
      </c>
      <c r="R33" s="218">
        <f t="shared" si="6"/>
        <v>0</v>
      </c>
      <c r="S33" s="218">
        <f t="shared" si="7"/>
        <v>0</v>
      </c>
      <c r="T33" s="218">
        <f t="shared" si="8"/>
        <v>1</v>
      </c>
      <c r="U33" s="218">
        <f t="shared" si="9"/>
        <v>0</v>
      </c>
      <c r="V33" s="218">
        <f t="shared" si="10"/>
        <v>0</v>
      </c>
      <c r="W33" s="218">
        <f t="shared" si="11"/>
        <v>0</v>
      </c>
      <c r="X33" s="220">
        <f t="shared" si="12"/>
        <v>0</v>
      </c>
      <c r="Y33" s="220">
        <f t="shared" si="13"/>
        <v>0</v>
      </c>
      <c r="Z33" s="223"/>
      <c r="AA33" s="225"/>
      <c r="AB33" s="225"/>
    </row>
    <row r="34" spans="1:120" ht="24" x14ac:dyDescent="0.2">
      <c r="A34" s="133" t="s">
        <v>64</v>
      </c>
      <c r="B34" s="129" t="s">
        <v>1028</v>
      </c>
      <c r="C34" s="33" t="s">
        <v>6</v>
      </c>
      <c r="D34" s="34">
        <v>25</v>
      </c>
      <c r="E34" s="183"/>
      <c r="F34" s="255"/>
      <c r="G34" s="254"/>
      <c r="H34" s="243"/>
      <c r="I34" s="212"/>
      <c r="J34" s="225"/>
      <c r="L34" s="218" t="str">
        <f t="shared" si="0"/>
        <v>A</v>
      </c>
      <c r="M34" s="219">
        <f t="shared" si="1"/>
        <v>25</v>
      </c>
      <c r="N34" s="218" t="str">
        <f t="shared" si="2"/>
        <v>A</v>
      </c>
      <c r="O34" s="218" t="str">
        <f t="shared" si="3"/>
        <v>A</v>
      </c>
      <c r="P34" s="218">
        <f t="shared" si="4"/>
        <v>25</v>
      </c>
      <c r="Q34" s="218">
        <f t="shared" si="5"/>
        <v>0</v>
      </c>
      <c r="R34" s="218">
        <f t="shared" si="6"/>
        <v>0</v>
      </c>
      <c r="S34" s="218">
        <f t="shared" si="7"/>
        <v>0</v>
      </c>
      <c r="T34" s="218">
        <f t="shared" si="8"/>
        <v>1</v>
      </c>
      <c r="U34" s="218">
        <f t="shared" si="9"/>
        <v>0</v>
      </c>
      <c r="V34" s="218">
        <f t="shared" si="10"/>
        <v>0</v>
      </c>
      <c r="W34" s="218">
        <f t="shared" si="11"/>
        <v>0</v>
      </c>
      <c r="X34" s="220">
        <f t="shared" si="12"/>
        <v>0</v>
      </c>
      <c r="Y34" s="220">
        <f t="shared" si="13"/>
        <v>0</v>
      </c>
      <c r="Z34" s="223"/>
      <c r="AA34" s="225"/>
      <c r="AB34" s="225"/>
    </row>
    <row r="35" spans="1:120" x14ac:dyDescent="0.2">
      <c r="A35" s="133" t="s">
        <v>841</v>
      </c>
      <c r="B35" s="63" t="s">
        <v>1033</v>
      </c>
      <c r="C35" s="33" t="s">
        <v>35</v>
      </c>
      <c r="D35" s="34"/>
      <c r="E35" s="183"/>
      <c r="F35" s="255"/>
      <c r="G35" s="254"/>
      <c r="H35" s="243"/>
      <c r="I35" s="212"/>
      <c r="J35" s="224"/>
      <c r="L35" s="218" t="str">
        <f t="shared" si="0"/>
        <v>A</v>
      </c>
      <c r="M35" s="219">
        <f t="shared" si="1"/>
        <v>0</v>
      </c>
      <c r="N35" s="218" t="str">
        <f t="shared" si="2"/>
        <v>A</v>
      </c>
      <c r="O35" s="218">
        <f t="shared" si="3"/>
        <v>0</v>
      </c>
      <c r="P35" s="218">
        <f t="shared" si="4"/>
        <v>0</v>
      </c>
      <c r="Q35" s="218">
        <f t="shared" si="5"/>
        <v>0</v>
      </c>
      <c r="R35" s="218">
        <f t="shared" si="6"/>
        <v>0</v>
      </c>
      <c r="S35" s="218">
        <f t="shared" si="7"/>
        <v>0</v>
      </c>
      <c r="T35" s="218">
        <f t="shared" si="8"/>
        <v>0</v>
      </c>
      <c r="U35" s="218">
        <f t="shared" si="9"/>
        <v>0</v>
      </c>
      <c r="V35" s="218">
        <f t="shared" si="10"/>
        <v>0</v>
      </c>
      <c r="W35" s="218">
        <f t="shared" si="11"/>
        <v>0</v>
      </c>
      <c r="X35" s="220">
        <f t="shared" si="12"/>
        <v>0</v>
      </c>
      <c r="Y35" s="220">
        <f t="shared" si="13"/>
        <v>0</v>
      </c>
      <c r="Z35" s="223"/>
      <c r="AA35" s="225"/>
      <c r="AB35" s="225"/>
    </row>
    <row r="36" spans="1:120" x14ac:dyDescent="0.2">
      <c r="A36" s="133" t="s">
        <v>969</v>
      </c>
      <c r="B36" s="63" t="s">
        <v>1034</v>
      </c>
      <c r="C36" s="33" t="s">
        <v>6</v>
      </c>
      <c r="D36" s="34">
        <v>25</v>
      </c>
      <c r="E36" s="183"/>
      <c r="F36" s="255"/>
      <c r="G36" s="254"/>
      <c r="H36" s="243"/>
      <c r="I36" s="212"/>
      <c r="J36" s="224"/>
      <c r="L36" s="218" t="str">
        <f t="shared" si="0"/>
        <v>A</v>
      </c>
      <c r="M36" s="219">
        <f t="shared" si="1"/>
        <v>25</v>
      </c>
      <c r="N36" s="218" t="str">
        <f t="shared" si="2"/>
        <v>A</v>
      </c>
      <c r="O36" s="218" t="str">
        <f t="shared" si="3"/>
        <v>A</v>
      </c>
      <c r="P36" s="218">
        <f t="shared" si="4"/>
        <v>25</v>
      </c>
      <c r="Q36" s="218">
        <f t="shared" si="5"/>
        <v>0</v>
      </c>
      <c r="R36" s="218">
        <f t="shared" si="6"/>
        <v>0</v>
      </c>
      <c r="S36" s="218">
        <f t="shared" si="7"/>
        <v>0</v>
      </c>
      <c r="T36" s="218">
        <f t="shared" si="8"/>
        <v>1</v>
      </c>
      <c r="U36" s="218">
        <f t="shared" si="9"/>
        <v>0</v>
      </c>
      <c r="V36" s="218">
        <f t="shared" si="10"/>
        <v>0</v>
      </c>
      <c r="W36" s="218">
        <f t="shared" si="11"/>
        <v>0</v>
      </c>
      <c r="X36" s="220">
        <f t="shared" si="12"/>
        <v>0</v>
      </c>
      <c r="Y36" s="220">
        <f t="shared" si="13"/>
        <v>0</v>
      </c>
      <c r="Z36" s="223"/>
      <c r="AA36" s="225"/>
      <c r="AB36" s="225"/>
    </row>
    <row r="37" spans="1:120" s="20" customFormat="1" x14ac:dyDescent="0.2">
      <c r="A37" s="125" t="s">
        <v>65</v>
      </c>
      <c r="B37" s="132" t="s">
        <v>66</v>
      </c>
      <c r="C37" s="42"/>
      <c r="D37" s="40"/>
      <c r="E37" s="187"/>
      <c r="F37" s="256"/>
      <c r="G37" s="254"/>
      <c r="H37" s="242"/>
      <c r="I37" s="115"/>
      <c r="J37" s="102"/>
      <c r="K37" s="174"/>
      <c r="L37" s="218" t="str">
        <f t="shared" si="0"/>
        <v>A</v>
      </c>
      <c r="M37" s="219">
        <f t="shared" si="1"/>
        <v>0</v>
      </c>
      <c r="N37" s="218">
        <f t="shared" si="2"/>
        <v>0</v>
      </c>
      <c r="O37" s="218">
        <f t="shared" si="3"/>
        <v>0</v>
      </c>
      <c r="P37" s="218">
        <f t="shared" si="4"/>
        <v>0</v>
      </c>
      <c r="Q37" s="218">
        <f t="shared" si="5"/>
        <v>0</v>
      </c>
      <c r="R37" s="218">
        <f t="shared" si="6"/>
        <v>0</v>
      </c>
      <c r="S37" s="218">
        <f t="shared" si="7"/>
        <v>0</v>
      </c>
      <c r="T37" s="218">
        <f t="shared" si="8"/>
        <v>0</v>
      </c>
      <c r="U37" s="218">
        <f t="shared" si="9"/>
        <v>0</v>
      </c>
      <c r="V37" s="218">
        <f t="shared" si="10"/>
        <v>0</v>
      </c>
      <c r="W37" s="218">
        <f t="shared" si="11"/>
        <v>0</v>
      </c>
      <c r="X37" s="220">
        <f t="shared" si="12"/>
        <v>0</v>
      </c>
      <c r="Y37" s="220">
        <f t="shared" si="13"/>
        <v>0</v>
      </c>
      <c r="Z37" s="223"/>
      <c r="AA37" s="102"/>
      <c r="AB37" s="102"/>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row>
    <row r="38" spans="1:120" x14ac:dyDescent="0.2">
      <c r="A38" s="130" t="s">
        <v>67</v>
      </c>
      <c r="B38" s="129" t="s">
        <v>1035</v>
      </c>
      <c r="C38" s="35" t="s">
        <v>35</v>
      </c>
      <c r="D38" s="34"/>
      <c r="E38" s="184"/>
      <c r="F38" s="255"/>
      <c r="G38" s="254"/>
      <c r="H38" s="243"/>
      <c r="I38" s="212"/>
      <c r="J38" s="225"/>
      <c r="L38" s="218" t="str">
        <f t="shared" si="0"/>
        <v>A</v>
      </c>
      <c r="M38" s="219">
        <f t="shared" si="1"/>
        <v>0</v>
      </c>
      <c r="N38" s="218" t="str">
        <f t="shared" si="2"/>
        <v>A</v>
      </c>
      <c r="O38" s="218">
        <f t="shared" si="3"/>
        <v>0</v>
      </c>
      <c r="P38" s="218">
        <f t="shared" si="4"/>
        <v>0</v>
      </c>
      <c r="Q38" s="218">
        <f t="shared" si="5"/>
        <v>0</v>
      </c>
      <c r="R38" s="218">
        <f t="shared" si="6"/>
        <v>0</v>
      </c>
      <c r="S38" s="218">
        <f t="shared" si="7"/>
        <v>0</v>
      </c>
      <c r="T38" s="218">
        <f t="shared" si="8"/>
        <v>0</v>
      </c>
      <c r="U38" s="218">
        <f t="shared" si="9"/>
        <v>0</v>
      </c>
      <c r="V38" s="218">
        <f t="shared" si="10"/>
        <v>0</v>
      </c>
      <c r="W38" s="218">
        <f t="shared" si="11"/>
        <v>0</v>
      </c>
      <c r="X38" s="220">
        <f t="shared" si="12"/>
        <v>0</v>
      </c>
      <c r="Y38" s="220">
        <f t="shared" si="13"/>
        <v>0</v>
      </c>
      <c r="Z38" s="223"/>
      <c r="AA38" s="226"/>
      <c r="AB38" s="225"/>
    </row>
    <row r="39" spans="1:120" ht="24" x14ac:dyDescent="0.2">
      <c r="A39" s="130" t="s">
        <v>68</v>
      </c>
      <c r="B39" s="121" t="s">
        <v>1036</v>
      </c>
      <c r="C39" s="33" t="s">
        <v>35</v>
      </c>
      <c r="D39" s="34"/>
      <c r="E39" s="183" t="s">
        <v>109</v>
      </c>
      <c r="F39" s="255"/>
      <c r="G39" s="258"/>
      <c r="H39" s="243"/>
      <c r="I39" s="212"/>
      <c r="J39" s="224"/>
      <c r="L39" s="218" t="str">
        <f t="shared" si="0"/>
        <v>A</v>
      </c>
      <c r="M39" s="219">
        <f t="shared" si="1"/>
        <v>0</v>
      </c>
      <c r="N39" s="218" t="str">
        <f t="shared" si="2"/>
        <v>A</v>
      </c>
      <c r="O39" s="218">
        <f t="shared" si="3"/>
        <v>0</v>
      </c>
      <c r="P39" s="218">
        <f t="shared" si="4"/>
        <v>0</v>
      </c>
      <c r="Q39" s="218">
        <f t="shared" si="5"/>
        <v>0</v>
      </c>
      <c r="R39" s="218">
        <f t="shared" si="6"/>
        <v>0</v>
      </c>
      <c r="S39" s="218">
        <f t="shared" si="7"/>
        <v>0</v>
      </c>
      <c r="T39" s="218">
        <f t="shared" si="8"/>
        <v>0</v>
      </c>
      <c r="U39" s="218">
        <f t="shared" si="9"/>
        <v>0</v>
      </c>
      <c r="V39" s="218">
        <f t="shared" si="10"/>
        <v>0</v>
      </c>
      <c r="W39" s="218">
        <f t="shared" si="11"/>
        <v>0</v>
      </c>
      <c r="X39" s="220">
        <f t="shared" si="12"/>
        <v>0</v>
      </c>
      <c r="Y39" s="220">
        <f t="shared" si="13"/>
        <v>0</v>
      </c>
      <c r="Z39" s="223"/>
      <c r="AA39" s="225"/>
      <c r="AB39" s="225"/>
    </row>
    <row r="40" spans="1:120" ht="24" x14ac:dyDescent="0.2">
      <c r="A40" s="130" t="s">
        <v>69</v>
      </c>
      <c r="B40" s="121" t="s">
        <v>1037</v>
      </c>
      <c r="C40" s="33" t="s">
        <v>6</v>
      </c>
      <c r="D40" s="34">
        <v>25</v>
      </c>
      <c r="E40" s="188"/>
      <c r="F40" s="255"/>
      <c r="G40" s="254"/>
      <c r="H40" s="243"/>
      <c r="I40" s="212"/>
      <c r="J40" s="224"/>
      <c r="L40" s="218" t="str">
        <f t="shared" si="0"/>
        <v>A</v>
      </c>
      <c r="M40" s="219">
        <f t="shared" si="1"/>
        <v>25</v>
      </c>
      <c r="N40" s="218" t="str">
        <f t="shared" si="2"/>
        <v>A</v>
      </c>
      <c r="O40" s="218" t="str">
        <f t="shared" si="3"/>
        <v>A</v>
      </c>
      <c r="P40" s="218">
        <f t="shared" si="4"/>
        <v>25</v>
      </c>
      <c r="Q40" s="218">
        <f t="shared" si="5"/>
        <v>0</v>
      </c>
      <c r="R40" s="218">
        <f t="shared" si="6"/>
        <v>0</v>
      </c>
      <c r="S40" s="218">
        <f t="shared" si="7"/>
        <v>0</v>
      </c>
      <c r="T40" s="218">
        <f t="shared" si="8"/>
        <v>1</v>
      </c>
      <c r="U40" s="218">
        <f t="shared" si="9"/>
        <v>0</v>
      </c>
      <c r="V40" s="218">
        <f t="shared" si="10"/>
        <v>0</v>
      </c>
      <c r="W40" s="218">
        <f t="shared" si="11"/>
        <v>0</v>
      </c>
      <c r="X40" s="220">
        <f t="shared" si="12"/>
        <v>0</v>
      </c>
      <c r="Y40" s="220">
        <f t="shared" si="13"/>
        <v>0</v>
      </c>
      <c r="Z40" s="223"/>
      <c r="AA40" s="226"/>
      <c r="AB40" s="225"/>
    </row>
    <row r="41" spans="1:120" ht="24" x14ac:dyDescent="0.2">
      <c r="A41" s="130" t="s">
        <v>70</v>
      </c>
      <c r="B41" s="63" t="s">
        <v>1030</v>
      </c>
      <c r="C41" s="33" t="s">
        <v>6</v>
      </c>
      <c r="D41" s="34">
        <v>25</v>
      </c>
      <c r="E41" s="183"/>
      <c r="F41" s="255"/>
      <c r="G41" s="254"/>
      <c r="H41" s="243"/>
      <c r="I41" s="212"/>
      <c r="J41" s="225"/>
      <c r="L41" s="218" t="str">
        <f t="shared" si="0"/>
        <v>A</v>
      </c>
      <c r="M41" s="219">
        <f t="shared" si="1"/>
        <v>25</v>
      </c>
      <c r="N41" s="218" t="str">
        <f t="shared" si="2"/>
        <v>A</v>
      </c>
      <c r="O41" s="218" t="str">
        <f t="shared" si="3"/>
        <v>A</v>
      </c>
      <c r="P41" s="218">
        <f t="shared" si="4"/>
        <v>25</v>
      </c>
      <c r="Q41" s="218">
        <f t="shared" si="5"/>
        <v>0</v>
      </c>
      <c r="R41" s="218">
        <f t="shared" si="6"/>
        <v>0</v>
      </c>
      <c r="S41" s="218">
        <f t="shared" si="7"/>
        <v>0</v>
      </c>
      <c r="T41" s="218">
        <f t="shared" si="8"/>
        <v>1</v>
      </c>
      <c r="U41" s="218">
        <f t="shared" si="9"/>
        <v>0</v>
      </c>
      <c r="V41" s="218">
        <f t="shared" si="10"/>
        <v>0</v>
      </c>
      <c r="W41" s="218">
        <f t="shared" si="11"/>
        <v>0</v>
      </c>
      <c r="X41" s="220">
        <f t="shared" si="12"/>
        <v>0</v>
      </c>
      <c r="Y41" s="220">
        <f t="shared" si="13"/>
        <v>0</v>
      </c>
      <c r="Z41" s="223"/>
      <c r="AA41" s="225"/>
      <c r="AB41" s="225"/>
    </row>
    <row r="42" spans="1:120" ht="36" x14ac:dyDescent="0.2">
      <c r="A42" s="130" t="s">
        <v>71</v>
      </c>
      <c r="B42" s="63" t="s">
        <v>1029</v>
      </c>
      <c r="C42" s="38" t="s">
        <v>35</v>
      </c>
      <c r="D42" s="37"/>
      <c r="E42" s="186"/>
      <c r="F42" s="255"/>
      <c r="G42" s="254"/>
      <c r="H42" s="243"/>
      <c r="I42" s="212"/>
      <c r="J42" s="225"/>
      <c r="L42" s="218" t="str">
        <f t="shared" si="0"/>
        <v>A</v>
      </c>
      <c r="M42" s="219">
        <f t="shared" si="1"/>
        <v>0</v>
      </c>
      <c r="N42" s="218" t="str">
        <f t="shared" si="2"/>
        <v>A</v>
      </c>
      <c r="O42" s="218">
        <f t="shared" si="3"/>
        <v>0</v>
      </c>
      <c r="P42" s="218">
        <f t="shared" si="4"/>
        <v>0</v>
      </c>
      <c r="Q42" s="218">
        <f t="shared" si="5"/>
        <v>0</v>
      </c>
      <c r="R42" s="218">
        <f t="shared" si="6"/>
        <v>0</v>
      </c>
      <c r="S42" s="218">
        <f t="shared" si="7"/>
        <v>0</v>
      </c>
      <c r="T42" s="218">
        <f t="shared" si="8"/>
        <v>0</v>
      </c>
      <c r="U42" s="218">
        <f t="shared" si="9"/>
        <v>0</v>
      </c>
      <c r="V42" s="218">
        <f t="shared" si="10"/>
        <v>0</v>
      </c>
      <c r="W42" s="218">
        <f t="shared" si="11"/>
        <v>0</v>
      </c>
      <c r="X42" s="220">
        <f t="shared" si="12"/>
        <v>0</v>
      </c>
      <c r="Y42" s="220">
        <f t="shared" si="13"/>
        <v>0</v>
      </c>
      <c r="Z42" s="223"/>
      <c r="AA42" s="225"/>
      <c r="AB42" s="225"/>
    </row>
    <row r="43" spans="1:120" ht="24" x14ac:dyDescent="0.2">
      <c r="A43" s="130" t="s">
        <v>842</v>
      </c>
      <c r="B43" s="68" t="s">
        <v>861</v>
      </c>
      <c r="C43" s="36" t="s">
        <v>6</v>
      </c>
      <c r="D43" s="37">
        <v>1</v>
      </c>
      <c r="E43" s="185"/>
      <c r="F43" s="255"/>
      <c r="G43" s="254"/>
      <c r="H43" s="243"/>
      <c r="I43" s="212"/>
      <c r="J43" s="225"/>
      <c r="L43" s="218" t="str">
        <f t="shared" si="0"/>
        <v>A</v>
      </c>
      <c r="M43" s="219">
        <f t="shared" si="1"/>
        <v>1</v>
      </c>
      <c r="N43" s="218" t="str">
        <f t="shared" si="2"/>
        <v>A</v>
      </c>
      <c r="O43" s="218" t="str">
        <f t="shared" si="3"/>
        <v>A</v>
      </c>
      <c r="P43" s="218">
        <f t="shared" si="4"/>
        <v>1</v>
      </c>
      <c r="Q43" s="218">
        <f t="shared" si="5"/>
        <v>0</v>
      </c>
      <c r="R43" s="218">
        <f t="shared" si="6"/>
        <v>0</v>
      </c>
      <c r="S43" s="218">
        <f t="shared" si="7"/>
        <v>0</v>
      </c>
      <c r="T43" s="218">
        <f t="shared" si="8"/>
        <v>1</v>
      </c>
      <c r="U43" s="218">
        <f t="shared" si="9"/>
        <v>0</v>
      </c>
      <c r="V43" s="218">
        <f t="shared" si="10"/>
        <v>0</v>
      </c>
      <c r="W43" s="218">
        <f t="shared" si="11"/>
        <v>0</v>
      </c>
      <c r="X43" s="220">
        <f t="shared" si="12"/>
        <v>0</v>
      </c>
      <c r="Y43" s="220">
        <f t="shared" si="13"/>
        <v>0</v>
      </c>
      <c r="Z43" s="223"/>
      <c r="AA43" s="225"/>
      <c r="AB43" s="225"/>
    </row>
    <row r="44" spans="1:120" s="20" customFormat="1" x14ac:dyDescent="0.2">
      <c r="A44" s="134" t="s">
        <v>72</v>
      </c>
      <c r="B44" s="135" t="s">
        <v>73</v>
      </c>
      <c r="C44" s="39"/>
      <c r="D44" s="40"/>
      <c r="E44" s="187"/>
      <c r="F44" s="257"/>
      <c r="G44" s="254"/>
      <c r="H44" s="242"/>
      <c r="I44" s="115"/>
      <c r="J44" s="102"/>
      <c r="K44" s="174"/>
      <c r="L44" s="218" t="str">
        <f t="shared" si="0"/>
        <v>A</v>
      </c>
      <c r="M44" s="219">
        <f t="shared" si="1"/>
        <v>0</v>
      </c>
      <c r="N44" s="218">
        <f t="shared" si="2"/>
        <v>0</v>
      </c>
      <c r="O44" s="218">
        <f t="shared" si="3"/>
        <v>0</v>
      </c>
      <c r="P44" s="218">
        <f t="shared" si="4"/>
        <v>0</v>
      </c>
      <c r="Q44" s="218">
        <f t="shared" si="5"/>
        <v>0</v>
      </c>
      <c r="R44" s="218">
        <f t="shared" si="6"/>
        <v>0</v>
      </c>
      <c r="S44" s="218">
        <f t="shared" si="7"/>
        <v>0</v>
      </c>
      <c r="T44" s="218">
        <f t="shared" si="8"/>
        <v>0</v>
      </c>
      <c r="U44" s="218">
        <f t="shared" si="9"/>
        <v>0</v>
      </c>
      <c r="V44" s="218">
        <f t="shared" si="10"/>
        <v>0</v>
      </c>
      <c r="W44" s="218">
        <f t="shared" si="11"/>
        <v>0</v>
      </c>
      <c r="X44" s="220">
        <f t="shared" si="12"/>
        <v>0</v>
      </c>
      <c r="Y44" s="220">
        <f t="shared" si="13"/>
        <v>0</v>
      </c>
      <c r="Z44" s="223"/>
      <c r="AA44" s="102"/>
      <c r="AB44" s="102"/>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c r="DJ44" s="103"/>
      <c r="DK44" s="103"/>
      <c r="DL44" s="103"/>
      <c r="DM44" s="103"/>
      <c r="DN44" s="103"/>
      <c r="DO44" s="103"/>
      <c r="DP44" s="103"/>
    </row>
    <row r="45" spans="1:120" ht="24" x14ac:dyDescent="0.2">
      <c r="A45" s="136" t="s">
        <v>74</v>
      </c>
      <c r="B45" s="121" t="s">
        <v>75</v>
      </c>
      <c r="C45" s="33" t="s">
        <v>35</v>
      </c>
      <c r="D45" s="34"/>
      <c r="E45" s="183"/>
      <c r="F45" s="255"/>
      <c r="G45" s="254"/>
      <c r="H45" s="243"/>
      <c r="I45" s="212"/>
      <c r="J45" s="225"/>
      <c r="L45" s="218" t="str">
        <f t="shared" si="0"/>
        <v>A</v>
      </c>
      <c r="M45" s="219">
        <f t="shared" si="1"/>
        <v>0</v>
      </c>
      <c r="N45" s="218" t="str">
        <f t="shared" si="2"/>
        <v>A</v>
      </c>
      <c r="O45" s="218">
        <f t="shared" si="3"/>
        <v>0</v>
      </c>
      <c r="P45" s="218">
        <f t="shared" si="4"/>
        <v>0</v>
      </c>
      <c r="Q45" s="218">
        <f t="shared" si="5"/>
        <v>0</v>
      </c>
      <c r="R45" s="218">
        <f t="shared" si="6"/>
        <v>0</v>
      </c>
      <c r="S45" s="218">
        <f t="shared" si="7"/>
        <v>0</v>
      </c>
      <c r="T45" s="218">
        <f t="shared" si="8"/>
        <v>0</v>
      </c>
      <c r="U45" s="218">
        <f t="shared" si="9"/>
        <v>0</v>
      </c>
      <c r="V45" s="218">
        <f t="shared" si="10"/>
        <v>0</v>
      </c>
      <c r="W45" s="218">
        <f t="shared" si="11"/>
        <v>0</v>
      </c>
      <c r="X45" s="220">
        <f t="shared" si="12"/>
        <v>0</v>
      </c>
      <c r="Y45" s="220">
        <f t="shared" si="13"/>
        <v>0</v>
      </c>
      <c r="Z45" s="223"/>
      <c r="AA45" s="225"/>
      <c r="AB45" s="225"/>
    </row>
    <row r="46" spans="1:120" ht="24" x14ac:dyDescent="0.2">
      <c r="A46" s="136" t="s">
        <v>76</v>
      </c>
      <c r="B46" s="63" t="s">
        <v>1038</v>
      </c>
      <c r="C46" s="38" t="s">
        <v>35</v>
      </c>
      <c r="D46" s="37"/>
      <c r="E46" s="185"/>
      <c r="F46" s="255"/>
      <c r="G46" s="254"/>
      <c r="H46" s="243"/>
      <c r="I46" s="212"/>
      <c r="J46" s="225"/>
      <c r="L46" s="218" t="str">
        <f t="shared" si="0"/>
        <v>A</v>
      </c>
      <c r="M46" s="219">
        <f t="shared" si="1"/>
        <v>0</v>
      </c>
      <c r="N46" s="218" t="str">
        <f t="shared" si="2"/>
        <v>A</v>
      </c>
      <c r="O46" s="218">
        <f t="shared" si="3"/>
        <v>0</v>
      </c>
      <c r="P46" s="218">
        <f t="shared" si="4"/>
        <v>0</v>
      </c>
      <c r="Q46" s="218">
        <f t="shared" si="5"/>
        <v>0</v>
      </c>
      <c r="R46" s="218">
        <f t="shared" si="6"/>
        <v>0</v>
      </c>
      <c r="S46" s="218">
        <f t="shared" si="7"/>
        <v>0</v>
      </c>
      <c r="T46" s="218">
        <f t="shared" si="8"/>
        <v>0</v>
      </c>
      <c r="U46" s="218">
        <f t="shared" si="9"/>
        <v>0</v>
      </c>
      <c r="V46" s="218">
        <f t="shared" si="10"/>
        <v>0</v>
      </c>
      <c r="W46" s="218">
        <f t="shared" si="11"/>
        <v>0</v>
      </c>
      <c r="X46" s="220">
        <f t="shared" si="12"/>
        <v>0</v>
      </c>
      <c r="Y46" s="220">
        <f t="shared" si="13"/>
        <v>0</v>
      </c>
      <c r="Z46" s="223"/>
      <c r="AA46" s="225"/>
      <c r="AB46" s="225"/>
    </row>
    <row r="47" spans="1:120" ht="24" x14ac:dyDescent="0.2">
      <c r="A47" s="136" t="s">
        <v>77</v>
      </c>
      <c r="B47" s="63" t="s">
        <v>1039</v>
      </c>
      <c r="C47" s="35" t="s">
        <v>35</v>
      </c>
      <c r="D47" s="34"/>
      <c r="E47" s="184"/>
      <c r="F47" s="255"/>
      <c r="G47" s="254"/>
      <c r="H47" s="243"/>
      <c r="I47" s="212"/>
      <c r="J47" s="225"/>
      <c r="L47" s="218" t="str">
        <f t="shared" si="0"/>
        <v>A</v>
      </c>
      <c r="M47" s="219">
        <f t="shared" si="1"/>
        <v>0</v>
      </c>
      <c r="N47" s="218" t="str">
        <f t="shared" si="2"/>
        <v>A</v>
      </c>
      <c r="O47" s="218">
        <f t="shared" si="3"/>
        <v>0</v>
      </c>
      <c r="P47" s="218">
        <f t="shared" si="4"/>
        <v>0</v>
      </c>
      <c r="Q47" s="218">
        <f t="shared" si="5"/>
        <v>0</v>
      </c>
      <c r="R47" s="218">
        <f t="shared" si="6"/>
        <v>0</v>
      </c>
      <c r="S47" s="218">
        <f t="shared" si="7"/>
        <v>0</v>
      </c>
      <c r="T47" s="218">
        <f t="shared" si="8"/>
        <v>0</v>
      </c>
      <c r="U47" s="218">
        <f t="shared" si="9"/>
        <v>0</v>
      </c>
      <c r="V47" s="218">
        <f t="shared" si="10"/>
        <v>0</v>
      </c>
      <c r="W47" s="218">
        <f t="shared" si="11"/>
        <v>0</v>
      </c>
      <c r="X47" s="220">
        <f t="shared" si="12"/>
        <v>0</v>
      </c>
      <c r="Y47" s="220">
        <f t="shared" si="13"/>
        <v>0</v>
      </c>
      <c r="Z47" s="223"/>
      <c r="AA47" s="225"/>
      <c r="AB47" s="225"/>
    </row>
    <row r="48" spans="1:120" ht="24" x14ac:dyDescent="0.2">
      <c r="A48" s="136" t="s">
        <v>78</v>
      </c>
      <c r="B48" s="63" t="s">
        <v>79</v>
      </c>
      <c r="C48" s="33" t="s">
        <v>35</v>
      </c>
      <c r="D48" s="34"/>
      <c r="E48" s="183"/>
      <c r="F48" s="255"/>
      <c r="G48" s="254"/>
      <c r="H48" s="243"/>
      <c r="I48" s="212"/>
      <c r="J48" s="225"/>
      <c r="L48" s="218" t="str">
        <f t="shared" si="0"/>
        <v>A</v>
      </c>
      <c r="M48" s="219">
        <f t="shared" si="1"/>
        <v>0</v>
      </c>
      <c r="N48" s="218" t="str">
        <f t="shared" si="2"/>
        <v>A</v>
      </c>
      <c r="O48" s="218">
        <f t="shared" si="3"/>
        <v>0</v>
      </c>
      <c r="P48" s="218">
        <f t="shared" si="4"/>
        <v>0</v>
      </c>
      <c r="Q48" s="218">
        <f t="shared" si="5"/>
        <v>0</v>
      </c>
      <c r="R48" s="218">
        <f t="shared" si="6"/>
        <v>0</v>
      </c>
      <c r="S48" s="218">
        <f t="shared" si="7"/>
        <v>0</v>
      </c>
      <c r="T48" s="218">
        <f t="shared" si="8"/>
        <v>0</v>
      </c>
      <c r="U48" s="218">
        <f t="shared" si="9"/>
        <v>0</v>
      </c>
      <c r="V48" s="218">
        <f t="shared" si="10"/>
        <v>0</v>
      </c>
      <c r="W48" s="218">
        <f t="shared" si="11"/>
        <v>0</v>
      </c>
      <c r="X48" s="220">
        <f t="shared" si="12"/>
        <v>0</v>
      </c>
      <c r="Y48" s="220">
        <f t="shared" si="13"/>
        <v>0</v>
      </c>
      <c r="Z48" s="223"/>
      <c r="AA48" s="225"/>
      <c r="AB48" s="225"/>
    </row>
    <row r="49" spans="1:120" ht="36" x14ac:dyDescent="0.2">
      <c r="A49" s="136" t="s">
        <v>80</v>
      </c>
      <c r="B49" s="63" t="s">
        <v>862</v>
      </c>
      <c r="C49" s="33" t="s">
        <v>6</v>
      </c>
      <c r="D49" s="34">
        <v>3</v>
      </c>
      <c r="E49" s="183"/>
      <c r="F49" s="255"/>
      <c r="G49" s="254"/>
      <c r="H49" s="243"/>
      <c r="I49" s="212"/>
      <c r="J49" s="224"/>
      <c r="L49" s="218" t="str">
        <f t="shared" si="0"/>
        <v>A</v>
      </c>
      <c r="M49" s="219">
        <f t="shared" si="1"/>
        <v>3</v>
      </c>
      <c r="N49" s="218" t="str">
        <f t="shared" si="2"/>
        <v>A</v>
      </c>
      <c r="O49" s="218" t="str">
        <f t="shared" si="3"/>
        <v>A</v>
      </c>
      <c r="P49" s="218">
        <f t="shared" si="4"/>
        <v>3</v>
      </c>
      <c r="Q49" s="218">
        <f t="shared" si="5"/>
        <v>0</v>
      </c>
      <c r="R49" s="218">
        <f t="shared" si="6"/>
        <v>0</v>
      </c>
      <c r="S49" s="218">
        <f t="shared" si="7"/>
        <v>0</v>
      </c>
      <c r="T49" s="218">
        <f t="shared" si="8"/>
        <v>1</v>
      </c>
      <c r="U49" s="218">
        <f t="shared" si="9"/>
        <v>0</v>
      </c>
      <c r="V49" s="218">
        <f t="shared" si="10"/>
        <v>0</v>
      </c>
      <c r="W49" s="218">
        <f t="shared" si="11"/>
        <v>0</v>
      </c>
      <c r="X49" s="220">
        <f t="shared" si="12"/>
        <v>0</v>
      </c>
      <c r="Y49" s="220">
        <f t="shared" si="13"/>
        <v>0</v>
      </c>
      <c r="Z49" s="223"/>
      <c r="AA49" s="225"/>
      <c r="AB49" s="225"/>
    </row>
    <row r="50" spans="1:120" s="20" customFormat="1" x14ac:dyDescent="0.2">
      <c r="A50" s="125" t="s">
        <v>81</v>
      </c>
      <c r="B50" s="132" t="s">
        <v>981</v>
      </c>
      <c r="C50" s="39"/>
      <c r="D50" s="40"/>
      <c r="E50" s="189"/>
      <c r="F50" s="259"/>
      <c r="G50" s="254"/>
      <c r="H50" s="242"/>
      <c r="I50" s="115"/>
      <c r="J50" s="102"/>
      <c r="K50" s="174"/>
      <c r="L50" s="218" t="str">
        <f t="shared" si="0"/>
        <v>A</v>
      </c>
      <c r="M50" s="219">
        <f t="shared" si="1"/>
        <v>0</v>
      </c>
      <c r="N50" s="218">
        <f t="shared" si="2"/>
        <v>0</v>
      </c>
      <c r="O50" s="218">
        <f t="shared" si="3"/>
        <v>0</v>
      </c>
      <c r="P50" s="218">
        <f t="shared" si="4"/>
        <v>0</v>
      </c>
      <c r="Q50" s="218">
        <f t="shared" si="5"/>
        <v>0</v>
      </c>
      <c r="R50" s="218">
        <f t="shared" si="6"/>
        <v>0</v>
      </c>
      <c r="S50" s="218">
        <f t="shared" si="7"/>
        <v>0</v>
      </c>
      <c r="T50" s="218">
        <f t="shared" si="8"/>
        <v>0</v>
      </c>
      <c r="U50" s="218">
        <f t="shared" si="9"/>
        <v>0</v>
      </c>
      <c r="V50" s="218">
        <f t="shared" si="10"/>
        <v>0</v>
      </c>
      <c r="W50" s="218">
        <f t="shared" si="11"/>
        <v>0</v>
      </c>
      <c r="X50" s="220">
        <f t="shared" si="12"/>
        <v>0</v>
      </c>
      <c r="Y50" s="220">
        <f t="shared" si="13"/>
        <v>0</v>
      </c>
      <c r="Z50" s="223"/>
      <c r="AA50" s="102"/>
      <c r="AB50" s="102"/>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c r="CX50" s="103"/>
      <c r="CY50" s="103"/>
      <c r="CZ50" s="103"/>
      <c r="DA50" s="103"/>
      <c r="DB50" s="103"/>
      <c r="DC50" s="103"/>
      <c r="DD50" s="103"/>
      <c r="DE50" s="103"/>
      <c r="DF50" s="103"/>
      <c r="DG50" s="103"/>
      <c r="DH50" s="103"/>
      <c r="DI50" s="103"/>
      <c r="DJ50" s="103"/>
      <c r="DK50" s="103"/>
      <c r="DL50" s="103"/>
      <c r="DM50" s="103"/>
      <c r="DN50" s="103"/>
      <c r="DO50" s="103"/>
      <c r="DP50" s="103"/>
    </row>
    <row r="51" spans="1:120" ht="36" x14ac:dyDescent="0.2">
      <c r="A51" s="133" t="s">
        <v>82</v>
      </c>
      <c r="B51" s="63" t="s">
        <v>1226</v>
      </c>
      <c r="C51" s="36" t="s">
        <v>35</v>
      </c>
      <c r="D51" s="37"/>
      <c r="E51" s="185"/>
      <c r="F51" s="255"/>
      <c r="G51" s="254"/>
      <c r="H51" s="243"/>
      <c r="I51" s="212"/>
      <c r="J51" s="225"/>
      <c r="L51" s="218" t="str">
        <f t="shared" si="0"/>
        <v>A</v>
      </c>
      <c r="M51" s="219">
        <f t="shared" si="1"/>
        <v>0</v>
      </c>
      <c r="N51" s="218" t="str">
        <f t="shared" si="2"/>
        <v>A</v>
      </c>
      <c r="O51" s="218">
        <f t="shared" si="3"/>
        <v>0</v>
      </c>
      <c r="P51" s="218">
        <f t="shared" si="4"/>
        <v>0</v>
      </c>
      <c r="Q51" s="218">
        <f t="shared" si="5"/>
        <v>0</v>
      </c>
      <c r="R51" s="218">
        <f t="shared" si="6"/>
        <v>0</v>
      </c>
      <c r="S51" s="218">
        <f t="shared" si="7"/>
        <v>0</v>
      </c>
      <c r="T51" s="218">
        <f t="shared" si="8"/>
        <v>0</v>
      </c>
      <c r="U51" s="218">
        <f t="shared" si="9"/>
        <v>0</v>
      </c>
      <c r="V51" s="218">
        <f t="shared" si="10"/>
        <v>0</v>
      </c>
      <c r="W51" s="218">
        <f t="shared" si="11"/>
        <v>0</v>
      </c>
      <c r="X51" s="220">
        <f t="shared" si="12"/>
        <v>0</v>
      </c>
      <c r="Y51" s="220">
        <f t="shared" si="13"/>
        <v>0</v>
      </c>
      <c r="Z51" s="223"/>
      <c r="AA51" s="225"/>
      <c r="AB51" s="225"/>
    </row>
    <row r="52" spans="1:120" s="8" customFormat="1" x14ac:dyDescent="0.2">
      <c r="A52" s="133" t="s">
        <v>83</v>
      </c>
      <c r="B52" s="43" t="s">
        <v>84</v>
      </c>
      <c r="C52" s="44" t="s">
        <v>58</v>
      </c>
      <c r="D52" s="37"/>
      <c r="E52" s="185"/>
      <c r="F52" s="257"/>
      <c r="G52" s="254"/>
      <c r="H52" s="243"/>
      <c r="I52" s="212"/>
      <c r="J52" s="227"/>
      <c r="K52" s="174"/>
      <c r="L52" s="218" t="str">
        <f t="shared" si="0"/>
        <v>A</v>
      </c>
      <c r="M52" s="219">
        <f t="shared" si="1"/>
        <v>0</v>
      </c>
      <c r="N52" s="218" t="str">
        <f t="shared" si="2"/>
        <v>A</v>
      </c>
      <c r="O52" s="218">
        <f t="shared" si="3"/>
        <v>0</v>
      </c>
      <c r="P52" s="218">
        <f t="shared" si="4"/>
        <v>0</v>
      </c>
      <c r="Q52" s="218">
        <f t="shared" si="5"/>
        <v>0</v>
      </c>
      <c r="R52" s="218">
        <f t="shared" si="6"/>
        <v>0</v>
      </c>
      <c r="S52" s="218">
        <f t="shared" si="7"/>
        <v>0</v>
      </c>
      <c r="T52" s="218">
        <f t="shared" si="8"/>
        <v>0</v>
      </c>
      <c r="U52" s="218">
        <f t="shared" si="9"/>
        <v>0</v>
      </c>
      <c r="V52" s="218">
        <f t="shared" si="10"/>
        <v>0</v>
      </c>
      <c r="W52" s="218">
        <f t="shared" si="11"/>
        <v>0</v>
      </c>
      <c r="X52" s="220">
        <f t="shared" si="12"/>
        <v>0</v>
      </c>
      <c r="Y52" s="220">
        <f t="shared" si="13"/>
        <v>0</v>
      </c>
      <c r="Z52" s="223"/>
      <c r="AA52" s="228"/>
      <c r="AB52" s="228"/>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75"/>
      <c r="CX52" s="175"/>
      <c r="CY52" s="175"/>
      <c r="CZ52" s="175"/>
      <c r="DA52" s="175"/>
      <c r="DB52" s="175"/>
      <c r="DC52" s="175"/>
      <c r="DD52" s="175"/>
      <c r="DE52" s="175"/>
      <c r="DF52" s="175"/>
      <c r="DG52" s="175"/>
      <c r="DH52" s="175"/>
      <c r="DI52" s="175"/>
      <c r="DJ52" s="175"/>
      <c r="DK52" s="175"/>
      <c r="DL52" s="175"/>
      <c r="DM52" s="175"/>
      <c r="DN52" s="175"/>
      <c r="DO52" s="175"/>
      <c r="DP52" s="175"/>
    </row>
    <row r="53" spans="1:120" ht="72" x14ac:dyDescent="0.2">
      <c r="A53" s="133" t="s">
        <v>85</v>
      </c>
      <c r="B53" s="64" t="s">
        <v>1227</v>
      </c>
      <c r="C53" s="33" t="s">
        <v>35</v>
      </c>
      <c r="D53" s="37"/>
      <c r="E53" s="185"/>
      <c r="F53" s="255"/>
      <c r="G53" s="254"/>
      <c r="H53" s="243"/>
      <c r="I53" s="212"/>
      <c r="J53" s="225"/>
      <c r="L53" s="218" t="str">
        <f t="shared" si="0"/>
        <v>A</v>
      </c>
      <c r="M53" s="219">
        <f t="shared" si="1"/>
        <v>0</v>
      </c>
      <c r="N53" s="218" t="str">
        <f t="shared" si="2"/>
        <v>A</v>
      </c>
      <c r="O53" s="218">
        <f t="shared" si="3"/>
        <v>0</v>
      </c>
      <c r="P53" s="218">
        <f t="shared" si="4"/>
        <v>0</v>
      </c>
      <c r="Q53" s="218">
        <f t="shared" si="5"/>
        <v>0</v>
      </c>
      <c r="R53" s="218">
        <f t="shared" si="6"/>
        <v>0</v>
      </c>
      <c r="S53" s="218">
        <f t="shared" si="7"/>
        <v>0</v>
      </c>
      <c r="T53" s="218">
        <f t="shared" si="8"/>
        <v>0</v>
      </c>
      <c r="U53" s="218">
        <f t="shared" si="9"/>
        <v>0</v>
      </c>
      <c r="V53" s="218">
        <f t="shared" si="10"/>
        <v>0</v>
      </c>
      <c r="W53" s="218">
        <f t="shared" si="11"/>
        <v>0</v>
      </c>
      <c r="X53" s="220">
        <f t="shared" si="12"/>
        <v>0</v>
      </c>
      <c r="Y53" s="220">
        <f t="shared" si="13"/>
        <v>0</v>
      </c>
      <c r="Z53" s="223"/>
      <c r="AA53" s="225"/>
      <c r="AB53" s="225"/>
    </row>
    <row r="54" spans="1:120" s="8" customFormat="1" x14ac:dyDescent="0.2">
      <c r="A54" s="133" t="s">
        <v>86</v>
      </c>
      <c r="B54" s="43" t="s">
        <v>87</v>
      </c>
      <c r="C54" s="44" t="s">
        <v>58</v>
      </c>
      <c r="D54" s="37"/>
      <c r="E54" s="185"/>
      <c r="F54" s="257"/>
      <c r="G54" s="254"/>
      <c r="H54" s="243"/>
      <c r="I54" s="212"/>
      <c r="J54" s="227"/>
      <c r="K54" s="174"/>
      <c r="L54" s="218" t="str">
        <f t="shared" si="0"/>
        <v>A</v>
      </c>
      <c r="M54" s="219">
        <f t="shared" si="1"/>
        <v>0</v>
      </c>
      <c r="N54" s="218" t="str">
        <f t="shared" si="2"/>
        <v>A</v>
      </c>
      <c r="O54" s="218">
        <f t="shared" si="3"/>
        <v>0</v>
      </c>
      <c r="P54" s="218">
        <f t="shared" si="4"/>
        <v>0</v>
      </c>
      <c r="Q54" s="218">
        <f t="shared" si="5"/>
        <v>0</v>
      </c>
      <c r="R54" s="218">
        <f t="shared" si="6"/>
        <v>0</v>
      </c>
      <c r="S54" s="218">
        <f t="shared" si="7"/>
        <v>0</v>
      </c>
      <c r="T54" s="218">
        <f t="shared" si="8"/>
        <v>0</v>
      </c>
      <c r="U54" s="218">
        <f t="shared" si="9"/>
        <v>0</v>
      </c>
      <c r="V54" s="218">
        <f t="shared" si="10"/>
        <v>0</v>
      </c>
      <c r="W54" s="218">
        <f t="shared" si="11"/>
        <v>0</v>
      </c>
      <c r="X54" s="220">
        <f t="shared" si="12"/>
        <v>0</v>
      </c>
      <c r="Y54" s="220">
        <f t="shared" si="13"/>
        <v>0</v>
      </c>
      <c r="Z54" s="223"/>
      <c r="AA54" s="228"/>
      <c r="AB54" s="228"/>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175"/>
      <c r="CI54" s="175"/>
      <c r="CJ54" s="175"/>
      <c r="CK54" s="175"/>
      <c r="CL54" s="175"/>
      <c r="CM54" s="175"/>
      <c r="CN54" s="175"/>
      <c r="CO54" s="175"/>
      <c r="CP54" s="175"/>
      <c r="CQ54" s="175"/>
      <c r="CR54" s="175"/>
      <c r="CS54" s="175"/>
      <c r="CT54" s="175"/>
      <c r="CU54" s="175"/>
      <c r="CV54" s="175"/>
      <c r="CW54" s="175"/>
      <c r="CX54" s="175"/>
      <c r="CY54" s="175"/>
      <c r="CZ54" s="175"/>
      <c r="DA54" s="175"/>
      <c r="DB54" s="175"/>
      <c r="DC54" s="175"/>
      <c r="DD54" s="175"/>
      <c r="DE54" s="175"/>
      <c r="DF54" s="175"/>
      <c r="DG54" s="175"/>
      <c r="DH54" s="175"/>
      <c r="DI54" s="175"/>
      <c r="DJ54" s="175"/>
      <c r="DK54" s="175"/>
      <c r="DL54" s="175"/>
      <c r="DM54" s="175"/>
      <c r="DN54" s="175"/>
      <c r="DO54" s="175"/>
      <c r="DP54" s="175"/>
    </row>
    <row r="55" spans="1:120" ht="24" x14ac:dyDescent="0.2">
      <c r="A55" s="133" t="s">
        <v>88</v>
      </c>
      <c r="B55" s="64" t="s">
        <v>89</v>
      </c>
      <c r="C55" s="33" t="s">
        <v>35</v>
      </c>
      <c r="D55" s="37"/>
      <c r="E55" s="190"/>
      <c r="F55" s="255"/>
      <c r="G55" s="254"/>
      <c r="H55" s="243" t="s">
        <v>450</v>
      </c>
      <c r="I55" s="212"/>
      <c r="J55" s="225"/>
      <c r="L55" s="218" t="str">
        <f t="shared" si="0"/>
        <v>A</v>
      </c>
      <c r="M55" s="219">
        <f t="shared" si="1"/>
        <v>0</v>
      </c>
      <c r="N55" s="218" t="str">
        <f t="shared" si="2"/>
        <v>A</v>
      </c>
      <c r="O55" s="218">
        <f t="shared" si="3"/>
        <v>0</v>
      </c>
      <c r="P55" s="218">
        <f t="shared" si="4"/>
        <v>0</v>
      </c>
      <c r="Q55" s="218">
        <f t="shared" si="5"/>
        <v>0</v>
      </c>
      <c r="R55" s="218">
        <f t="shared" si="6"/>
        <v>0</v>
      </c>
      <c r="S55" s="218">
        <f t="shared" si="7"/>
        <v>0</v>
      </c>
      <c r="T55" s="218">
        <f t="shared" si="8"/>
        <v>0</v>
      </c>
      <c r="U55" s="218">
        <f t="shared" si="9"/>
        <v>0</v>
      </c>
      <c r="V55" s="218">
        <f t="shared" si="10"/>
        <v>0</v>
      </c>
      <c r="W55" s="218">
        <f t="shared" si="11"/>
        <v>0</v>
      </c>
      <c r="X55" s="220">
        <f t="shared" si="12"/>
        <v>0</v>
      </c>
      <c r="Y55" s="220">
        <f t="shared" si="13"/>
        <v>0</v>
      </c>
      <c r="Z55" s="223"/>
      <c r="AA55" s="225"/>
      <c r="AB55" s="225"/>
    </row>
    <row r="56" spans="1:120" s="8" customFormat="1" x14ac:dyDescent="0.2">
      <c r="A56" s="133" t="s">
        <v>90</v>
      </c>
      <c r="B56" s="43" t="s">
        <v>91</v>
      </c>
      <c r="C56" s="44" t="s">
        <v>58</v>
      </c>
      <c r="D56" s="37"/>
      <c r="E56" s="185"/>
      <c r="F56" s="257"/>
      <c r="G56" s="254"/>
      <c r="H56" s="243"/>
      <c r="I56" s="212"/>
      <c r="J56" s="227"/>
      <c r="K56" s="174"/>
      <c r="L56" s="218" t="str">
        <f t="shared" si="0"/>
        <v>A</v>
      </c>
      <c r="M56" s="219">
        <f t="shared" si="1"/>
        <v>0</v>
      </c>
      <c r="N56" s="218" t="str">
        <f t="shared" si="2"/>
        <v>A</v>
      </c>
      <c r="O56" s="218">
        <f t="shared" si="3"/>
        <v>0</v>
      </c>
      <c r="P56" s="218">
        <f t="shared" si="4"/>
        <v>0</v>
      </c>
      <c r="Q56" s="218">
        <f t="shared" si="5"/>
        <v>0</v>
      </c>
      <c r="R56" s="218">
        <f t="shared" si="6"/>
        <v>0</v>
      </c>
      <c r="S56" s="218">
        <f t="shared" si="7"/>
        <v>0</v>
      </c>
      <c r="T56" s="218">
        <f t="shared" si="8"/>
        <v>0</v>
      </c>
      <c r="U56" s="218">
        <f t="shared" si="9"/>
        <v>0</v>
      </c>
      <c r="V56" s="218">
        <f t="shared" si="10"/>
        <v>0</v>
      </c>
      <c r="W56" s="218">
        <f t="shared" si="11"/>
        <v>0</v>
      </c>
      <c r="X56" s="220">
        <f t="shared" si="12"/>
        <v>0</v>
      </c>
      <c r="Y56" s="220">
        <f t="shared" si="13"/>
        <v>0</v>
      </c>
      <c r="Z56" s="223"/>
      <c r="AA56" s="228"/>
      <c r="AB56" s="228"/>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5"/>
      <c r="BR56" s="175"/>
      <c r="BS56" s="175"/>
      <c r="BT56" s="175"/>
      <c r="BU56" s="175"/>
      <c r="BV56" s="175"/>
      <c r="BW56" s="175"/>
      <c r="BX56" s="175"/>
      <c r="BY56" s="175"/>
      <c r="BZ56" s="175"/>
      <c r="CA56" s="175"/>
      <c r="CB56" s="175"/>
      <c r="CC56" s="175"/>
      <c r="CD56" s="175"/>
      <c r="CE56" s="175"/>
      <c r="CF56" s="175"/>
      <c r="CG56" s="175"/>
      <c r="CH56" s="175"/>
      <c r="CI56" s="175"/>
      <c r="CJ56" s="175"/>
      <c r="CK56" s="175"/>
      <c r="CL56" s="175"/>
      <c r="CM56" s="175"/>
      <c r="CN56" s="175"/>
      <c r="CO56" s="175"/>
      <c r="CP56" s="175"/>
      <c r="CQ56" s="175"/>
      <c r="CR56" s="175"/>
      <c r="CS56" s="175"/>
      <c r="CT56" s="175"/>
      <c r="CU56" s="175"/>
      <c r="CV56" s="175"/>
      <c r="CW56" s="175"/>
      <c r="CX56" s="175"/>
      <c r="CY56" s="175"/>
      <c r="CZ56" s="175"/>
      <c r="DA56" s="175"/>
      <c r="DB56" s="175"/>
      <c r="DC56" s="175"/>
      <c r="DD56" s="175"/>
      <c r="DE56" s="175"/>
      <c r="DF56" s="175"/>
      <c r="DG56" s="175"/>
      <c r="DH56" s="175"/>
      <c r="DI56" s="175"/>
      <c r="DJ56" s="175"/>
      <c r="DK56" s="175"/>
      <c r="DL56" s="175"/>
      <c r="DM56" s="175"/>
      <c r="DN56" s="175"/>
      <c r="DO56" s="175"/>
      <c r="DP56" s="175"/>
    </row>
    <row r="57" spans="1:120" ht="24" x14ac:dyDescent="0.2">
      <c r="A57" s="133" t="s">
        <v>92</v>
      </c>
      <c r="B57" s="121" t="s">
        <v>1040</v>
      </c>
      <c r="C57" s="33" t="s">
        <v>35</v>
      </c>
      <c r="D57" s="34"/>
      <c r="E57" s="183"/>
      <c r="F57" s="255"/>
      <c r="G57" s="254"/>
      <c r="H57" s="243"/>
      <c r="I57" s="212"/>
      <c r="J57" s="225"/>
      <c r="L57" s="218" t="str">
        <f t="shared" si="0"/>
        <v>A</v>
      </c>
      <c r="M57" s="219">
        <f t="shared" si="1"/>
        <v>0</v>
      </c>
      <c r="N57" s="218" t="str">
        <f t="shared" si="2"/>
        <v>A</v>
      </c>
      <c r="O57" s="218">
        <f t="shared" si="3"/>
        <v>0</v>
      </c>
      <c r="P57" s="218">
        <f t="shared" si="4"/>
        <v>0</v>
      </c>
      <c r="Q57" s="218">
        <f t="shared" si="5"/>
        <v>0</v>
      </c>
      <c r="R57" s="218">
        <f t="shared" si="6"/>
        <v>0</v>
      </c>
      <c r="S57" s="218">
        <f t="shared" si="7"/>
        <v>0</v>
      </c>
      <c r="T57" s="218">
        <f t="shared" si="8"/>
        <v>0</v>
      </c>
      <c r="U57" s="218">
        <f t="shared" si="9"/>
        <v>0</v>
      </c>
      <c r="V57" s="218">
        <f t="shared" si="10"/>
        <v>0</v>
      </c>
      <c r="W57" s="218">
        <f t="shared" si="11"/>
        <v>0</v>
      </c>
      <c r="X57" s="220">
        <f t="shared" si="12"/>
        <v>0</v>
      </c>
      <c r="Y57" s="220">
        <f t="shared" si="13"/>
        <v>0</v>
      </c>
      <c r="Z57" s="223"/>
      <c r="AA57" s="225"/>
      <c r="AB57" s="225"/>
    </row>
    <row r="58" spans="1:120" ht="36" x14ac:dyDescent="0.2">
      <c r="A58" s="133" t="s">
        <v>93</v>
      </c>
      <c r="B58" s="121" t="s">
        <v>863</v>
      </c>
      <c r="C58" s="33" t="s">
        <v>35</v>
      </c>
      <c r="D58" s="34"/>
      <c r="E58" s="183"/>
      <c r="F58" s="255"/>
      <c r="G58" s="254"/>
      <c r="H58" s="243"/>
      <c r="I58" s="212"/>
      <c r="J58" s="225"/>
      <c r="L58" s="218" t="str">
        <f t="shared" si="0"/>
        <v>A</v>
      </c>
      <c r="M58" s="219">
        <f t="shared" si="1"/>
        <v>0</v>
      </c>
      <c r="N58" s="218" t="str">
        <f t="shared" si="2"/>
        <v>A</v>
      </c>
      <c r="O58" s="218">
        <f t="shared" si="3"/>
        <v>0</v>
      </c>
      <c r="P58" s="218">
        <f t="shared" si="4"/>
        <v>0</v>
      </c>
      <c r="Q58" s="218">
        <f t="shared" si="5"/>
        <v>0</v>
      </c>
      <c r="R58" s="218">
        <f t="shared" si="6"/>
        <v>0</v>
      </c>
      <c r="S58" s="218">
        <f t="shared" si="7"/>
        <v>0</v>
      </c>
      <c r="T58" s="218">
        <f t="shared" si="8"/>
        <v>0</v>
      </c>
      <c r="U58" s="218">
        <f t="shared" si="9"/>
        <v>0</v>
      </c>
      <c r="V58" s="218">
        <f t="shared" si="10"/>
        <v>0</v>
      </c>
      <c r="W58" s="218">
        <f t="shared" si="11"/>
        <v>0</v>
      </c>
      <c r="X58" s="220">
        <f t="shared" si="12"/>
        <v>0</v>
      </c>
      <c r="Y58" s="220">
        <f t="shared" si="13"/>
        <v>0</v>
      </c>
      <c r="Z58" s="223"/>
      <c r="AA58" s="225"/>
      <c r="AB58" s="225"/>
    </row>
    <row r="59" spans="1:120" ht="48" x14ac:dyDescent="0.2">
      <c r="A59" s="133" t="s">
        <v>94</v>
      </c>
      <c r="B59" s="129" t="s">
        <v>1243</v>
      </c>
      <c r="C59" s="35" t="s">
        <v>6</v>
      </c>
      <c r="D59" s="34">
        <v>25</v>
      </c>
      <c r="E59" s="183"/>
      <c r="F59" s="255"/>
      <c r="G59" s="254"/>
      <c r="H59" s="243"/>
      <c r="I59" s="212"/>
      <c r="J59" s="225"/>
      <c r="L59" s="218" t="str">
        <f t="shared" si="0"/>
        <v>A</v>
      </c>
      <c r="M59" s="219">
        <f t="shared" si="1"/>
        <v>25</v>
      </c>
      <c r="N59" s="218" t="str">
        <f t="shared" si="2"/>
        <v>A</v>
      </c>
      <c r="O59" s="218" t="str">
        <f t="shared" si="3"/>
        <v>A</v>
      </c>
      <c r="P59" s="218">
        <f t="shared" si="4"/>
        <v>25</v>
      </c>
      <c r="Q59" s="218">
        <f t="shared" si="5"/>
        <v>0</v>
      </c>
      <c r="R59" s="218">
        <f t="shared" si="6"/>
        <v>0</v>
      </c>
      <c r="S59" s="218">
        <f t="shared" si="7"/>
        <v>0</v>
      </c>
      <c r="T59" s="218">
        <f t="shared" si="8"/>
        <v>1</v>
      </c>
      <c r="U59" s="218">
        <f t="shared" si="9"/>
        <v>0</v>
      </c>
      <c r="V59" s="218">
        <f t="shared" si="10"/>
        <v>0</v>
      </c>
      <c r="W59" s="218">
        <f t="shared" si="11"/>
        <v>0</v>
      </c>
      <c r="X59" s="220">
        <f t="shared" si="12"/>
        <v>0</v>
      </c>
      <c r="Y59" s="220">
        <f t="shared" si="13"/>
        <v>0</v>
      </c>
      <c r="Z59" s="223"/>
      <c r="AA59" s="225"/>
      <c r="AB59" s="225"/>
    </row>
    <row r="60" spans="1:120" ht="24" x14ac:dyDescent="0.2">
      <c r="A60" s="133" t="s">
        <v>95</v>
      </c>
      <c r="B60" s="122" t="s">
        <v>1041</v>
      </c>
      <c r="C60" s="35" t="s">
        <v>35</v>
      </c>
      <c r="D60" s="34"/>
      <c r="E60" s="183" t="s">
        <v>109</v>
      </c>
      <c r="F60" s="255"/>
      <c r="G60" s="258"/>
      <c r="H60" s="243"/>
      <c r="I60" s="212"/>
      <c r="J60" s="225"/>
      <c r="L60" s="218" t="str">
        <f t="shared" si="0"/>
        <v>A</v>
      </c>
      <c r="M60" s="219">
        <f t="shared" si="1"/>
        <v>0</v>
      </c>
      <c r="N60" s="218" t="str">
        <f t="shared" si="2"/>
        <v>A</v>
      </c>
      <c r="O60" s="218">
        <f t="shared" si="3"/>
        <v>0</v>
      </c>
      <c r="P60" s="218">
        <f t="shared" si="4"/>
        <v>0</v>
      </c>
      <c r="Q60" s="218">
        <f t="shared" si="5"/>
        <v>0</v>
      </c>
      <c r="R60" s="218">
        <f t="shared" si="6"/>
        <v>0</v>
      </c>
      <c r="S60" s="218">
        <f t="shared" si="7"/>
        <v>0</v>
      </c>
      <c r="T60" s="218">
        <f t="shared" si="8"/>
        <v>0</v>
      </c>
      <c r="U60" s="218">
        <f t="shared" si="9"/>
        <v>0</v>
      </c>
      <c r="V60" s="218">
        <f t="shared" si="10"/>
        <v>0</v>
      </c>
      <c r="W60" s="218">
        <f t="shared" si="11"/>
        <v>0</v>
      </c>
      <c r="X60" s="220">
        <f t="shared" si="12"/>
        <v>0</v>
      </c>
      <c r="Y60" s="220">
        <f t="shared" si="13"/>
        <v>0</v>
      </c>
      <c r="Z60" s="223"/>
      <c r="AA60" s="226"/>
      <c r="AB60" s="225"/>
    </row>
    <row r="61" spans="1:120" ht="24" x14ac:dyDescent="0.2">
      <c r="A61" s="133" t="s">
        <v>96</v>
      </c>
      <c r="B61" s="122" t="s">
        <v>1042</v>
      </c>
      <c r="C61" s="35" t="s">
        <v>35</v>
      </c>
      <c r="D61" s="34"/>
      <c r="E61" s="183" t="s">
        <v>109</v>
      </c>
      <c r="F61" s="255"/>
      <c r="G61" s="258"/>
      <c r="H61" s="243"/>
      <c r="I61" s="212"/>
      <c r="J61" s="225"/>
      <c r="L61" s="218" t="str">
        <f t="shared" si="0"/>
        <v>A</v>
      </c>
      <c r="M61" s="219">
        <f t="shared" si="1"/>
        <v>0</v>
      </c>
      <c r="N61" s="218" t="str">
        <f t="shared" si="2"/>
        <v>A</v>
      </c>
      <c r="O61" s="218">
        <f t="shared" si="3"/>
        <v>0</v>
      </c>
      <c r="P61" s="218">
        <f t="shared" si="4"/>
        <v>0</v>
      </c>
      <c r="Q61" s="218">
        <f t="shared" si="5"/>
        <v>0</v>
      </c>
      <c r="R61" s="218">
        <f t="shared" si="6"/>
        <v>0</v>
      </c>
      <c r="S61" s="218">
        <f t="shared" si="7"/>
        <v>0</v>
      </c>
      <c r="T61" s="218">
        <f t="shared" si="8"/>
        <v>0</v>
      </c>
      <c r="U61" s="218">
        <f t="shared" si="9"/>
        <v>0</v>
      </c>
      <c r="V61" s="218">
        <f t="shared" si="10"/>
        <v>0</v>
      </c>
      <c r="W61" s="218">
        <f t="shared" si="11"/>
        <v>0</v>
      </c>
      <c r="X61" s="220">
        <f t="shared" si="12"/>
        <v>0</v>
      </c>
      <c r="Y61" s="220">
        <f t="shared" si="13"/>
        <v>0</v>
      </c>
      <c r="Z61" s="223"/>
      <c r="AA61" s="226"/>
      <c r="AB61" s="225"/>
    </row>
    <row r="62" spans="1:120" ht="36" x14ac:dyDescent="0.2">
      <c r="A62" s="133" t="s">
        <v>97</v>
      </c>
      <c r="B62" s="63" t="s">
        <v>1228</v>
      </c>
      <c r="C62" s="35" t="s">
        <v>35</v>
      </c>
      <c r="D62" s="34"/>
      <c r="E62" s="184" t="s">
        <v>109</v>
      </c>
      <c r="F62" s="255"/>
      <c r="G62" s="258"/>
      <c r="H62" s="243"/>
      <c r="I62" s="212"/>
      <c r="J62" s="225"/>
      <c r="L62" s="218" t="str">
        <f t="shared" si="0"/>
        <v>A</v>
      </c>
      <c r="M62" s="219">
        <f t="shared" si="1"/>
        <v>0</v>
      </c>
      <c r="N62" s="218" t="str">
        <f t="shared" si="2"/>
        <v>A</v>
      </c>
      <c r="O62" s="218">
        <f t="shared" si="3"/>
        <v>0</v>
      </c>
      <c r="P62" s="218">
        <f t="shared" si="4"/>
        <v>0</v>
      </c>
      <c r="Q62" s="218">
        <f t="shared" si="5"/>
        <v>0</v>
      </c>
      <c r="R62" s="218">
        <f t="shared" si="6"/>
        <v>0</v>
      </c>
      <c r="S62" s="218">
        <f t="shared" si="7"/>
        <v>0</v>
      </c>
      <c r="T62" s="218">
        <f t="shared" si="8"/>
        <v>0</v>
      </c>
      <c r="U62" s="218">
        <f t="shared" si="9"/>
        <v>0</v>
      </c>
      <c r="V62" s="218">
        <f t="shared" si="10"/>
        <v>0</v>
      </c>
      <c r="W62" s="218">
        <f t="shared" si="11"/>
        <v>0</v>
      </c>
      <c r="X62" s="220">
        <f t="shared" si="12"/>
        <v>0</v>
      </c>
      <c r="Y62" s="220">
        <f t="shared" si="13"/>
        <v>0</v>
      </c>
      <c r="Z62" s="223"/>
      <c r="AA62" s="225"/>
      <c r="AB62" s="225"/>
    </row>
    <row r="63" spans="1:120" s="20" customFormat="1" x14ac:dyDescent="0.2">
      <c r="A63" s="125" t="s">
        <v>98</v>
      </c>
      <c r="B63" s="132" t="s">
        <v>99</v>
      </c>
      <c r="C63" s="42"/>
      <c r="D63" s="40"/>
      <c r="E63" s="189"/>
      <c r="F63" s="259"/>
      <c r="G63" s="254"/>
      <c r="H63" s="242"/>
      <c r="I63" s="115"/>
      <c r="J63" s="102"/>
      <c r="K63" s="174"/>
      <c r="L63" s="218" t="str">
        <f t="shared" si="0"/>
        <v>A</v>
      </c>
      <c r="M63" s="219">
        <f t="shared" si="1"/>
        <v>0</v>
      </c>
      <c r="N63" s="218">
        <f t="shared" si="2"/>
        <v>0</v>
      </c>
      <c r="O63" s="218">
        <f t="shared" si="3"/>
        <v>0</v>
      </c>
      <c r="P63" s="218">
        <f t="shared" si="4"/>
        <v>0</v>
      </c>
      <c r="Q63" s="218">
        <f t="shared" si="5"/>
        <v>0</v>
      </c>
      <c r="R63" s="218">
        <f t="shared" si="6"/>
        <v>0</v>
      </c>
      <c r="S63" s="218">
        <f t="shared" si="7"/>
        <v>0</v>
      </c>
      <c r="T63" s="218">
        <f t="shared" si="8"/>
        <v>0</v>
      </c>
      <c r="U63" s="218">
        <f t="shared" si="9"/>
        <v>0</v>
      </c>
      <c r="V63" s="218">
        <f t="shared" si="10"/>
        <v>0</v>
      </c>
      <c r="W63" s="218">
        <f t="shared" si="11"/>
        <v>0</v>
      </c>
      <c r="X63" s="220">
        <f t="shared" si="12"/>
        <v>0</v>
      </c>
      <c r="Y63" s="220">
        <f t="shared" si="13"/>
        <v>0</v>
      </c>
      <c r="Z63" s="223"/>
      <c r="AA63" s="102"/>
      <c r="AB63" s="102"/>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row>
    <row r="64" spans="1:120" ht="24" x14ac:dyDescent="0.2">
      <c r="A64" s="136" t="s">
        <v>100</v>
      </c>
      <c r="B64" s="68" t="s">
        <v>1043</v>
      </c>
      <c r="C64" s="35" t="s">
        <v>35</v>
      </c>
      <c r="D64" s="34"/>
      <c r="E64" s="184"/>
      <c r="F64" s="255"/>
      <c r="G64" s="254"/>
      <c r="H64" s="243"/>
      <c r="I64" s="212"/>
      <c r="J64" s="225"/>
      <c r="L64" s="218" t="str">
        <f t="shared" si="0"/>
        <v>A</v>
      </c>
      <c r="M64" s="219">
        <f t="shared" si="1"/>
        <v>0</v>
      </c>
      <c r="N64" s="218" t="str">
        <f t="shared" si="2"/>
        <v>A</v>
      </c>
      <c r="O64" s="218">
        <f t="shared" si="3"/>
        <v>0</v>
      </c>
      <c r="P64" s="218">
        <f t="shared" si="4"/>
        <v>0</v>
      </c>
      <c r="Q64" s="218">
        <f t="shared" si="5"/>
        <v>0</v>
      </c>
      <c r="R64" s="218">
        <f t="shared" si="6"/>
        <v>0</v>
      </c>
      <c r="S64" s="218">
        <f t="shared" si="7"/>
        <v>0</v>
      </c>
      <c r="T64" s="218">
        <f t="shared" si="8"/>
        <v>0</v>
      </c>
      <c r="U64" s="218">
        <f t="shared" si="9"/>
        <v>0</v>
      </c>
      <c r="V64" s="218">
        <f t="shared" si="10"/>
        <v>0</v>
      </c>
      <c r="W64" s="218">
        <f t="shared" si="11"/>
        <v>0</v>
      </c>
      <c r="X64" s="220">
        <f t="shared" si="12"/>
        <v>0</v>
      </c>
      <c r="Y64" s="220">
        <f t="shared" si="13"/>
        <v>0</v>
      </c>
      <c r="Z64" s="223"/>
      <c r="AA64" s="225"/>
      <c r="AB64" s="225"/>
    </row>
    <row r="65" spans="1:120" x14ac:dyDescent="0.2">
      <c r="A65" s="136" t="s">
        <v>101</v>
      </c>
      <c r="B65" s="63" t="s">
        <v>1044</v>
      </c>
      <c r="C65" s="35" t="s">
        <v>35</v>
      </c>
      <c r="D65" s="34"/>
      <c r="E65" s="183"/>
      <c r="F65" s="255"/>
      <c r="G65" s="254"/>
      <c r="H65" s="243"/>
      <c r="I65" s="212"/>
      <c r="J65" s="225"/>
      <c r="L65" s="218" t="str">
        <f t="shared" si="0"/>
        <v>A</v>
      </c>
      <c r="M65" s="219">
        <f t="shared" si="1"/>
        <v>0</v>
      </c>
      <c r="N65" s="218" t="str">
        <f t="shared" si="2"/>
        <v>A</v>
      </c>
      <c r="O65" s="218">
        <f t="shared" si="3"/>
        <v>0</v>
      </c>
      <c r="P65" s="218">
        <f t="shared" si="4"/>
        <v>0</v>
      </c>
      <c r="Q65" s="218">
        <f t="shared" si="5"/>
        <v>0</v>
      </c>
      <c r="R65" s="218">
        <f t="shared" si="6"/>
        <v>0</v>
      </c>
      <c r="S65" s="218">
        <f t="shared" si="7"/>
        <v>0</v>
      </c>
      <c r="T65" s="218">
        <f t="shared" si="8"/>
        <v>0</v>
      </c>
      <c r="U65" s="218">
        <f t="shared" si="9"/>
        <v>0</v>
      </c>
      <c r="V65" s="218">
        <f t="shared" si="10"/>
        <v>0</v>
      </c>
      <c r="W65" s="218">
        <f t="shared" si="11"/>
        <v>0</v>
      </c>
      <c r="X65" s="220">
        <f t="shared" si="12"/>
        <v>0</v>
      </c>
      <c r="Y65" s="220">
        <f t="shared" si="13"/>
        <v>0</v>
      </c>
      <c r="Z65" s="223"/>
      <c r="AA65" s="225"/>
      <c r="AB65" s="225"/>
    </row>
    <row r="66" spans="1:120" ht="24" x14ac:dyDescent="0.2">
      <c r="A66" s="136" t="s">
        <v>102</v>
      </c>
      <c r="B66" s="129" t="s">
        <v>880</v>
      </c>
      <c r="C66" s="35" t="s">
        <v>35</v>
      </c>
      <c r="D66" s="34"/>
      <c r="E66" s="184"/>
      <c r="F66" s="255"/>
      <c r="G66" s="254"/>
      <c r="H66" s="243"/>
      <c r="I66" s="212"/>
      <c r="J66" s="224"/>
      <c r="L66" s="218" t="str">
        <f t="shared" si="0"/>
        <v>A</v>
      </c>
      <c r="M66" s="219">
        <f t="shared" si="1"/>
        <v>0</v>
      </c>
      <c r="N66" s="218" t="str">
        <f t="shared" si="2"/>
        <v>A</v>
      </c>
      <c r="O66" s="218">
        <f t="shared" si="3"/>
        <v>0</v>
      </c>
      <c r="P66" s="218">
        <f t="shared" si="4"/>
        <v>0</v>
      </c>
      <c r="Q66" s="218">
        <f t="shared" si="5"/>
        <v>0</v>
      </c>
      <c r="R66" s="218">
        <f t="shared" si="6"/>
        <v>0</v>
      </c>
      <c r="S66" s="218">
        <f t="shared" si="7"/>
        <v>0</v>
      </c>
      <c r="T66" s="218">
        <f t="shared" si="8"/>
        <v>0</v>
      </c>
      <c r="U66" s="218">
        <f t="shared" si="9"/>
        <v>0</v>
      </c>
      <c r="V66" s="218">
        <f t="shared" si="10"/>
        <v>0</v>
      </c>
      <c r="W66" s="218">
        <f t="shared" si="11"/>
        <v>0</v>
      </c>
      <c r="X66" s="220">
        <f t="shared" si="12"/>
        <v>0</v>
      </c>
      <c r="Y66" s="220">
        <f t="shared" si="13"/>
        <v>0</v>
      </c>
      <c r="Z66" s="223"/>
      <c r="AA66" s="225"/>
      <c r="AB66" s="225"/>
    </row>
    <row r="67" spans="1:120" x14ac:dyDescent="0.2">
      <c r="A67" s="136" t="s">
        <v>103</v>
      </c>
      <c r="B67" s="63" t="s">
        <v>1045</v>
      </c>
      <c r="C67" s="35" t="s">
        <v>35</v>
      </c>
      <c r="D67" s="34"/>
      <c r="E67" s="184"/>
      <c r="F67" s="255"/>
      <c r="G67" s="254"/>
      <c r="H67" s="243"/>
      <c r="I67" s="212"/>
      <c r="J67" s="225"/>
      <c r="L67" s="218" t="str">
        <f t="shared" si="0"/>
        <v>A</v>
      </c>
      <c r="M67" s="219">
        <f t="shared" si="1"/>
        <v>0</v>
      </c>
      <c r="N67" s="218" t="str">
        <f t="shared" si="2"/>
        <v>A</v>
      </c>
      <c r="O67" s="218">
        <f t="shared" si="3"/>
        <v>0</v>
      </c>
      <c r="P67" s="218">
        <f t="shared" si="4"/>
        <v>0</v>
      </c>
      <c r="Q67" s="218">
        <f t="shared" si="5"/>
        <v>0</v>
      </c>
      <c r="R67" s="218">
        <f t="shared" si="6"/>
        <v>0</v>
      </c>
      <c r="S67" s="218">
        <f t="shared" si="7"/>
        <v>0</v>
      </c>
      <c r="T67" s="218">
        <f t="shared" si="8"/>
        <v>0</v>
      </c>
      <c r="U67" s="218">
        <f t="shared" si="9"/>
        <v>0</v>
      </c>
      <c r="V67" s="218">
        <f t="shared" si="10"/>
        <v>0</v>
      </c>
      <c r="W67" s="218">
        <f t="shared" si="11"/>
        <v>0</v>
      </c>
      <c r="X67" s="220">
        <f t="shared" si="12"/>
        <v>0</v>
      </c>
      <c r="Y67" s="220">
        <f t="shared" si="13"/>
        <v>0</v>
      </c>
      <c r="Z67" s="223"/>
      <c r="AA67" s="225"/>
      <c r="AB67" s="225"/>
    </row>
    <row r="68" spans="1:120" ht="24" x14ac:dyDescent="0.2">
      <c r="A68" s="136" t="s">
        <v>104</v>
      </c>
      <c r="B68" s="63" t="s">
        <v>1046</v>
      </c>
      <c r="C68" s="35" t="s">
        <v>35</v>
      </c>
      <c r="D68" s="34"/>
      <c r="E68" s="184"/>
      <c r="F68" s="255"/>
      <c r="G68" s="254"/>
      <c r="H68" s="243"/>
      <c r="I68" s="212"/>
      <c r="J68" s="225"/>
      <c r="L68" s="218" t="str">
        <f t="shared" si="0"/>
        <v>A</v>
      </c>
      <c r="M68" s="219">
        <f t="shared" si="1"/>
        <v>0</v>
      </c>
      <c r="N68" s="218" t="str">
        <f t="shared" si="2"/>
        <v>A</v>
      </c>
      <c r="O68" s="218">
        <f t="shared" si="3"/>
        <v>0</v>
      </c>
      <c r="P68" s="218">
        <f t="shared" si="4"/>
        <v>0</v>
      </c>
      <c r="Q68" s="218">
        <f t="shared" si="5"/>
        <v>0</v>
      </c>
      <c r="R68" s="218">
        <f t="shared" si="6"/>
        <v>0</v>
      </c>
      <c r="S68" s="218">
        <f t="shared" si="7"/>
        <v>0</v>
      </c>
      <c r="T68" s="218">
        <f t="shared" si="8"/>
        <v>0</v>
      </c>
      <c r="U68" s="218">
        <f t="shared" si="9"/>
        <v>0</v>
      </c>
      <c r="V68" s="218">
        <f t="shared" si="10"/>
        <v>0</v>
      </c>
      <c r="W68" s="218">
        <f t="shared" si="11"/>
        <v>0</v>
      </c>
      <c r="X68" s="220">
        <f t="shared" si="12"/>
        <v>0</v>
      </c>
      <c r="Y68" s="220">
        <f t="shared" si="13"/>
        <v>0</v>
      </c>
      <c r="Z68" s="223"/>
      <c r="AA68" s="225"/>
      <c r="AB68" s="225"/>
    </row>
    <row r="69" spans="1:120" ht="24" x14ac:dyDescent="0.2">
      <c r="A69" s="136" t="s">
        <v>105</v>
      </c>
      <c r="B69" s="68" t="s">
        <v>1047</v>
      </c>
      <c r="C69" s="35" t="s">
        <v>6</v>
      </c>
      <c r="D69" s="34">
        <v>25</v>
      </c>
      <c r="E69" s="184"/>
      <c r="F69" s="255"/>
      <c r="G69" s="254"/>
      <c r="H69" s="243" t="s">
        <v>450</v>
      </c>
      <c r="I69" s="212"/>
      <c r="J69" s="224"/>
      <c r="L69" s="218" t="str">
        <f t="shared" si="0"/>
        <v>A</v>
      </c>
      <c r="M69" s="219">
        <f t="shared" si="1"/>
        <v>25</v>
      </c>
      <c r="N69" s="218" t="str">
        <f t="shared" si="2"/>
        <v>A</v>
      </c>
      <c r="O69" s="218" t="str">
        <f t="shared" si="3"/>
        <v>A</v>
      </c>
      <c r="P69" s="218">
        <f t="shared" si="4"/>
        <v>25</v>
      </c>
      <c r="Q69" s="218">
        <f t="shared" si="5"/>
        <v>0</v>
      </c>
      <c r="R69" s="218">
        <f t="shared" si="6"/>
        <v>0</v>
      </c>
      <c r="S69" s="218">
        <f t="shared" si="7"/>
        <v>0</v>
      </c>
      <c r="T69" s="218">
        <f t="shared" si="8"/>
        <v>1</v>
      </c>
      <c r="U69" s="218">
        <f t="shared" si="9"/>
        <v>0</v>
      </c>
      <c r="V69" s="218">
        <f t="shared" si="10"/>
        <v>0</v>
      </c>
      <c r="W69" s="218">
        <f t="shared" si="11"/>
        <v>0</v>
      </c>
      <c r="X69" s="220">
        <f t="shared" si="12"/>
        <v>0</v>
      </c>
      <c r="Y69" s="220">
        <f t="shared" si="13"/>
        <v>0</v>
      </c>
      <c r="Z69" s="223"/>
      <c r="AA69" s="225"/>
      <c r="AB69" s="225"/>
    </row>
    <row r="70" spans="1:120" s="20" customFormat="1" x14ac:dyDescent="0.2">
      <c r="A70" s="125" t="s">
        <v>106</v>
      </c>
      <c r="B70" s="132" t="s">
        <v>107</v>
      </c>
      <c r="C70" s="39"/>
      <c r="D70" s="40"/>
      <c r="E70" s="191"/>
      <c r="F70" s="260"/>
      <c r="G70" s="254"/>
      <c r="H70" s="242"/>
      <c r="I70" s="115"/>
      <c r="J70" s="102"/>
      <c r="K70" s="174"/>
      <c r="L70" s="218" t="str">
        <f t="shared" si="0"/>
        <v>A</v>
      </c>
      <c r="M70" s="219">
        <f t="shared" si="1"/>
        <v>0</v>
      </c>
      <c r="N70" s="218">
        <f t="shared" si="2"/>
        <v>0</v>
      </c>
      <c r="O70" s="218">
        <f t="shared" si="3"/>
        <v>0</v>
      </c>
      <c r="P70" s="218">
        <f t="shared" si="4"/>
        <v>0</v>
      </c>
      <c r="Q70" s="218">
        <f t="shared" si="5"/>
        <v>0</v>
      </c>
      <c r="R70" s="218">
        <f t="shared" si="6"/>
        <v>0</v>
      </c>
      <c r="S70" s="218">
        <f t="shared" si="7"/>
        <v>0</v>
      </c>
      <c r="T70" s="218">
        <f t="shared" si="8"/>
        <v>0</v>
      </c>
      <c r="U70" s="218">
        <f t="shared" si="9"/>
        <v>0</v>
      </c>
      <c r="V70" s="218">
        <f t="shared" si="10"/>
        <v>0</v>
      </c>
      <c r="W70" s="218">
        <f t="shared" si="11"/>
        <v>0</v>
      </c>
      <c r="X70" s="220">
        <f t="shared" si="12"/>
        <v>0</v>
      </c>
      <c r="Y70" s="220">
        <f t="shared" si="13"/>
        <v>0</v>
      </c>
      <c r="Z70" s="223"/>
      <c r="AA70" s="102"/>
      <c r="AB70" s="102"/>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row>
    <row r="71" spans="1:120" ht="24" x14ac:dyDescent="0.2">
      <c r="A71" s="136" t="s">
        <v>108</v>
      </c>
      <c r="B71" s="137" t="s">
        <v>1048</v>
      </c>
      <c r="C71" s="33" t="s">
        <v>35</v>
      </c>
      <c r="D71" s="34"/>
      <c r="E71" s="183"/>
      <c r="F71" s="255"/>
      <c r="G71" s="254"/>
      <c r="H71" s="243"/>
      <c r="I71" s="212"/>
      <c r="J71" s="225"/>
      <c r="L71" s="218" t="str">
        <f t="shared" si="0"/>
        <v>A</v>
      </c>
      <c r="M71" s="219">
        <f t="shared" si="1"/>
        <v>0</v>
      </c>
      <c r="N71" s="218" t="str">
        <f t="shared" si="2"/>
        <v>A</v>
      </c>
      <c r="O71" s="218">
        <f t="shared" si="3"/>
        <v>0</v>
      </c>
      <c r="P71" s="218">
        <f t="shared" si="4"/>
        <v>0</v>
      </c>
      <c r="Q71" s="218">
        <f t="shared" si="5"/>
        <v>0</v>
      </c>
      <c r="R71" s="218">
        <f t="shared" si="6"/>
        <v>0</v>
      </c>
      <c r="S71" s="218">
        <f t="shared" si="7"/>
        <v>0</v>
      </c>
      <c r="T71" s="218">
        <f t="shared" si="8"/>
        <v>0</v>
      </c>
      <c r="U71" s="218">
        <f t="shared" si="9"/>
        <v>0</v>
      </c>
      <c r="V71" s="218">
        <f t="shared" si="10"/>
        <v>0</v>
      </c>
      <c r="W71" s="218">
        <f t="shared" si="11"/>
        <v>0</v>
      </c>
      <c r="X71" s="220">
        <f t="shared" si="12"/>
        <v>0</v>
      </c>
      <c r="Y71" s="220">
        <f t="shared" si="13"/>
        <v>0</v>
      </c>
      <c r="Z71" s="223"/>
      <c r="AA71" s="224"/>
      <c r="AB71" s="225"/>
    </row>
    <row r="72" spans="1:120" x14ac:dyDescent="0.2">
      <c r="A72" s="136" t="s">
        <v>110</v>
      </c>
      <c r="B72" s="63" t="s">
        <v>111</v>
      </c>
      <c r="C72" s="36" t="s">
        <v>35</v>
      </c>
      <c r="D72" s="45"/>
      <c r="E72" s="192"/>
      <c r="F72" s="255"/>
      <c r="G72" s="254"/>
      <c r="H72" s="243"/>
      <c r="I72" s="212"/>
      <c r="J72" s="225"/>
      <c r="L72" s="218" t="str">
        <f t="shared" si="0"/>
        <v>A</v>
      </c>
      <c r="M72" s="219">
        <f t="shared" si="1"/>
        <v>0</v>
      </c>
      <c r="N72" s="218" t="str">
        <f t="shared" si="2"/>
        <v>A</v>
      </c>
      <c r="O72" s="218">
        <f t="shared" si="3"/>
        <v>0</v>
      </c>
      <c r="P72" s="218">
        <f t="shared" si="4"/>
        <v>0</v>
      </c>
      <c r="Q72" s="218">
        <f t="shared" si="5"/>
        <v>0</v>
      </c>
      <c r="R72" s="218">
        <f t="shared" si="6"/>
        <v>0</v>
      </c>
      <c r="S72" s="218">
        <f t="shared" si="7"/>
        <v>0</v>
      </c>
      <c r="T72" s="218">
        <f t="shared" si="8"/>
        <v>0</v>
      </c>
      <c r="U72" s="218">
        <f t="shared" si="9"/>
        <v>0</v>
      </c>
      <c r="V72" s="218">
        <f t="shared" si="10"/>
        <v>0</v>
      </c>
      <c r="W72" s="218">
        <f t="shared" si="11"/>
        <v>0</v>
      </c>
      <c r="X72" s="220">
        <f t="shared" si="12"/>
        <v>0</v>
      </c>
      <c r="Y72" s="220">
        <f t="shared" si="13"/>
        <v>0</v>
      </c>
      <c r="Z72" s="223"/>
      <c r="AA72" s="225"/>
      <c r="AB72" s="225"/>
    </row>
    <row r="73" spans="1:120" x14ac:dyDescent="0.2">
      <c r="A73" s="136" t="s">
        <v>112</v>
      </c>
      <c r="B73" s="63" t="s">
        <v>1280</v>
      </c>
      <c r="C73" s="36" t="s">
        <v>6</v>
      </c>
      <c r="D73" s="45">
        <v>25</v>
      </c>
      <c r="E73" s="192"/>
      <c r="F73" s="255"/>
      <c r="G73" s="254"/>
      <c r="H73" s="243"/>
      <c r="I73" s="212"/>
      <c r="J73" s="225"/>
      <c r="L73" s="218" t="str">
        <f t="shared" si="0"/>
        <v>A</v>
      </c>
      <c r="M73" s="219">
        <f t="shared" si="1"/>
        <v>25</v>
      </c>
      <c r="N73" s="218" t="str">
        <f t="shared" si="2"/>
        <v>A</v>
      </c>
      <c r="O73" s="218" t="str">
        <f t="shared" si="3"/>
        <v>A</v>
      </c>
      <c r="P73" s="218">
        <f t="shared" si="4"/>
        <v>25</v>
      </c>
      <c r="Q73" s="218">
        <f t="shared" si="5"/>
        <v>0</v>
      </c>
      <c r="R73" s="218">
        <f t="shared" si="6"/>
        <v>0</v>
      </c>
      <c r="S73" s="218">
        <f t="shared" si="7"/>
        <v>0</v>
      </c>
      <c r="T73" s="218">
        <f t="shared" si="8"/>
        <v>1</v>
      </c>
      <c r="U73" s="218">
        <f t="shared" si="9"/>
        <v>0</v>
      </c>
      <c r="V73" s="218">
        <f t="shared" si="10"/>
        <v>0</v>
      </c>
      <c r="W73" s="218">
        <f t="shared" si="11"/>
        <v>0</v>
      </c>
      <c r="X73" s="220">
        <f t="shared" si="12"/>
        <v>0</v>
      </c>
      <c r="Y73" s="220">
        <f t="shared" si="13"/>
        <v>0</v>
      </c>
      <c r="Z73" s="223"/>
      <c r="AA73" s="225"/>
      <c r="AB73" s="225"/>
    </row>
    <row r="74" spans="1:120" ht="36" x14ac:dyDescent="0.2">
      <c r="A74" s="136" t="s">
        <v>113</v>
      </c>
      <c r="B74" s="63" t="s">
        <v>864</v>
      </c>
      <c r="C74" s="36" t="s">
        <v>6</v>
      </c>
      <c r="D74" s="45">
        <v>25</v>
      </c>
      <c r="E74" s="192"/>
      <c r="F74" s="255"/>
      <c r="G74" s="254"/>
      <c r="H74" s="243"/>
      <c r="I74" s="212"/>
      <c r="J74" s="225"/>
      <c r="L74" s="218" t="str">
        <f t="shared" ref="L74:L137" si="14">MID(A74,1,1)</f>
        <v>A</v>
      </c>
      <c r="M74" s="219">
        <f t="shared" ref="M74:M137" si="15">SUM(D74)</f>
        <v>25</v>
      </c>
      <c r="N74" s="218" t="str">
        <f t="shared" ref="N74:N137" si="16">IF(C74=0,0,L74)</f>
        <v>A</v>
      </c>
      <c r="O74" s="218" t="str">
        <f t="shared" ref="O74:O137" si="17">IF(M74=0,0,N74)</f>
        <v>A</v>
      </c>
      <c r="P74" s="218">
        <f t="shared" ref="P74:P137" si="18">IF(D74=0,0,D74)</f>
        <v>25</v>
      </c>
      <c r="Q74" s="218">
        <f t="shared" ref="Q74:Q137" si="19">IF(F74=0,0,1)</f>
        <v>0</v>
      </c>
      <c r="R74" s="218">
        <f t="shared" ref="R74:R137" si="20">IF(G74=0,0,1)</f>
        <v>0</v>
      </c>
      <c r="S74" s="218">
        <f t="shared" ref="S74:S137" si="21">IF(Q74+R74=1,1,0)</f>
        <v>0</v>
      </c>
      <c r="T74" s="218">
        <f t="shared" ref="T74:T137" si="22">IF(D74=0,0,1)</f>
        <v>1</v>
      </c>
      <c r="U74" s="218">
        <f t="shared" ref="U74:U137" si="23">IF(S74+T74=2,1,0)</f>
        <v>0</v>
      </c>
      <c r="V74" s="218">
        <f t="shared" ref="V74:V137" si="24">IF(U74=1,P74,0)</f>
        <v>0</v>
      </c>
      <c r="W74" s="218">
        <f t="shared" ref="W74:W137" si="25">SUM(V74)</f>
        <v>0</v>
      </c>
      <c r="X74" s="220">
        <f t="shared" ref="X74:X137" si="26">COUNTIF(F74:G74,"?")</f>
        <v>0</v>
      </c>
      <c r="Y74" s="220">
        <f t="shared" ref="Y74:Y137" si="27">IF(X74=2,1,0)</f>
        <v>0</v>
      </c>
      <c r="Z74" s="223"/>
      <c r="AA74" s="225"/>
      <c r="AB74" s="225"/>
    </row>
    <row r="75" spans="1:120" ht="24" x14ac:dyDescent="0.2">
      <c r="A75" s="136" t="s">
        <v>114</v>
      </c>
      <c r="B75" s="68" t="s">
        <v>115</v>
      </c>
      <c r="C75" s="36" t="s">
        <v>6</v>
      </c>
      <c r="D75" s="45">
        <v>25</v>
      </c>
      <c r="E75" s="192"/>
      <c r="F75" s="255"/>
      <c r="G75" s="254"/>
      <c r="H75" s="243"/>
      <c r="I75" s="212"/>
      <c r="J75" s="225"/>
      <c r="L75" s="218" t="str">
        <f t="shared" si="14"/>
        <v>A</v>
      </c>
      <c r="M75" s="219">
        <f t="shared" si="15"/>
        <v>25</v>
      </c>
      <c r="N75" s="218" t="str">
        <f t="shared" si="16"/>
        <v>A</v>
      </c>
      <c r="O75" s="218" t="str">
        <f t="shared" si="17"/>
        <v>A</v>
      </c>
      <c r="P75" s="218">
        <f t="shared" si="18"/>
        <v>25</v>
      </c>
      <c r="Q75" s="218">
        <f t="shared" si="19"/>
        <v>0</v>
      </c>
      <c r="R75" s="218">
        <f t="shared" si="20"/>
        <v>0</v>
      </c>
      <c r="S75" s="218">
        <f t="shared" si="21"/>
        <v>0</v>
      </c>
      <c r="T75" s="218">
        <f t="shared" si="22"/>
        <v>1</v>
      </c>
      <c r="U75" s="218">
        <f t="shared" si="23"/>
        <v>0</v>
      </c>
      <c r="V75" s="218">
        <f t="shared" si="24"/>
        <v>0</v>
      </c>
      <c r="W75" s="218">
        <f t="shared" si="25"/>
        <v>0</v>
      </c>
      <c r="X75" s="220">
        <f t="shared" si="26"/>
        <v>0</v>
      </c>
      <c r="Y75" s="220">
        <f t="shared" si="27"/>
        <v>0</v>
      </c>
      <c r="Z75" s="223"/>
      <c r="AA75" s="225"/>
      <c r="AB75" s="225"/>
    </row>
    <row r="76" spans="1:120" ht="24" x14ac:dyDescent="0.2">
      <c r="A76" s="136" t="s">
        <v>116</v>
      </c>
      <c r="B76" s="137" t="s">
        <v>1049</v>
      </c>
      <c r="C76" s="33" t="s">
        <v>35</v>
      </c>
      <c r="D76" s="34"/>
      <c r="E76" s="183"/>
      <c r="F76" s="255"/>
      <c r="G76" s="254"/>
      <c r="H76" s="243"/>
      <c r="I76" s="212"/>
      <c r="J76" s="225"/>
      <c r="L76" s="218" t="str">
        <f t="shared" si="14"/>
        <v>A</v>
      </c>
      <c r="M76" s="219">
        <f t="shared" si="15"/>
        <v>0</v>
      </c>
      <c r="N76" s="218" t="str">
        <f t="shared" si="16"/>
        <v>A</v>
      </c>
      <c r="O76" s="218">
        <f t="shared" si="17"/>
        <v>0</v>
      </c>
      <c r="P76" s="218">
        <f t="shared" si="18"/>
        <v>0</v>
      </c>
      <c r="Q76" s="218">
        <f t="shared" si="19"/>
        <v>0</v>
      </c>
      <c r="R76" s="218">
        <f t="shared" si="20"/>
        <v>0</v>
      </c>
      <c r="S76" s="218">
        <f t="shared" si="21"/>
        <v>0</v>
      </c>
      <c r="T76" s="218">
        <f t="shared" si="22"/>
        <v>0</v>
      </c>
      <c r="U76" s="218">
        <f t="shared" si="23"/>
        <v>0</v>
      </c>
      <c r="V76" s="218">
        <f t="shared" si="24"/>
        <v>0</v>
      </c>
      <c r="W76" s="218">
        <f t="shared" si="25"/>
        <v>0</v>
      </c>
      <c r="X76" s="220">
        <f t="shared" si="26"/>
        <v>0</v>
      </c>
      <c r="Y76" s="220">
        <f t="shared" si="27"/>
        <v>0</v>
      </c>
      <c r="Z76" s="223"/>
      <c r="AA76" s="226"/>
      <c r="AB76" s="225"/>
    </row>
    <row r="77" spans="1:120" x14ac:dyDescent="0.2">
      <c r="A77" s="136" t="s">
        <v>117</v>
      </c>
      <c r="B77" s="121" t="s">
        <v>1050</v>
      </c>
      <c r="C77" s="33" t="s">
        <v>6</v>
      </c>
      <c r="D77" s="34">
        <v>25</v>
      </c>
      <c r="E77" s="183"/>
      <c r="F77" s="255"/>
      <c r="G77" s="254"/>
      <c r="H77" s="243"/>
      <c r="I77" s="212"/>
      <c r="J77" s="225"/>
      <c r="L77" s="218" t="str">
        <f t="shared" si="14"/>
        <v>A</v>
      </c>
      <c r="M77" s="219">
        <f t="shared" si="15"/>
        <v>25</v>
      </c>
      <c r="N77" s="218" t="str">
        <f t="shared" si="16"/>
        <v>A</v>
      </c>
      <c r="O77" s="218" t="str">
        <f t="shared" si="17"/>
        <v>A</v>
      </c>
      <c r="P77" s="218">
        <f t="shared" si="18"/>
        <v>25</v>
      </c>
      <c r="Q77" s="218">
        <f t="shared" si="19"/>
        <v>0</v>
      </c>
      <c r="R77" s="218">
        <f t="shared" si="20"/>
        <v>0</v>
      </c>
      <c r="S77" s="218">
        <f t="shared" si="21"/>
        <v>0</v>
      </c>
      <c r="T77" s="218">
        <f t="shared" si="22"/>
        <v>1</v>
      </c>
      <c r="U77" s="218">
        <f t="shared" si="23"/>
        <v>0</v>
      </c>
      <c r="V77" s="218">
        <f t="shared" si="24"/>
        <v>0</v>
      </c>
      <c r="W77" s="218">
        <f t="shared" si="25"/>
        <v>0</v>
      </c>
      <c r="X77" s="220">
        <f t="shared" si="26"/>
        <v>0</v>
      </c>
      <c r="Y77" s="220">
        <f t="shared" si="27"/>
        <v>0</v>
      </c>
      <c r="Z77" s="223"/>
      <c r="AA77" s="225"/>
      <c r="AB77" s="225"/>
    </row>
    <row r="78" spans="1:120" x14ac:dyDescent="0.2">
      <c r="A78" s="136" t="s">
        <v>118</v>
      </c>
      <c r="B78" s="63" t="s">
        <v>1051</v>
      </c>
      <c r="C78" s="35" t="s">
        <v>6</v>
      </c>
      <c r="D78" s="34">
        <v>3</v>
      </c>
      <c r="E78" s="184"/>
      <c r="F78" s="255"/>
      <c r="G78" s="254"/>
      <c r="H78" s="243"/>
      <c r="I78" s="212"/>
      <c r="J78" s="225"/>
      <c r="L78" s="218" t="str">
        <f t="shared" si="14"/>
        <v>A</v>
      </c>
      <c r="M78" s="219">
        <f t="shared" si="15"/>
        <v>3</v>
      </c>
      <c r="N78" s="218" t="str">
        <f t="shared" si="16"/>
        <v>A</v>
      </c>
      <c r="O78" s="218" t="str">
        <f t="shared" si="17"/>
        <v>A</v>
      </c>
      <c r="P78" s="218">
        <f t="shared" si="18"/>
        <v>3</v>
      </c>
      <c r="Q78" s="218">
        <f t="shared" si="19"/>
        <v>0</v>
      </c>
      <c r="R78" s="218">
        <f t="shared" si="20"/>
        <v>0</v>
      </c>
      <c r="S78" s="218">
        <f t="shared" si="21"/>
        <v>0</v>
      </c>
      <c r="T78" s="218">
        <f t="shared" si="22"/>
        <v>1</v>
      </c>
      <c r="U78" s="218">
        <f t="shared" si="23"/>
        <v>0</v>
      </c>
      <c r="V78" s="218">
        <f t="shared" si="24"/>
        <v>0</v>
      </c>
      <c r="W78" s="218">
        <f t="shared" si="25"/>
        <v>0</v>
      </c>
      <c r="X78" s="220">
        <f t="shared" si="26"/>
        <v>0</v>
      </c>
      <c r="Y78" s="220">
        <f t="shared" si="27"/>
        <v>0</v>
      </c>
      <c r="Z78" s="223"/>
      <c r="AA78" s="225"/>
      <c r="AB78" s="225"/>
    </row>
    <row r="79" spans="1:120" s="30" customFormat="1" ht="15" x14ac:dyDescent="0.25">
      <c r="A79" s="138" t="s">
        <v>6</v>
      </c>
      <c r="B79" s="139" t="s">
        <v>119</v>
      </c>
      <c r="C79" s="46"/>
      <c r="D79" s="47"/>
      <c r="E79" s="193"/>
      <c r="F79" s="257"/>
      <c r="G79" s="254"/>
      <c r="H79" s="242"/>
      <c r="I79" s="115"/>
      <c r="J79" s="217"/>
      <c r="K79" s="174"/>
      <c r="L79" s="218" t="str">
        <f t="shared" si="14"/>
        <v>B</v>
      </c>
      <c r="M79" s="219">
        <f t="shared" si="15"/>
        <v>0</v>
      </c>
      <c r="N79" s="218">
        <f t="shared" si="16"/>
        <v>0</v>
      </c>
      <c r="O79" s="218">
        <f t="shared" si="17"/>
        <v>0</v>
      </c>
      <c r="P79" s="218">
        <f t="shared" si="18"/>
        <v>0</v>
      </c>
      <c r="Q79" s="218">
        <f t="shared" si="19"/>
        <v>0</v>
      </c>
      <c r="R79" s="218">
        <f t="shared" si="20"/>
        <v>0</v>
      </c>
      <c r="S79" s="218">
        <f t="shared" si="21"/>
        <v>0</v>
      </c>
      <c r="T79" s="218">
        <f t="shared" si="22"/>
        <v>0</v>
      </c>
      <c r="U79" s="218">
        <f t="shared" si="23"/>
        <v>0</v>
      </c>
      <c r="V79" s="218">
        <f t="shared" si="24"/>
        <v>0</v>
      </c>
      <c r="W79" s="218">
        <f t="shared" si="25"/>
        <v>0</v>
      </c>
      <c r="X79" s="220">
        <f t="shared" si="26"/>
        <v>0</v>
      </c>
      <c r="Y79" s="220">
        <f t="shared" si="27"/>
        <v>0</v>
      </c>
      <c r="Z79" s="223"/>
      <c r="AA79" s="217"/>
      <c r="AB79" s="217"/>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P79" s="222"/>
      <c r="BQ79" s="222"/>
      <c r="BR79" s="222"/>
      <c r="BS79" s="222"/>
      <c r="BT79" s="222"/>
      <c r="BU79" s="222"/>
      <c r="BV79" s="222"/>
      <c r="BW79" s="222"/>
      <c r="BX79" s="222"/>
      <c r="BY79" s="222"/>
      <c r="BZ79" s="222"/>
      <c r="CA79" s="222"/>
      <c r="CB79" s="222"/>
      <c r="CC79" s="222"/>
      <c r="CD79" s="222"/>
      <c r="CE79" s="222"/>
      <c r="CF79" s="222"/>
      <c r="CG79" s="222"/>
      <c r="CH79" s="222"/>
      <c r="CI79" s="222"/>
      <c r="CJ79" s="222"/>
      <c r="CK79" s="222"/>
      <c r="CL79" s="222"/>
      <c r="CM79" s="222"/>
      <c r="CN79" s="222"/>
      <c r="CO79" s="222"/>
      <c r="CP79" s="222"/>
      <c r="CQ79" s="222"/>
      <c r="CR79" s="222"/>
      <c r="CS79" s="222"/>
      <c r="CT79" s="222"/>
      <c r="CU79" s="222"/>
      <c r="CV79" s="222"/>
      <c r="CW79" s="222"/>
      <c r="CX79" s="222"/>
      <c r="CY79" s="222"/>
      <c r="CZ79" s="222"/>
      <c r="DA79" s="222"/>
      <c r="DB79" s="222"/>
      <c r="DC79" s="222"/>
      <c r="DD79" s="222"/>
      <c r="DE79" s="222"/>
      <c r="DF79" s="222"/>
      <c r="DG79" s="222"/>
      <c r="DH79" s="222"/>
      <c r="DI79" s="222"/>
      <c r="DJ79" s="222"/>
      <c r="DK79" s="222"/>
      <c r="DL79" s="222"/>
      <c r="DM79" s="222"/>
      <c r="DN79" s="222"/>
      <c r="DO79" s="222"/>
      <c r="DP79" s="222"/>
    </row>
    <row r="80" spans="1:120" s="20" customFormat="1" x14ac:dyDescent="0.2">
      <c r="A80" s="125" t="s">
        <v>120</v>
      </c>
      <c r="B80" s="132" t="s">
        <v>121</v>
      </c>
      <c r="C80" s="39"/>
      <c r="D80" s="48"/>
      <c r="E80" s="194"/>
      <c r="F80" s="256"/>
      <c r="G80" s="254"/>
      <c r="H80" s="242"/>
      <c r="I80" s="115"/>
      <c r="J80" s="102"/>
      <c r="K80" s="174"/>
      <c r="L80" s="218" t="str">
        <f t="shared" si="14"/>
        <v>B</v>
      </c>
      <c r="M80" s="219">
        <f t="shared" si="15"/>
        <v>0</v>
      </c>
      <c r="N80" s="218">
        <f t="shared" si="16"/>
        <v>0</v>
      </c>
      <c r="O80" s="218">
        <f t="shared" si="17"/>
        <v>0</v>
      </c>
      <c r="P80" s="218">
        <f t="shared" si="18"/>
        <v>0</v>
      </c>
      <c r="Q80" s="218">
        <f t="shared" si="19"/>
        <v>0</v>
      </c>
      <c r="R80" s="218">
        <f t="shared" si="20"/>
        <v>0</v>
      </c>
      <c r="S80" s="218">
        <f t="shared" si="21"/>
        <v>0</v>
      </c>
      <c r="T80" s="218">
        <f t="shared" si="22"/>
        <v>0</v>
      </c>
      <c r="U80" s="218">
        <f t="shared" si="23"/>
        <v>0</v>
      </c>
      <c r="V80" s="218">
        <f t="shared" si="24"/>
        <v>0</v>
      </c>
      <c r="W80" s="218">
        <f t="shared" si="25"/>
        <v>0</v>
      </c>
      <c r="X80" s="220">
        <f t="shared" si="26"/>
        <v>0</v>
      </c>
      <c r="Y80" s="220">
        <f t="shared" si="27"/>
        <v>0</v>
      </c>
      <c r="Z80" s="223"/>
      <c r="AA80" s="102"/>
      <c r="AB80" s="102"/>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3"/>
      <c r="CY80" s="103"/>
      <c r="CZ80" s="103"/>
      <c r="DA80" s="103"/>
      <c r="DB80" s="103"/>
      <c r="DC80" s="103"/>
      <c r="DD80" s="103"/>
      <c r="DE80" s="103"/>
      <c r="DF80" s="103"/>
      <c r="DG80" s="103"/>
      <c r="DH80" s="103"/>
      <c r="DI80" s="103"/>
      <c r="DJ80" s="103"/>
      <c r="DK80" s="103"/>
      <c r="DL80" s="103"/>
      <c r="DM80" s="103"/>
      <c r="DN80" s="103"/>
      <c r="DO80" s="103"/>
      <c r="DP80" s="103"/>
    </row>
    <row r="81" spans="1:28" ht="36" x14ac:dyDescent="0.2">
      <c r="A81" s="136" t="s">
        <v>122</v>
      </c>
      <c r="B81" s="63" t="s">
        <v>1281</v>
      </c>
      <c r="C81" s="38" t="s">
        <v>35</v>
      </c>
      <c r="D81" s="34"/>
      <c r="E81" s="183"/>
      <c r="F81" s="255"/>
      <c r="G81" s="254"/>
      <c r="H81" s="243"/>
      <c r="I81" s="212"/>
      <c r="J81" s="225"/>
      <c r="L81" s="218" t="str">
        <f t="shared" si="14"/>
        <v>B</v>
      </c>
      <c r="M81" s="219">
        <f t="shared" si="15"/>
        <v>0</v>
      </c>
      <c r="N81" s="218" t="str">
        <f t="shared" si="16"/>
        <v>B</v>
      </c>
      <c r="O81" s="218">
        <f t="shared" si="17"/>
        <v>0</v>
      </c>
      <c r="P81" s="218">
        <f t="shared" si="18"/>
        <v>0</v>
      </c>
      <c r="Q81" s="218">
        <f t="shared" si="19"/>
        <v>0</v>
      </c>
      <c r="R81" s="218">
        <f t="shared" si="20"/>
        <v>0</v>
      </c>
      <c r="S81" s="218">
        <f t="shared" si="21"/>
        <v>0</v>
      </c>
      <c r="T81" s="218">
        <f t="shared" si="22"/>
        <v>0</v>
      </c>
      <c r="U81" s="218">
        <f t="shared" si="23"/>
        <v>0</v>
      </c>
      <c r="V81" s="218">
        <f t="shared" si="24"/>
        <v>0</v>
      </c>
      <c r="W81" s="218">
        <f t="shared" si="25"/>
        <v>0</v>
      </c>
      <c r="X81" s="220">
        <f t="shared" si="26"/>
        <v>0</v>
      </c>
      <c r="Y81" s="220">
        <f t="shared" si="27"/>
        <v>0</v>
      </c>
      <c r="Z81" s="223"/>
      <c r="AA81" s="225"/>
      <c r="AB81" s="225"/>
    </row>
    <row r="82" spans="1:28" ht="24" x14ac:dyDescent="0.2">
      <c r="A82" s="136" t="s">
        <v>123</v>
      </c>
      <c r="B82" s="121" t="s">
        <v>1052</v>
      </c>
      <c r="C82" s="38" t="s">
        <v>6</v>
      </c>
      <c r="D82" s="34">
        <v>3</v>
      </c>
      <c r="E82" s="183"/>
      <c r="F82" s="255"/>
      <c r="G82" s="254"/>
      <c r="H82" s="243"/>
      <c r="I82" s="212"/>
      <c r="J82" s="225"/>
      <c r="L82" s="218" t="str">
        <f t="shared" si="14"/>
        <v>B</v>
      </c>
      <c r="M82" s="219">
        <f t="shared" si="15"/>
        <v>3</v>
      </c>
      <c r="N82" s="218" t="str">
        <f t="shared" si="16"/>
        <v>B</v>
      </c>
      <c r="O82" s="218" t="str">
        <f t="shared" si="17"/>
        <v>B</v>
      </c>
      <c r="P82" s="218">
        <f t="shared" si="18"/>
        <v>3</v>
      </c>
      <c r="Q82" s="218">
        <f t="shared" si="19"/>
        <v>0</v>
      </c>
      <c r="R82" s="218">
        <f t="shared" si="20"/>
        <v>0</v>
      </c>
      <c r="S82" s="218">
        <f t="shared" si="21"/>
        <v>0</v>
      </c>
      <c r="T82" s="218">
        <f t="shared" si="22"/>
        <v>1</v>
      </c>
      <c r="U82" s="218">
        <f t="shared" si="23"/>
        <v>0</v>
      </c>
      <c r="V82" s="218">
        <f t="shared" si="24"/>
        <v>0</v>
      </c>
      <c r="W82" s="218">
        <f t="shared" si="25"/>
        <v>0</v>
      </c>
      <c r="X82" s="220">
        <f t="shared" si="26"/>
        <v>0</v>
      </c>
      <c r="Y82" s="220">
        <f t="shared" si="27"/>
        <v>0</v>
      </c>
      <c r="Z82" s="223"/>
      <c r="AA82" s="225"/>
      <c r="AB82" s="225"/>
    </row>
    <row r="83" spans="1:28" ht="24" x14ac:dyDescent="0.2">
      <c r="A83" s="136" t="s">
        <v>124</v>
      </c>
      <c r="B83" s="121" t="s">
        <v>865</v>
      </c>
      <c r="C83" s="38" t="s">
        <v>6</v>
      </c>
      <c r="D83" s="37">
        <v>25</v>
      </c>
      <c r="E83" s="186"/>
      <c r="F83" s="255"/>
      <c r="G83" s="254"/>
      <c r="H83" s="243"/>
      <c r="I83" s="212"/>
      <c r="J83" s="225"/>
      <c r="L83" s="218" t="str">
        <f t="shared" si="14"/>
        <v>B</v>
      </c>
      <c r="M83" s="219">
        <f t="shared" si="15"/>
        <v>25</v>
      </c>
      <c r="N83" s="218" t="str">
        <f t="shared" si="16"/>
        <v>B</v>
      </c>
      <c r="O83" s="218" t="str">
        <f t="shared" si="17"/>
        <v>B</v>
      </c>
      <c r="P83" s="218">
        <f t="shared" si="18"/>
        <v>25</v>
      </c>
      <c r="Q83" s="218">
        <f t="shared" si="19"/>
        <v>0</v>
      </c>
      <c r="R83" s="218">
        <f t="shared" si="20"/>
        <v>0</v>
      </c>
      <c r="S83" s="218">
        <f t="shared" si="21"/>
        <v>0</v>
      </c>
      <c r="T83" s="218">
        <f t="shared" si="22"/>
        <v>1</v>
      </c>
      <c r="U83" s="218">
        <f t="shared" si="23"/>
        <v>0</v>
      </c>
      <c r="V83" s="218">
        <f t="shared" si="24"/>
        <v>0</v>
      </c>
      <c r="W83" s="218">
        <f t="shared" si="25"/>
        <v>0</v>
      </c>
      <c r="X83" s="220">
        <f t="shared" si="26"/>
        <v>0</v>
      </c>
      <c r="Y83" s="220">
        <f t="shared" si="27"/>
        <v>0</v>
      </c>
      <c r="Z83" s="223"/>
      <c r="AA83" s="225"/>
      <c r="AB83" s="225"/>
    </row>
    <row r="84" spans="1:28" ht="24" x14ac:dyDescent="0.2">
      <c r="A84" s="136" t="s">
        <v>125</v>
      </c>
      <c r="B84" s="121" t="s">
        <v>867</v>
      </c>
      <c r="C84" s="38" t="s">
        <v>35</v>
      </c>
      <c r="D84" s="34"/>
      <c r="E84" s="183"/>
      <c r="F84" s="255"/>
      <c r="G84" s="254"/>
      <c r="H84" s="243"/>
      <c r="I84" s="212"/>
      <c r="J84" s="225"/>
      <c r="L84" s="218" t="str">
        <f t="shared" si="14"/>
        <v>B</v>
      </c>
      <c r="M84" s="219">
        <f t="shared" si="15"/>
        <v>0</v>
      </c>
      <c r="N84" s="218" t="str">
        <f t="shared" si="16"/>
        <v>B</v>
      </c>
      <c r="O84" s="218">
        <f t="shared" si="17"/>
        <v>0</v>
      </c>
      <c r="P84" s="218">
        <f t="shared" si="18"/>
        <v>0</v>
      </c>
      <c r="Q84" s="218">
        <f t="shared" si="19"/>
        <v>0</v>
      </c>
      <c r="R84" s="218">
        <f t="shared" si="20"/>
        <v>0</v>
      </c>
      <c r="S84" s="218">
        <f t="shared" si="21"/>
        <v>0</v>
      </c>
      <c r="T84" s="218">
        <f t="shared" si="22"/>
        <v>0</v>
      </c>
      <c r="U84" s="218">
        <f t="shared" si="23"/>
        <v>0</v>
      </c>
      <c r="V84" s="218">
        <f t="shared" si="24"/>
        <v>0</v>
      </c>
      <c r="W84" s="218">
        <f t="shared" si="25"/>
        <v>0</v>
      </c>
      <c r="X84" s="220">
        <f t="shared" si="26"/>
        <v>0</v>
      </c>
      <c r="Y84" s="220">
        <f t="shared" si="27"/>
        <v>0</v>
      </c>
      <c r="Z84" s="223"/>
      <c r="AA84" s="225"/>
      <c r="AB84" s="225"/>
    </row>
    <row r="85" spans="1:28" ht="24" x14ac:dyDescent="0.2">
      <c r="A85" s="136" t="s">
        <v>126</v>
      </c>
      <c r="B85" s="121" t="s">
        <v>866</v>
      </c>
      <c r="C85" s="38" t="s">
        <v>6</v>
      </c>
      <c r="D85" s="34">
        <v>1</v>
      </c>
      <c r="E85" s="183"/>
      <c r="F85" s="255"/>
      <c r="G85" s="254"/>
      <c r="H85" s="243"/>
      <c r="I85" s="212"/>
      <c r="J85" s="225"/>
      <c r="L85" s="218" t="str">
        <f t="shared" si="14"/>
        <v>B</v>
      </c>
      <c r="M85" s="219">
        <f t="shared" si="15"/>
        <v>1</v>
      </c>
      <c r="N85" s="218" t="str">
        <f t="shared" si="16"/>
        <v>B</v>
      </c>
      <c r="O85" s="218" t="str">
        <f t="shared" si="17"/>
        <v>B</v>
      </c>
      <c r="P85" s="218">
        <f t="shared" si="18"/>
        <v>1</v>
      </c>
      <c r="Q85" s="218">
        <f t="shared" si="19"/>
        <v>0</v>
      </c>
      <c r="R85" s="218">
        <f t="shared" si="20"/>
        <v>0</v>
      </c>
      <c r="S85" s="218">
        <f t="shared" si="21"/>
        <v>0</v>
      </c>
      <c r="T85" s="218">
        <f t="shared" si="22"/>
        <v>1</v>
      </c>
      <c r="U85" s="218">
        <f t="shared" si="23"/>
        <v>0</v>
      </c>
      <c r="V85" s="218">
        <f t="shared" si="24"/>
        <v>0</v>
      </c>
      <c r="W85" s="218">
        <f t="shared" si="25"/>
        <v>0</v>
      </c>
      <c r="X85" s="220">
        <f t="shared" si="26"/>
        <v>0</v>
      </c>
      <c r="Y85" s="220">
        <f t="shared" si="27"/>
        <v>0</v>
      </c>
      <c r="Z85" s="223"/>
      <c r="AA85" s="225"/>
      <c r="AB85" s="225"/>
    </row>
    <row r="86" spans="1:28" ht="24" x14ac:dyDescent="0.2">
      <c r="A86" s="136" t="s">
        <v>127</v>
      </c>
      <c r="B86" s="68" t="s">
        <v>1053</v>
      </c>
      <c r="C86" s="38" t="s">
        <v>35</v>
      </c>
      <c r="D86" s="37"/>
      <c r="E86" s="185"/>
      <c r="F86" s="255"/>
      <c r="G86" s="254"/>
      <c r="H86" s="243" t="s">
        <v>450</v>
      </c>
      <c r="I86" s="212"/>
      <c r="J86" s="225"/>
      <c r="L86" s="218" t="str">
        <f t="shared" si="14"/>
        <v>B</v>
      </c>
      <c r="M86" s="219">
        <f t="shared" si="15"/>
        <v>0</v>
      </c>
      <c r="N86" s="218" t="str">
        <f t="shared" si="16"/>
        <v>B</v>
      </c>
      <c r="O86" s="218">
        <f t="shared" si="17"/>
        <v>0</v>
      </c>
      <c r="P86" s="218">
        <f t="shared" si="18"/>
        <v>0</v>
      </c>
      <c r="Q86" s="218">
        <f t="shared" si="19"/>
        <v>0</v>
      </c>
      <c r="R86" s="218">
        <f t="shared" si="20"/>
        <v>0</v>
      </c>
      <c r="S86" s="218">
        <f t="shared" si="21"/>
        <v>0</v>
      </c>
      <c r="T86" s="218">
        <f t="shared" si="22"/>
        <v>0</v>
      </c>
      <c r="U86" s="218">
        <f t="shared" si="23"/>
        <v>0</v>
      </c>
      <c r="V86" s="218">
        <f t="shared" si="24"/>
        <v>0</v>
      </c>
      <c r="W86" s="218">
        <f t="shared" si="25"/>
        <v>0</v>
      </c>
      <c r="X86" s="220">
        <f t="shared" si="26"/>
        <v>0</v>
      </c>
      <c r="Y86" s="220">
        <f t="shared" si="27"/>
        <v>0</v>
      </c>
      <c r="Z86" s="223"/>
      <c r="AA86" s="225"/>
      <c r="AB86" s="225"/>
    </row>
    <row r="87" spans="1:28" ht="24" x14ac:dyDescent="0.2">
      <c r="A87" s="136" t="s">
        <v>128</v>
      </c>
      <c r="B87" s="68" t="s">
        <v>1054</v>
      </c>
      <c r="C87" s="38" t="s">
        <v>6</v>
      </c>
      <c r="D87" s="34">
        <v>25</v>
      </c>
      <c r="E87" s="183"/>
      <c r="F87" s="255"/>
      <c r="G87" s="254"/>
      <c r="H87" s="243"/>
      <c r="I87" s="212"/>
      <c r="J87" s="225"/>
      <c r="L87" s="218" t="str">
        <f t="shared" si="14"/>
        <v>B</v>
      </c>
      <c r="M87" s="219">
        <f t="shared" si="15"/>
        <v>25</v>
      </c>
      <c r="N87" s="218" t="str">
        <f t="shared" si="16"/>
        <v>B</v>
      </c>
      <c r="O87" s="218" t="str">
        <f t="shared" si="17"/>
        <v>B</v>
      </c>
      <c r="P87" s="218">
        <f t="shared" si="18"/>
        <v>25</v>
      </c>
      <c r="Q87" s="218">
        <f t="shared" si="19"/>
        <v>0</v>
      </c>
      <c r="R87" s="218">
        <f t="shared" si="20"/>
        <v>0</v>
      </c>
      <c r="S87" s="218">
        <f t="shared" si="21"/>
        <v>0</v>
      </c>
      <c r="T87" s="218">
        <f t="shared" si="22"/>
        <v>1</v>
      </c>
      <c r="U87" s="218">
        <f t="shared" si="23"/>
        <v>0</v>
      </c>
      <c r="V87" s="218">
        <f t="shared" si="24"/>
        <v>0</v>
      </c>
      <c r="W87" s="218">
        <f t="shared" si="25"/>
        <v>0</v>
      </c>
      <c r="X87" s="220">
        <f t="shared" si="26"/>
        <v>0</v>
      </c>
      <c r="Y87" s="220">
        <f t="shared" si="27"/>
        <v>0</v>
      </c>
      <c r="Z87" s="223"/>
      <c r="AA87" s="225"/>
      <c r="AB87" s="225"/>
    </row>
    <row r="88" spans="1:28" x14ac:dyDescent="0.2">
      <c r="A88" s="136" t="s">
        <v>129</v>
      </c>
      <c r="B88" s="63" t="s">
        <v>1055</v>
      </c>
      <c r="C88" s="38" t="s">
        <v>35</v>
      </c>
      <c r="D88" s="34"/>
      <c r="E88" s="183"/>
      <c r="F88" s="255"/>
      <c r="G88" s="254"/>
      <c r="H88" s="243"/>
      <c r="I88" s="212"/>
      <c r="J88" s="225"/>
      <c r="L88" s="218" t="str">
        <f t="shared" si="14"/>
        <v>B</v>
      </c>
      <c r="M88" s="219">
        <f t="shared" si="15"/>
        <v>0</v>
      </c>
      <c r="N88" s="218" t="str">
        <f t="shared" si="16"/>
        <v>B</v>
      </c>
      <c r="O88" s="218">
        <f t="shared" si="17"/>
        <v>0</v>
      </c>
      <c r="P88" s="218">
        <f t="shared" si="18"/>
        <v>0</v>
      </c>
      <c r="Q88" s="218">
        <f t="shared" si="19"/>
        <v>0</v>
      </c>
      <c r="R88" s="218">
        <f t="shared" si="20"/>
        <v>0</v>
      </c>
      <c r="S88" s="218">
        <f t="shared" si="21"/>
        <v>0</v>
      </c>
      <c r="T88" s="218">
        <f t="shared" si="22"/>
        <v>0</v>
      </c>
      <c r="U88" s="218">
        <f t="shared" si="23"/>
        <v>0</v>
      </c>
      <c r="V88" s="218">
        <f t="shared" si="24"/>
        <v>0</v>
      </c>
      <c r="W88" s="218">
        <f t="shared" si="25"/>
        <v>0</v>
      </c>
      <c r="X88" s="220">
        <f t="shared" si="26"/>
        <v>0</v>
      </c>
      <c r="Y88" s="220">
        <f t="shared" si="27"/>
        <v>0</v>
      </c>
      <c r="Z88" s="223"/>
      <c r="AA88" s="225"/>
      <c r="AB88" s="225"/>
    </row>
    <row r="89" spans="1:28" ht="24" x14ac:dyDescent="0.2">
      <c r="A89" s="136" t="s">
        <v>130</v>
      </c>
      <c r="B89" s="68" t="s">
        <v>868</v>
      </c>
      <c r="C89" s="35" t="s">
        <v>6</v>
      </c>
      <c r="D89" s="34">
        <v>1</v>
      </c>
      <c r="E89" s="184"/>
      <c r="F89" s="255"/>
      <c r="G89" s="254"/>
      <c r="H89" s="243"/>
      <c r="I89" s="212"/>
      <c r="J89" s="225"/>
      <c r="L89" s="218" t="str">
        <f t="shared" si="14"/>
        <v>B</v>
      </c>
      <c r="M89" s="219">
        <f t="shared" si="15"/>
        <v>1</v>
      </c>
      <c r="N89" s="218" t="str">
        <f t="shared" si="16"/>
        <v>B</v>
      </c>
      <c r="O89" s="218" t="str">
        <f t="shared" si="17"/>
        <v>B</v>
      </c>
      <c r="P89" s="218">
        <f t="shared" si="18"/>
        <v>1</v>
      </c>
      <c r="Q89" s="218">
        <f t="shared" si="19"/>
        <v>0</v>
      </c>
      <c r="R89" s="218">
        <f t="shared" si="20"/>
        <v>0</v>
      </c>
      <c r="S89" s="218">
        <f t="shared" si="21"/>
        <v>0</v>
      </c>
      <c r="T89" s="218">
        <f t="shared" si="22"/>
        <v>1</v>
      </c>
      <c r="U89" s="218">
        <f t="shared" si="23"/>
        <v>0</v>
      </c>
      <c r="V89" s="218">
        <f t="shared" si="24"/>
        <v>0</v>
      </c>
      <c r="W89" s="218">
        <f t="shared" si="25"/>
        <v>0</v>
      </c>
      <c r="X89" s="220">
        <f t="shared" si="26"/>
        <v>0</v>
      </c>
      <c r="Y89" s="220">
        <f t="shared" si="27"/>
        <v>0</v>
      </c>
      <c r="Z89" s="223"/>
      <c r="AA89" s="225"/>
      <c r="AB89" s="225"/>
    </row>
    <row r="90" spans="1:28" ht="24" x14ac:dyDescent="0.2">
      <c r="A90" s="136" t="s">
        <v>131</v>
      </c>
      <c r="B90" s="64" t="s">
        <v>869</v>
      </c>
      <c r="C90" s="33" t="s">
        <v>35</v>
      </c>
      <c r="D90" s="34"/>
      <c r="E90" s="183"/>
      <c r="F90" s="255"/>
      <c r="G90" s="254"/>
      <c r="H90" s="243"/>
      <c r="I90" s="212"/>
      <c r="J90" s="225"/>
      <c r="L90" s="218" t="str">
        <f t="shared" si="14"/>
        <v>B</v>
      </c>
      <c r="M90" s="219">
        <f t="shared" si="15"/>
        <v>0</v>
      </c>
      <c r="N90" s="218" t="str">
        <f t="shared" si="16"/>
        <v>B</v>
      </c>
      <c r="O90" s="218">
        <f t="shared" si="17"/>
        <v>0</v>
      </c>
      <c r="P90" s="218">
        <f t="shared" si="18"/>
        <v>0</v>
      </c>
      <c r="Q90" s="218">
        <f t="shared" si="19"/>
        <v>0</v>
      </c>
      <c r="R90" s="218">
        <f t="shared" si="20"/>
        <v>0</v>
      </c>
      <c r="S90" s="218">
        <f t="shared" si="21"/>
        <v>0</v>
      </c>
      <c r="T90" s="218">
        <f t="shared" si="22"/>
        <v>0</v>
      </c>
      <c r="U90" s="218">
        <f t="shared" si="23"/>
        <v>0</v>
      </c>
      <c r="V90" s="218">
        <f t="shared" si="24"/>
        <v>0</v>
      </c>
      <c r="W90" s="218">
        <f t="shared" si="25"/>
        <v>0</v>
      </c>
      <c r="X90" s="220">
        <f t="shared" si="26"/>
        <v>0</v>
      </c>
      <c r="Y90" s="220">
        <f t="shared" si="27"/>
        <v>0</v>
      </c>
      <c r="Z90" s="223"/>
      <c r="AA90" s="225"/>
      <c r="AB90" s="225"/>
    </row>
    <row r="91" spans="1:28" ht="24" x14ac:dyDescent="0.2">
      <c r="A91" s="136" t="s">
        <v>132</v>
      </c>
      <c r="B91" s="63" t="s">
        <v>1056</v>
      </c>
      <c r="C91" s="36" t="s">
        <v>6</v>
      </c>
      <c r="D91" s="37">
        <v>25</v>
      </c>
      <c r="E91" s="185"/>
      <c r="F91" s="255"/>
      <c r="G91" s="254"/>
      <c r="H91" s="243"/>
      <c r="I91" s="212"/>
      <c r="J91" s="225"/>
      <c r="L91" s="218" t="str">
        <f t="shared" si="14"/>
        <v>B</v>
      </c>
      <c r="M91" s="219">
        <f t="shared" si="15"/>
        <v>25</v>
      </c>
      <c r="N91" s="218" t="str">
        <f t="shared" si="16"/>
        <v>B</v>
      </c>
      <c r="O91" s="218" t="str">
        <f t="shared" si="17"/>
        <v>B</v>
      </c>
      <c r="P91" s="218">
        <f t="shared" si="18"/>
        <v>25</v>
      </c>
      <c r="Q91" s="218">
        <f t="shared" si="19"/>
        <v>0</v>
      </c>
      <c r="R91" s="218">
        <f t="shared" si="20"/>
        <v>0</v>
      </c>
      <c r="S91" s="218">
        <f t="shared" si="21"/>
        <v>0</v>
      </c>
      <c r="T91" s="218">
        <f t="shared" si="22"/>
        <v>1</v>
      </c>
      <c r="U91" s="218">
        <f t="shared" si="23"/>
        <v>0</v>
      </c>
      <c r="V91" s="218">
        <f t="shared" si="24"/>
        <v>0</v>
      </c>
      <c r="W91" s="218">
        <f t="shared" si="25"/>
        <v>0</v>
      </c>
      <c r="X91" s="220">
        <f t="shared" si="26"/>
        <v>0</v>
      </c>
      <c r="Y91" s="220">
        <f t="shared" si="27"/>
        <v>0</v>
      </c>
      <c r="Z91" s="223"/>
      <c r="AA91" s="225"/>
      <c r="AB91" s="225"/>
    </row>
    <row r="92" spans="1:28" ht="36" x14ac:dyDescent="0.2">
      <c r="A92" s="136" t="s">
        <v>133</v>
      </c>
      <c r="B92" s="63" t="s">
        <v>134</v>
      </c>
      <c r="C92" s="35" t="s">
        <v>6</v>
      </c>
      <c r="D92" s="34">
        <v>3</v>
      </c>
      <c r="E92" s="184"/>
      <c r="F92" s="255"/>
      <c r="G92" s="254"/>
      <c r="H92" s="243"/>
      <c r="I92" s="212"/>
      <c r="J92" s="225"/>
      <c r="L92" s="218" t="str">
        <f t="shared" si="14"/>
        <v>B</v>
      </c>
      <c r="M92" s="219">
        <f t="shared" si="15"/>
        <v>3</v>
      </c>
      <c r="N92" s="218" t="str">
        <f t="shared" si="16"/>
        <v>B</v>
      </c>
      <c r="O92" s="218" t="str">
        <f t="shared" si="17"/>
        <v>B</v>
      </c>
      <c r="P92" s="218">
        <f t="shared" si="18"/>
        <v>3</v>
      </c>
      <c r="Q92" s="218">
        <f t="shared" si="19"/>
        <v>0</v>
      </c>
      <c r="R92" s="218">
        <f t="shared" si="20"/>
        <v>0</v>
      </c>
      <c r="S92" s="218">
        <f t="shared" si="21"/>
        <v>0</v>
      </c>
      <c r="T92" s="218">
        <f t="shared" si="22"/>
        <v>1</v>
      </c>
      <c r="U92" s="218">
        <f t="shared" si="23"/>
        <v>0</v>
      </c>
      <c r="V92" s="218">
        <f t="shared" si="24"/>
        <v>0</v>
      </c>
      <c r="W92" s="218">
        <f t="shared" si="25"/>
        <v>0</v>
      </c>
      <c r="X92" s="220">
        <f t="shared" si="26"/>
        <v>0</v>
      </c>
      <c r="Y92" s="220">
        <f t="shared" si="27"/>
        <v>0</v>
      </c>
      <c r="Z92" s="223"/>
      <c r="AA92" s="225"/>
      <c r="AB92" s="225"/>
    </row>
    <row r="93" spans="1:28" ht="36" x14ac:dyDescent="0.2">
      <c r="A93" s="136" t="s">
        <v>135</v>
      </c>
      <c r="B93" s="68" t="s">
        <v>1245</v>
      </c>
      <c r="C93" s="33" t="s">
        <v>6</v>
      </c>
      <c r="D93" s="34">
        <v>25</v>
      </c>
      <c r="E93" s="183"/>
      <c r="F93" s="255"/>
      <c r="G93" s="254"/>
      <c r="H93" s="243"/>
      <c r="I93" s="212"/>
      <c r="J93" s="225"/>
      <c r="L93" s="218" t="str">
        <f t="shared" si="14"/>
        <v>B</v>
      </c>
      <c r="M93" s="219">
        <f t="shared" si="15"/>
        <v>25</v>
      </c>
      <c r="N93" s="218" t="str">
        <f t="shared" si="16"/>
        <v>B</v>
      </c>
      <c r="O93" s="218" t="str">
        <f t="shared" si="17"/>
        <v>B</v>
      </c>
      <c r="P93" s="218">
        <f t="shared" si="18"/>
        <v>25</v>
      </c>
      <c r="Q93" s="218">
        <f t="shared" si="19"/>
        <v>0</v>
      </c>
      <c r="R93" s="218">
        <f t="shared" si="20"/>
        <v>0</v>
      </c>
      <c r="S93" s="218">
        <f t="shared" si="21"/>
        <v>0</v>
      </c>
      <c r="T93" s="218">
        <f t="shared" si="22"/>
        <v>1</v>
      </c>
      <c r="U93" s="218">
        <f t="shared" si="23"/>
        <v>0</v>
      </c>
      <c r="V93" s="218">
        <f t="shared" si="24"/>
        <v>0</v>
      </c>
      <c r="W93" s="218">
        <f t="shared" si="25"/>
        <v>0</v>
      </c>
      <c r="X93" s="220">
        <f t="shared" si="26"/>
        <v>0</v>
      </c>
      <c r="Y93" s="220">
        <f t="shared" si="27"/>
        <v>0</v>
      </c>
      <c r="Z93" s="223"/>
      <c r="AA93" s="226"/>
      <c r="AB93" s="225"/>
    </row>
    <row r="94" spans="1:28" ht="24" x14ac:dyDescent="0.2">
      <c r="A94" s="136" t="s">
        <v>136</v>
      </c>
      <c r="B94" s="63" t="s">
        <v>870</v>
      </c>
      <c r="C94" s="38" t="s">
        <v>6</v>
      </c>
      <c r="D94" s="37">
        <v>1</v>
      </c>
      <c r="E94" s="186"/>
      <c r="F94" s="255"/>
      <c r="G94" s="254"/>
      <c r="H94" s="243"/>
      <c r="I94" s="212"/>
      <c r="J94" s="225"/>
      <c r="L94" s="218" t="str">
        <f t="shared" si="14"/>
        <v>B</v>
      </c>
      <c r="M94" s="219">
        <f t="shared" si="15"/>
        <v>1</v>
      </c>
      <c r="N94" s="218" t="str">
        <f t="shared" si="16"/>
        <v>B</v>
      </c>
      <c r="O94" s="218" t="str">
        <f t="shared" si="17"/>
        <v>B</v>
      </c>
      <c r="P94" s="218">
        <f t="shared" si="18"/>
        <v>1</v>
      </c>
      <c r="Q94" s="218">
        <f t="shared" si="19"/>
        <v>0</v>
      </c>
      <c r="R94" s="218">
        <f t="shared" si="20"/>
        <v>0</v>
      </c>
      <c r="S94" s="218">
        <f t="shared" si="21"/>
        <v>0</v>
      </c>
      <c r="T94" s="218">
        <f t="shared" si="22"/>
        <v>1</v>
      </c>
      <c r="U94" s="218">
        <f t="shared" si="23"/>
        <v>0</v>
      </c>
      <c r="V94" s="218">
        <f t="shared" si="24"/>
        <v>0</v>
      </c>
      <c r="W94" s="218">
        <f t="shared" si="25"/>
        <v>0</v>
      </c>
      <c r="X94" s="220">
        <f t="shared" si="26"/>
        <v>0</v>
      </c>
      <c r="Y94" s="220">
        <f t="shared" si="27"/>
        <v>0</v>
      </c>
      <c r="Z94" s="223"/>
      <c r="AA94" s="225"/>
      <c r="AB94" s="225"/>
    </row>
    <row r="95" spans="1:28" x14ac:dyDescent="0.2">
      <c r="A95" s="136" t="s">
        <v>137</v>
      </c>
      <c r="B95" s="121" t="s">
        <v>138</v>
      </c>
      <c r="C95" s="38" t="s">
        <v>35</v>
      </c>
      <c r="D95" s="37"/>
      <c r="E95" s="186"/>
      <c r="F95" s="255"/>
      <c r="G95" s="254"/>
      <c r="H95" s="243"/>
      <c r="I95" s="212"/>
      <c r="J95" s="225"/>
      <c r="L95" s="218" t="str">
        <f t="shared" si="14"/>
        <v>B</v>
      </c>
      <c r="M95" s="219">
        <f t="shared" si="15"/>
        <v>0</v>
      </c>
      <c r="N95" s="218" t="str">
        <f t="shared" si="16"/>
        <v>B</v>
      </c>
      <c r="O95" s="218">
        <f t="shared" si="17"/>
        <v>0</v>
      </c>
      <c r="P95" s="218">
        <f t="shared" si="18"/>
        <v>0</v>
      </c>
      <c r="Q95" s="218">
        <f t="shared" si="19"/>
        <v>0</v>
      </c>
      <c r="R95" s="218">
        <f t="shared" si="20"/>
        <v>0</v>
      </c>
      <c r="S95" s="218">
        <f t="shared" si="21"/>
        <v>0</v>
      </c>
      <c r="T95" s="218">
        <f t="shared" si="22"/>
        <v>0</v>
      </c>
      <c r="U95" s="218">
        <f t="shared" si="23"/>
        <v>0</v>
      </c>
      <c r="V95" s="218">
        <f t="shared" si="24"/>
        <v>0</v>
      </c>
      <c r="W95" s="218">
        <f t="shared" si="25"/>
        <v>0</v>
      </c>
      <c r="X95" s="220">
        <f t="shared" si="26"/>
        <v>0</v>
      </c>
      <c r="Y95" s="220">
        <f t="shared" si="27"/>
        <v>0</v>
      </c>
      <c r="Z95" s="223"/>
      <c r="AA95" s="225"/>
      <c r="AB95" s="225"/>
    </row>
    <row r="96" spans="1:28" ht="24" x14ac:dyDescent="0.2">
      <c r="A96" s="136" t="s">
        <v>139</v>
      </c>
      <c r="B96" s="64" t="s">
        <v>931</v>
      </c>
      <c r="C96" s="38" t="s">
        <v>35</v>
      </c>
      <c r="D96" s="37"/>
      <c r="E96" s="186"/>
      <c r="F96" s="255"/>
      <c r="G96" s="254"/>
      <c r="H96" s="243" t="s">
        <v>450</v>
      </c>
      <c r="I96" s="212"/>
      <c r="J96" s="224"/>
      <c r="L96" s="218" t="str">
        <f t="shared" si="14"/>
        <v>B</v>
      </c>
      <c r="M96" s="219">
        <f t="shared" si="15"/>
        <v>0</v>
      </c>
      <c r="N96" s="218" t="str">
        <f t="shared" si="16"/>
        <v>B</v>
      </c>
      <c r="O96" s="218">
        <f t="shared" si="17"/>
        <v>0</v>
      </c>
      <c r="P96" s="218">
        <f t="shared" si="18"/>
        <v>0</v>
      </c>
      <c r="Q96" s="218">
        <f t="shared" si="19"/>
        <v>0</v>
      </c>
      <c r="R96" s="218">
        <f t="shared" si="20"/>
        <v>0</v>
      </c>
      <c r="S96" s="218">
        <f t="shared" si="21"/>
        <v>0</v>
      </c>
      <c r="T96" s="218">
        <f t="shared" si="22"/>
        <v>0</v>
      </c>
      <c r="U96" s="218">
        <f t="shared" si="23"/>
        <v>0</v>
      </c>
      <c r="V96" s="218">
        <f t="shared" si="24"/>
        <v>0</v>
      </c>
      <c r="W96" s="218">
        <f t="shared" si="25"/>
        <v>0</v>
      </c>
      <c r="X96" s="220">
        <f t="shared" si="26"/>
        <v>0</v>
      </c>
      <c r="Y96" s="220">
        <f t="shared" si="27"/>
        <v>0</v>
      </c>
      <c r="Z96" s="223"/>
      <c r="AA96" s="225"/>
      <c r="AB96" s="225"/>
    </row>
    <row r="97" spans="1:120" ht="24" x14ac:dyDescent="0.2">
      <c r="A97" s="136" t="s">
        <v>140</v>
      </c>
      <c r="B97" s="68" t="s">
        <v>1275</v>
      </c>
      <c r="C97" s="38" t="s">
        <v>35</v>
      </c>
      <c r="D97" s="37"/>
      <c r="E97" s="186"/>
      <c r="F97" s="255"/>
      <c r="G97" s="254"/>
      <c r="H97" s="243"/>
      <c r="I97" s="212"/>
      <c r="J97" s="225"/>
      <c r="L97" s="218" t="str">
        <f t="shared" si="14"/>
        <v>B</v>
      </c>
      <c r="M97" s="219">
        <f t="shared" si="15"/>
        <v>0</v>
      </c>
      <c r="N97" s="218" t="str">
        <f t="shared" si="16"/>
        <v>B</v>
      </c>
      <c r="O97" s="218">
        <f t="shared" si="17"/>
        <v>0</v>
      </c>
      <c r="P97" s="218">
        <f t="shared" si="18"/>
        <v>0</v>
      </c>
      <c r="Q97" s="218">
        <f t="shared" si="19"/>
        <v>0</v>
      </c>
      <c r="R97" s="218">
        <f t="shared" si="20"/>
        <v>0</v>
      </c>
      <c r="S97" s="218">
        <f t="shared" si="21"/>
        <v>0</v>
      </c>
      <c r="T97" s="218">
        <f t="shared" si="22"/>
        <v>0</v>
      </c>
      <c r="U97" s="218">
        <f t="shared" si="23"/>
        <v>0</v>
      </c>
      <c r="V97" s="218">
        <f t="shared" si="24"/>
        <v>0</v>
      </c>
      <c r="W97" s="218">
        <f t="shared" si="25"/>
        <v>0</v>
      </c>
      <c r="X97" s="220">
        <f t="shared" si="26"/>
        <v>0</v>
      </c>
      <c r="Y97" s="220">
        <f t="shared" si="27"/>
        <v>0</v>
      </c>
      <c r="Z97" s="223"/>
      <c r="AA97" s="225"/>
      <c r="AB97" s="225"/>
    </row>
    <row r="98" spans="1:120" s="20" customFormat="1" x14ac:dyDescent="0.2">
      <c r="A98" s="125" t="s">
        <v>141</v>
      </c>
      <c r="B98" s="132" t="s">
        <v>142</v>
      </c>
      <c r="C98" s="39"/>
      <c r="D98" s="40"/>
      <c r="E98" s="189"/>
      <c r="F98" s="259"/>
      <c r="G98" s="254"/>
      <c r="H98" s="242"/>
      <c r="I98" s="115"/>
      <c r="J98" s="102"/>
      <c r="K98" s="174"/>
      <c r="L98" s="218" t="str">
        <f t="shared" si="14"/>
        <v>B</v>
      </c>
      <c r="M98" s="219">
        <f t="shared" si="15"/>
        <v>0</v>
      </c>
      <c r="N98" s="218">
        <f t="shared" si="16"/>
        <v>0</v>
      </c>
      <c r="O98" s="218">
        <f t="shared" si="17"/>
        <v>0</v>
      </c>
      <c r="P98" s="218">
        <f t="shared" si="18"/>
        <v>0</v>
      </c>
      <c r="Q98" s="218">
        <f t="shared" si="19"/>
        <v>0</v>
      </c>
      <c r="R98" s="218">
        <f t="shared" si="20"/>
        <v>0</v>
      </c>
      <c r="S98" s="218">
        <f t="shared" si="21"/>
        <v>0</v>
      </c>
      <c r="T98" s="218">
        <f t="shared" si="22"/>
        <v>0</v>
      </c>
      <c r="U98" s="218">
        <f t="shared" si="23"/>
        <v>0</v>
      </c>
      <c r="V98" s="218">
        <f t="shared" si="24"/>
        <v>0</v>
      </c>
      <c r="W98" s="218">
        <f t="shared" si="25"/>
        <v>0</v>
      </c>
      <c r="X98" s="220">
        <f t="shared" si="26"/>
        <v>0</v>
      </c>
      <c r="Y98" s="220">
        <f t="shared" si="27"/>
        <v>0</v>
      </c>
      <c r="Z98" s="223"/>
      <c r="AA98" s="102"/>
      <c r="AB98" s="102"/>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BQ98" s="103"/>
      <c r="BR98" s="103"/>
      <c r="BS98" s="103"/>
      <c r="BT98" s="103"/>
      <c r="BU98" s="103"/>
      <c r="BV98" s="103"/>
      <c r="BW98" s="103"/>
      <c r="BX98" s="103"/>
      <c r="BY98" s="103"/>
      <c r="BZ98" s="103"/>
      <c r="CA98" s="103"/>
      <c r="CB98" s="103"/>
      <c r="CC98" s="103"/>
      <c r="CD98" s="103"/>
      <c r="CE98" s="103"/>
      <c r="CF98" s="103"/>
      <c r="CG98" s="103"/>
      <c r="CH98" s="103"/>
      <c r="CI98" s="103"/>
      <c r="CJ98" s="103"/>
      <c r="CK98" s="103"/>
      <c r="CL98" s="103"/>
      <c r="CM98" s="103"/>
      <c r="CN98" s="103"/>
      <c r="CO98" s="103"/>
      <c r="CP98" s="103"/>
      <c r="CQ98" s="103"/>
      <c r="CR98" s="103"/>
      <c r="CS98" s="103"/>
      <c r="CT98" s="103"/>
      <c r="CU98" s="103"/>
      <c r="CV98" s="103"/>
      <c r="CW98" s="103"/>
      <c r="CX98" s="103"/>
      <c r="CY98" s="103"/>
      <c r="CZ98" s="103"/>
      <c r="DA98" s="103"/>
      <c r="DB98" s="103"/>
      <c r="DC98" s="103"/>
      <c r="DD98" s="103"/>
      <c r="DE98" s="103"/>
      <c r="DF98" s="103"/>
      <c r="DG98" s="103"/>
      <c r="DH98" s="103"/>
      <c r="DI98" s="103"/>
      <c r="DJ98" s="103"/>
      <c r="DK98" s="103"/>
      <c r="DL98" s="103"/>
      <c r="DM98" s="103"/>
      <c r="DN98" s="103"/>
      <c r="DO98" s="103"/>
      <c r="DP98" s="103"/>
    </row>
    <row r="99" spans="1:120" s="106" customFormat="1" x14ac:dyDescent="0.2">
      <c r="A99" s="136" t="s">
        <v>143</v>
      </c>
      <c r="B99" s="64" t="s">
        <v>1057</v>
      </c>
      <c r="C99" s="33" t="s">
        <v>35</v>
      </c>
      <c r="D99" s="34"/>
      <c r="E99" s="183"/>
      <c r="F99" s="261"/>
      <c r="G99" s="262"/>
      <c r="H99" s="244"/>
      <c r="I99" s="229"/>
      <c r="J99" s="230"/>
      <c r="K99" s="174"/>
      <c r="L99" s="218" t="str">
        <f t="shared" si="14"/>
        <v>B</v>
      </c>
      <c r="M99" s="219">
        <f t="shared" si="15"/>
        <v>0</v>
      </c>
      <c r="N99" s="218" t="str">
        <f t="shared" si="16"/>
        <v>B</v>
      </c>
      <c r="O99" s="218">
        <f t="shared" si="17"/>
        <v>0</v>
      </c>
      <c r="P99" s="218">
        <f t="shared" si="18"/>
        <v>0</v>
      </c>
      <c r="Q99" s="218">
        <f t="shared" si="19"/>
        <v>0</v>
      </c>
      <c r="R99" s="218">
        <f t="shared" si="20"/>
        <v>0</v>
      </c>
      <c r="S99" s="218">
        <f t="shared" si="21"/>
        <v>0</v>
      </c>
      <c r="T99" s="218">
        <f t="shared" si="22"/>
        <v>0</v>
      </c>
      <c r="U99" s="218">
        <f t="shared" si="23"/>
        <v>0</v>
      </c>
      <c r="V99" s="218">
        <f t="shared" si="24"/>
        <v>0</v>
      </c>
      <c r="W99" s="218">
        <f t="shared" si="25"/>
        <v>0</v>
      </c>
      <c r="X99" s="220">
        <f t="shared" si="26"/>
        <v>0</v>
      </c>
      <c r="Y99" s="220">
        <f t="shared" si="27"/>
        <v>0</v>
      </c>
      <c r="Z99" s="223"/>
      <c r="AA99" s="230"/>
      <c r="AB99" s="230"/>
      <c r="AC99" s="231"/>
      <c r="AD99" s="231"/>
      <c r="AE99" s="231"/>
      <c r="AF99" s="231"/>
      <c r="AG99" s="231"/>
      <c r="AH99" s="231"/>
      <c r="AI99" s="231"/>
      <c r="AJ99" s="231"/>
      <c r="AK99" s="231"/>
      <c r="AL99" s="231"/>
      <c r="AM99" s="231"/>
      <c r="AN99" s="231"/>
      <c r="AO99" s="231"/>
      <c r="AP99" s="231"/>
      <c r="AQ99" s="231"/>
      <c r="AR99" s="231"/>
      <c r="AS99" s="231"/>
      <c r="AT99" s="231"/>
      <c r="AU99" s="231"/>
      <c r="AV99" s="231"/>
      <c r="AW99" s="231"/>
      <c r="AX99" s="231"/>
      <c r="AY99" s="231"/>
      <c r="AZ99" s="231"/>
      <c r="BA99" s="231"/>
      <c r="BB99" s="231"/>
      <c r="BC99" s="231"/>
      <c r="BD99" s="231"/>
      <c r="BE99" s="231"/>
      <c r="BF99" s="231"/>
      <c r="BG99" s="231"/>
      <c r="BH99" s="231"/>
      <c r="BI99" s="231"/>
      <c r="BJ99" s="231"/>
      <c r="BK99" s="231"/>
      <c r="BL99" s="231"/>
      <c r="BM99" s="231"/>
      <c r="BN99" s="231"/>
      <c r="BO99" s="231"/>
      <c r="BP99" s="231"/>
      <c r="BQ99" s="231"/>
      <c r="BR99" s="231"/>
      <c r="BS99" s="231"/>
      <c r="BT99" s="231"/>
      <c r="BU99" s="231"/>
      <c r="BV99" s="231"/>
      <c r="BW99" s="231"/>
      <c r="BX99" s="231"/>
      <c r="BY99" s="231"/>
      <c r="BZ99" s="231"/>
      <c r="CA99" s="231"/>
      <c r="CB99" s="231"/>
      <c r="CC99" s="231"/>
      <c r="CD99" s="231"/>
      <c r="CE99" s="231"/>
      <c r="CF99" s="231"/>
      <c r="CG99" s="231"/>
      <c r="CH99" s="231"/>
      <c r="CI99" s="231"/>
      <c r="CJ99" s="231"/>
      <c r="CK99" s="231"/>
      <c r="CL99" s="231"/>
      <c r="CM99" s="231"/>
      <c r="CN99" s="231"/>
      <c r="CO99" s="231"/>
      <c r="CP99" s="231"/>
      <c r="CQ99" s="231"/>
      <c r="CR99" s="231"/>
      <c r="CS99" s="231"/>
      <c r="CT99" s="231"/>
      <c r="CU99" s="231"/>
      <c r="CV99" s="231"/>
      <c r="CW99" s="231"/>
      <c r="CX99" s="231"/>
      <c r="CY99" s="231"/>
      <c r="CZ99" s="231"/>
      <c r="DA99" s="231"/>
      <c r="DB99" s="231"/>
      <c r="DC99" s="231"/>
      <c r="DD99" s="231"/>
      <c r="DE99" s="231"/>
      <c r="DF99" s="231"/>
      <c r="DG99" s="231"/>
      <c r="DH99" s="231"/>
      <c r="DI99" s="231"/>
      <c r="DJ99" s="231"/>
      <c r="DK99" s="231"/>
      <c r="DL99" s="231"/>
      <c r="DM99" s="231"/>
      <c r="DN99" s="231"/>
      <c r="DO99" s="231"/>
      <c r="DP99" s="231"/>
    </row>
    <row r="100" spans="1:120" x14ac:dyDescent="0.2">
      <c r="A100" s="136" t="s">
        <v>144</v>
      </c>
      <c r="B100" s="64" t="s">
        <v>881</v>
      </c>
      <c r="C100" s="38" t="s">
        <v>6</v>
      </c>
      <c r="D100" s="37">
        <v>25</v>
      </c>
      <c r="E100" s="186"/>
      <c r="F100" s="255"/>
      <c r="G100" s="254"/>
      <c r="H100" s="243" t="s">
        <v>450</v>
      </c>
      <c r="I100" s="212"/>
      <c r="J100" s="224"/>
      <c r="L100" s="218" t="str">
        <f t="shared" si="14"/>
        <v>B</v>
      </c>
      <c r="M100" s="219">
        <f t="shared" si="15"/>
        <v>25</v>
      </c>
      <c r="N100" s="218" t="str">
        <f t="shared" si="16"/>
        <v>B</v>
      </c>
      <c r="O100" s="218" t="str">
        <f t="shared" si="17"/>
        <v>B</v>
      </c>
      <c r="P100" s="218">
        <f t="shared" si="18"/>
        <v>25</v>
      </c>
      <c r="Q100" s="218">
        <f t="shared" si="19"/>
        <v>0</v>
      </c>
      <c r="R100" s="218">
        <f t="shared" si="20"/>
        <v>0</v>
      </c>
      <c r="S100" s="218">
        <f t="shared" si="21"/>
        <v>0</v>
      </c>
      <c r="T100" s="218">
        <f t="shared" si="22"/>
        <v>1</v>
      </c>
      <c r="U100" s="218">
        <f t="shared" si="23"/>
        <v>0</v>
      </c>
      <c r="V100" s="218">
        <f t="shared" si="24"/>
        <v>0</v>
      </c>
      <c r="W100" s="218">
        <f t="shared" si="25"/>
        <v>0</v>
      </c>
      <c r="X100" s="220">
        <f t="shared" si="26"/>
        <v>0</v>
      </c>
      <c r="Y100" s="220">
        <f t="shared" si="27"/>
        <v>0</v>
      </c>
      <c r="Z100" s="223"/>
      <c r="AA100" s="225"/>
      <c r="AB100" s="225"/>
    </row>
    <row r="101" spans="1:120" x14ac:dyDescent="0.2">
      <c r="A101" s="136" t="s">
        <v>145</v>
      </c>
      <c r="B101" s="121" t="s">
        <v>146</v>
      </c>
      <c r="C101" s="33" t="s">
        <v>35</v>
      </c>
      <c r="D101" s="34"/>
      <c r="E101" s="183"/>
      <c r="F101" s="255"/>
      <c r="G101" s="254"/>
      <c r="H101" s="243"/>
      <c r="I101" s="212"/>
      <c r="J101" s="225"/>
      <c r="L101" s="218" t="str">
        <f t="shared" si="14"/>
        <v>B</v>
      </c>
      <c r="M101" s="219">
        <f t="shared" si="15"/>
        <v>0</v>
      </c>
      <c r="N101" s="218" t="str">
        <f t="shared" si="16"/>
        <v>B</v>
      </c>
      <c r="O101" s="218">
        <f t="shared" si="17"/>
        <v>0</v>
      </c>
      <c r="P101" s="218">
        <f t="shared" si="18"/>
        <v>0</v>
      </c>
      <c r="Q101" s="218">
        <f t="shared" si="19"/>
        <v>0</v>
      </c>
      <c r="R101" s="218">
        <f t="shared" si="20"/>
        <v>0</v>
      </c>
      <c r="S101" s="218">
        <f t="shared" si="21"/>
        <v>0</v>
      </c>
      <c r="T101" s="218">
        <f t="shared" si="22"/>
        <v>0</v>
      </c>
      <c r="U101" s="218">
        <f t="shared" si="23"/>
        <v>0</v>
      </c>
      <c r="V101" s="218">
        <f t="shared" si="24"/>
        <v>0</v>
      </c>
      <c r="W101" s="218">
        <f t="shared" si="25"/>
        <v>0</v>
      </c>
      <c r="X101" s="220">
        <f t="shared" si="26"/>
        <v>0</v>
      </c>
      <c r="Y101" s="220">
        <f t="shared" si="27"/>
        <v>0</v>
      </c>
      <c r="Z101" s="223"/>
      <c r="AA101" s="225"/>
      <c r="AB101" s="225"/>
    </row>
    <row r="102" spans="1:120" s="20" customFormat="1" x14ac:dyDescent="0.2">
      <c r="A102" s="125" t="s">
        <v>147</v>
      </c>
      <c r="B102" s="132" t="s">
        <v>148</v>
      </c>
      <c r="C102" s="39"/>
      <c r="D102" s="40"/>
      <c r="E102" s="187"/>
      <c r="F102" s="256"/>
      <c r="G102" s="254"/>
      <c r="H102" s="242"/>
      <c r="I102" s="115"/>
      <c r="J102" s="102"/>
      <c r="K102" s="174"/>
      <c r="L102" s="218" t="str">
        <f t="shared" si="14"/>
        <v>B</v>
      </c>
      <c r="M102" s="219">
        <f t="shared" si="15"/>
        <v>0</v>
      </c>
      <c r="N102" s="218">
        <f t="shared" si="16"/>
        <v>0</v>
      </c>
      <c r="O102" s="218">
        <f t="shared" si="17"/>
        <v>0</v>
      </c>
      <c r="P102" s="218">
        <f t="shared" si="18"/>
        <v>0</v>
      </c>
      <c r="Q102" s="218">
        <f t="shared" si="19"/>
        <v>0</v>
      </c>
      <c r="R102" s="218">
        <f t="shared" si="20"/>
        <v>0</v>
      </c>
      <c r="S102" s="218">
        <f t="shared" si="21"/>
        <v>0</v>
      </c>
      <c r="T102" s="218">
        <f t="shared" si="22"/>
        <v>0</v>
      </c>
      <c r="U102" s="218">
        <f t="shared" si="23"/>
        <v>0</v>
      </c>
      <c r="V102" s="218">
        <f t="shared" si="24"/>
        <v>0</v>
      </c>
      <c r="W102" s="218">
        <f t="shared" si="25"/>
        <v>0</v>
      </c>
      <c r="X102" s="220">
        <f t="shared" si="26"/>
        <v>0</v>
      </c>
      <c r="Y102" s="220">
        <f t="shared" si="27"/>
        <v>0</v>
      </c>
      <c r="Z102" s="223"/>
      <c r="AA102" s="102"/>
      <c r="AB102" s="102"/>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c r="BU102" s="103"/>
      <c r="BV102" s="103"/>
      <c r="BW102" s="103"/>
      <c r="BX102" s="103"/>
      <c r="BY102" s="103"/>
      <c r="BZ102" s="103"/>
      <c r="CA102" s="103"/>
      <c r="CB102" s="103"/>
      <c r="CC102" s="103"/>
      <c r="CD102" s="103"/>
      <c r="CE102" s="103"/>
      <c r="CF102" s="103"/>
      <c r="CG102" s="103"/>
      <c r="CH102" s="103"/>
      <c r="CI102" s="103"/>
      <c r="CJ102" s="103"/>
      <c r="CK102" s="103"/>
      <c r="CL102" s="103"/>
      <c r="CM102" s="103"/>
      <c r="CN102" s="103"/>
      <c r="CO102" s="103"/>
      <c r="CP102" s="103"/>
      <c r="CQ102" s="103"/>
      <c r="CR102" s="103"/>
      <c r="CS102" s="103"/>
      <c r="CT102" s="103"/>
      <c r="CU102" s="103"/>
      <c r="CV102" s="103"/>
      <c r="CW102" s="103"/>
      <c r="CX102" s="103"/>
      <c r="CY102" s="103"/>
      <c r="CZ102" s="103"/>
      <c r="DA102" s="103"/>
      <c r="DB102" s="103"/>
      <c r="DC102" s="103"/>
      <c r="DD102" s="103"/>
      <c r="DE102" s="103"/>
      <c r="DF102" s="103"/>
      <c r="DG102" s="103"/>
      <c r="DH102" s="103"/>
      <c r="DI102" s="103"/>
      <c r="DJ102" s="103"/>
      <c r="DK102" s="103"/>
      <c r="DL102" s="103"/>
      <c r="DM102" s="103"/>
      <c r="DN102" s="103"/>
      <c r="DO102" s="103"/>
      <c r="DP102" s="103"/>
    </row>
    <row r="103" spans="1:120" ht="24" x14ac:dyDescent="0.2">
      <c r="A103" s="130" t="s">
        <v>149</v>
      </c>
      <c r="B103" s="63" t="s">
        <v>1058</v>
      </c>
      <c r="C103" s="35" t="s">
        <v>35</v>
      </c>
      <c r="D103" s="34"/>
      <c r="E103" s="184"/>
      <c r="F103" s="255"/>
      <c r="G103" s="254"/>
      <c r="H103" s="243"/>
      <c r="I103" s="212"/>
      <c r="J103" s="224"/>
      <c r="L103" s="218" t="str">
        <f t="shared" si="14"/>
        <v>B</v>
      </c>
      <c r="M103" s="219">
        <f t="shared" si="15"/>
        <v>0</v>
      </c>
      <c r="N103" s="218" t="str">
        <f t="shared" si="16"/>
        <v>B</v>
      </c>
      <c r="O103" s="218">
        <f t="shared" si="17"/>
        <v>0</v>
      </c>
      <c r="P103" s="218">
        <f t="shared" si="18"/>
        <v>0</v>
      </c>
      <c r="Q103" s="218">
        <f t="shared" si="19"/>
        <v>0</v>
      </c>
      <c r="R103" s="218">
        <f t="shared" si="20"/>
        <v>0</v>
      </c>
      <c r="S103" s="218">
        <f t="shared" si="21"/>
        <v>0</v>
      </c>
      <c r="T103" s="218">
        <f t="shared" si="22"/>
        <v>0</v>
      </c>
      <c r="U103" s="218">
        <f t="shared" si="23"/>
        <v>0</v>
      </c>
      <c r="V103" s="218">
        <f t="shared" si="24"/>
        <v>0</v>
      </c>
      <c r="W103" s="218">
        <f t="shared" si="25"/>
        <v>0</v>
      </c>
      <c r="X103" s="220">
        <f t="shared" si="26"/>
        <v>0</v>
      </c>
      <c r="Y103" s="220">
        <f t="shared" si="27"/>
        <v>0</v>
      </c>
      <c r="Z103" s="223"/>
      <c r="AA103" s="225"/>
      <c r="AB103" s="225"/>
    </row>
    <row r="104" spans="1:120" x14ac:dyDescent="0.2">
      <c r="A104" s="130" t="s">
        <v>150</v>
      </c>
      <c r="B104" s="68" t="s">
        <v>1246</v>
      </c>
      <c r="C104" s="35" t="s">
        <v>35</v>
      </c>
      <c r="D104" s="34"/>
      <c r="E104" s="184"/>
      <c r="F104" s="255"/>
      <c r="G104" s="254"/>
      <c r="H104" s="243"/>
      <c r="I104" s="212"/>
      <c r="J104" s="224"/>
      <c r="L104" s="218" t="str">
        <f t="shared" si="14"/>
        <v>B</v>
      </c>
      <c r="M104" s="219">
        <f t="shared" si="15"/>
        <v>0</v>
      </c>
      <c r="N104" s="218" t="str">
        <f t="shared" si="16"/>
        <v>B</v>
      </c>
      <c r="O104" s="218">
        <f t="shared" si="17"/>
        <v>0</v>
      </c>
      <c r="P104" s="218">
        <f t="shared" si="18"/>
        <v>0</v>
      </c>
      <c r="Q104" s="218">
        <f t="shared" si="19"/>
        <v>0</v>
      </c>
      <c r="R104" s="218">
        <f t="shared" si="20"/>
        <v>0</v>
      </c>
      <c r="S104" s="218">
        <f t="shared" si="21"/>
        <v>0</v>
      </c>
      <c r="T104" s="218">
        <f t="shared" si="22"/>
        <v>0</v>
      </c>
      <c r="U104" s="218">
        <f t="shared" si="23"/>
        <v>0</v>
      </c>
      <c r="V104" s="218">
        <f t="shared" si="24"/>
        <v>0</v>
      </c>
      <c r="W104" s="218">
        <f t="shared" si="25"/>
        <v>0</v>
      </c>
      <c r="X104" s="220">
        <f t="shared" si="26"/>
        <v>0</v>
      </c>
      <c r="Y104" s="220">
        <f t="shared" si="27"/>
        <v>0</v>
      </c>
      <c r="Z104" s="223"/>
      <c r="AA104" s="225"/>
      <c r="AB104" s="225"/>
    </row>
    <row r="105" spans="1:120" ht="24" x14ac:dyDescent="0.2">
      <c r="A105" s="130" t="s">
        <v>151</v>
      </c>
      <c r="B105" s="121" t="s">
        <v>1059</v>
      </c>
      <c r="C105" s="33" t="s">
        <v>35</v>
      </c>
      <c r="D105" s="34"/>
      <c r="E105" s="183"/>
      <c r="F105" s="255"/>
      <c r="G105" s="254"/>
      <c r="H105" s="243"/>
      <c r="I105" s="212"/>
      <c r="J105" s="225"/>
      <c r="L105" s="218" t="str">
        <f t="shared" si="14"/>
        <v>B</v>
      </c>
      <c r="M105" s="219">
        <f t="shared" si="15"/>
        <v>0</v>
      </c>
      <c r="N105" s="218" t="str">
        <f t="shared" si="16"/>
        <v>B</v>
      </c>
      <c r="O105" s="218">
        <f t="shared" si="17"/>
        <v>0</v>
      </c>
      <c r="P105" s="218">
        <f t="shared" si="18"/>
        <v>0</v>
      </c>
      <c r="Q105" s="218">
        <f t="shared" si="19"/>
        <v>0</v>
      </c>
      <c r="R105" s="218">
        <f t="shared" si="20"/>
        <v>0</v>
      </c>
      <c r="S105" s="218">
        <f t="shared" si="21"/>
        <v>0</v>
      </c>
      <c r="T105" s="218">
        <f t="shared" si="22"/>
        <v>0</v>
      </c>
      <c r="U105" s="218">
        <f t="shared" si="23"/>
        <v>0</v>
      </c>
      <c r="V105" s="218">
        <f t="shared" si="24"/>
        <v>0</v>
      </c>
      <c r="W105" s="218">
        <f t="shared" si="25"/>
        <v>0</v>
      </c>
      <c r="X105" s="220">
        <f t="shared" si="26"/>
        <v>0</v>
      </c>
      <c r="Y105" s="220">
        <f t="shared" si="27"/>
        <v>0</v>
      </c>
      <c r="Z105" s="223"/>
      <c r="AA105" s="225"/>
      <c r="AB105" s="225"/>
    </row>
    <row r="106" spans="1:120" x14ac:dyDescent="0.2">
      <c r="A106" s="130" t="s">
        <v>1247</v>
      </c>
      <c r="B106" s="121" t="s">
        <v>152</v>
      </c>
      <c r="C106" s="35" t="s">
        <v>35</v>
      </c>
      <c r="D106" s="34"/>
      <c r="E106" s="183"/>
      <c r="F106" s="255"/>
      <c r="G106" s="254"/>
      <c r="H106" s="243"/>
      <c r="I106" s="212"/>
      <c r="J106" s="225"/>
      <c r="L106" s="218" t="str">
        <f t="shared" si="14"/>
        <v>B</v>
      </c>
      <c r="M106" s="219">
        <f t="shared" si="15"/>
        <v>0</v>
      </c>
      <c r="N106" s="218" t="str">
        <f t="shared" si="16"/>
        <v>B</v>
      </c>
      <c r="O106" s="218">
        <f t="shared" si="17"/>
        <v>0</v>
      </c>
      <c r="P106" s="218">
        <f t="shared" si="18"/>
        <v>0</v>
      </c>
      <c r="Q106" s="218">
        <f t="shared" si="19"/>
        <v>0</v>
      </c>
      <c r="R106" s="218">
        <f t="shared" si="20"/>
        <v>0</v>
      </c>
      <c r="S106" s="218">
        <f t="shared" si="21"/>
        <v>0</v>
      </c>
      <c r="T106" s="218">
        <f t="shared" si="22"/>
        <v>0</v>
      </c>
      <c r="U106" s="218">
        <f t="shared" si="23"/>
        <v>0</v>
      </c>
      <c r="V106" s="218">
        <f t="shared" si="24"/>
        <v>0</v>
      </c>
      <c r="W106" s="218">
        <f t="shared" si="25"/>
        <v>0</v>
      </c>
      <c r="X106" s="220">
        <f t="shared" si="26"/>
        <v>0</v>
      </c>
      <c r="Y106" s="220">
        <f t="shared" si="27"/>
        <v>0</v>
      </c>
      <c r="Z106" s="223"/>
      <c r="AA106" s="225"/>
      <c r="AB106" s="225"/>
    </row>
    <row r="107" spans="1:120" s="20" customFormat="1" x14ac:dyDescent="0.2">
      <c r="A107" s="125" t="s">
        <v>153</v>
      </c>
      <c r="B107" s="132" t="s">
        <v>154</v>
      </c>
      <c r="C107" s="39"/>
      <c r="D107" s="40"/>
      <c r="E107" s="189"/>
      <c r="F107" s="259"/>
      <c r="G107" s="254"/>
      <c r="H107" s="242"/>
      <c r="I107" s="115"/>
      <c r="J107" s="102"/>
      <c r="K107" s="174"/>
      <c r="L107" s="218" t="str">
        <f t="shared" si="14"/>
        <v>B</v>
      </c>
      <c r="M107" s="219">
        <f t="shared" si="15"/>
        <v>0</v>
      </c>
      <c r="N107" s="218">
        <f t="shared" si="16"/>
        <v>0</v>
      </c>
      <c r="O107" s="218">
        <f t="shared" si="17"/>
        <v>0</v>
      </c>
      <c r="P107" s="218">
        <f t="shared" si="18"/>
        <v>0</v>
      </c>
      <c r="Q107" s="218">
        <f t="shared" si="19"/>
        <v>0</v>
      </c>
      <c r="R107" s="218">
        <f t="shared" si="20"/>
        <v>0</v>
      </c>
      <c r="S107" s="218">
        <f t="shared" si="21"/>
        <v>0</v>
      </c>
      <c r="T107" s="218">
        <f t="shared" si="22"/>
        <v>0</v>
      </c>
      <c r="U107" s="218">
        <f t="shared" si="23"/>
        <v>0</v>
      </c>
      <c r="V107" s="218">
        <f t="shared" si="24"/>
        <v>0</v>
      </c>
      <c r="W107" s="218">
        <f t="shared" si="25"/>
        <v>0</v>
      </c>
      <c r="X107" s="220">
        <f t="shared" si="26"/>
        <v>0</v>
      </c>
      <c r="Y107" s="220">
        <f t="shared" si="27"/>
        <v>0</v>
      </c>
      <c r="Z107" s="223"/>
      <c r="AA107" s="102"/>
      <c r="AB107" s="102"/>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03"/>
      <c r="BU107" s="103"/>
      <c r="BV107" s="103"/>
      <c r="BW107" s="103"/>
      <c r="BX107" s="103"/>
      <c r="BY107" s="103"/>
      <c r="BZ107" s="103"/>
      <c r="CA107" s="103"/>
      <c r="CB107" s="103"/>
      <c r="CC107" s="103"/>
      <c r="CD107" s="103"/>
      <c r="CE107" s="103"/>
      <c r="CF107" s="103"/>
      <c r="CG107" s="103"/>
      <c r="CH107" s="103"/>
      <c r="CI107" s="103"/>
      <c r="CJ107" s="103"/>
      <c r="CK107" s="103"/>
      <c r="CL107" s="103"/>
      <c r="CM107" s="103"/>
      <c r="CN107" s="103"/>
      <c r="CO107" s="103"/>
      <c r="CP107" s="103"/>
      <c r="CQ107" s="103"/>
      <c r="CR107" s="103"/>
      <c r="CS107" s="103"/>
      <c r="CT107" s="103"/>
      <c r="CU107" s="103"/>
      <c r="CV107" s="103"/>
      <c r="CW107" s="103"/>
      <c r="CX107" s="103"/>
      <c r="CY107" s="103"/>
      <c r="CZ107" s="103"/>
      <c r="DA107" s="103"/>
      <c r="DB107" s="103"/>
      <c r="DC107" s="103"/>
      <c r="DD107" s="103"/>
      <c r="DE107" s="103"/>
      <c r="DF107" s="103"/>
      <c r="DG107" s="103"/>
      <c r="DH107" s="103"/>
      <c r="DI107" s="103"/>
      <c r="DJ107" s="103"/>
      <c r="DK107" s="103"/>
      <c r="DL107" s="103"/>
      <c r="DM107" s="103"/>
      <c r="DN107" s="103"/>
      <c r="DO107" s="103"/>
      <c r="DP107" s="103"/>
    </row>
    <row r="108" spans="1:120" ht="24" x14ac:dyDescent="0.2">
      <c r="A108" s="133" t="s">
        <v>155</v>
      </c>
      <c r="B108" s="121" t="s">
        <v>1060</v>
      </c>
      <c r="C108" s="38" t="s">
        <v>35</v>
      </c>
      <c r="D108" s="37"/>
      <c r="E108" s="186"/>
      <c r="F108" s="255"/>
      <c r="G108" s="254"/>
      <c r="H108" s="243"/>
      <c r="I108" s="212"/>
      <c r="J108" s="225"/>
      <c r="L108" s="218" t="str">
        <f t="shared" si="14"/>
        <v>B</v>
      </c>
      <c r="M108" s="219">
        <f t="shared" si="15"/>
        <v>0</v>
      </c>
      <c r="N108" s="218" t="str">
        <f t="shared" si="16"/>
        <v>B</v>
      </c>
      <c r="O108" s="218">
        <f t="shared" si="17"/>
        <v>0</v>
      </c>
      <c r="P108" s="218">
        <f t="shared" si="18"/>
        <v>0</v>
      </c>
      <c r="Q108" s="218">
        <f t="shared" si="19"/>
        <v>0</v>
      </c>
      <c r="R108" s="218">
        <f t="shared" si="20"/>
        <v>0</v>
      </c>
      <c r="S108" s="218">
        <f t="shared" si="21"/>
        <v>0</v>
      </c>
      <c r="T108" s="218">
        <f t="shared" si="22"/>
        <v>0</v>
      </c>
      <c r="U108" s="218">
        <f t="shared" si="23"/>
        <v>0</v>
      </c>
      <c r="V108" s="218">
        <f t="shared" si="24"/>
        <v>0</v>
      </c>
      <c r="W108" s="218">
        <f t="shared" si="25"/>
        <v>0</v>
      </c>
      <c r="X108" s="220">
        <f t="shared" si="26"/>
        <v>0</v>
      </c>
      <c r="Y108" s="220">
        <f t="shared" si="27"/>
        <v>0</v>
      </c>
      <c r="Z108" s="223"/>
      <c r="AA108" s="225"/>
      <c r="AB108" s="225"/>
    </row>
    <row r="109" spans="1:120" ht="24" x14ac:dyDescent="0.2">
      <c r="A109" s="133" t="s">
        <v>156</v>
      </c>
      <c r="B109" s="121" t="s">
        <v>157</v>
      </c>
      <c r="C109" s="38" t="s">
        <v>35</v>
      </c>
      <c r="D109" s="37"/>
      <c r="E109" s="186"/>
      <c r="F109" s="255"/>
      <c r="G109" s="254"/>
      <c r="H109" s="243"/>
      <c r="I109" s="212"/>
      <c r="J109" s="225"/>
      <c r="L109" s="218" t="str">
        <f t="shared" si="14"/>
        <v>B</v>
      </c>
      <c r="M109" s="219">
        <f t="shared" si="15"/>
        <v>0</v>
      </c>
      <c r="N109" s="218" t="str">
        <f t="shared" si="16"/>
        <v>B</v>
      </c>
      <c r="O109" s="218">
        <f t="shared" si="17"/>
        <v>0</v>
      </c>
      <c r="P109" s="218">
        <f t="shared" si="18"/>
        <v>0</v>
      </c>
      <c r="Q109" s="218">
        <f t="shared" si="19"/>
        <v>0</v>
      </c>
      <c r="R109" s="218">
        <f t="shared" si="20"/>
        <v>0</v>
      </c>
      <c r="S109" s="218">
        <f t="shared" si="21"/>
        <v>0</v>
      </c>
      <c r="T109" s="218">
        <f t="shared" si="22"/>
        <v>0</v>
      </c>
      <c r="U109" s="218">
        <f t="shared" si="23"/>
        <v>0</v>
      </c>
      <c r="V109" s="218">
        <f t="shared" si="24"/>
        <v>0</v>
      </c>
      <c r="W109" s="218">
        <f t="shared" si="25"/>
        <v>0</v>
      </c>
      <c r="X109" s="220">
        <f t="shared" si="26"/>
        <v>0</v>
      </c>
      <c r="Y109" s="220">
        <f t="shared" si="27"/>
        <v>0</v>
      </c>
      <c r="Z109" s="223"/>
      <c r="AA109" s="225"/>
      <c r="AB109" s="225"/>
    </row>
    <row r="110" spans="1:120" x14ac:dyDescent="0.2">
      <c r="A110" s="133" t="s">
        <v>158</v>
      </c>
      <c r="B110" s="121" t="s">
        <v>1061</v>
      </c>
      <c r="C110" s="38" t="s">
        <v>35</v>
      </c>
      <c r="D110" s="37"/>
      <c r="E110" s="186"/>
      <c r="F110" s="255"/>
      <c r="G110" s="254"/>
      <c r="H110" s="243"/>
      <c r="I110" s="212"/>
      <c r="J110" s="225"/>
      <c r="L110" s="218" t="str">
        <f t="shared" si="14"/>
        <v>B</v>
      </c>
      <c r="M110" s="219">
        <f t="shared" si="15"/>
        <v>0</v>
      </c>
      <c r="N110" s="218" t="str">
        <f t="shared" si="16"/>
        <v>B</v>
      </c>
      <c r="O110" s="218">
        <f t="shared" si="17"/>
        <v>0</v>
      </c>
      <c r="P110" s="218">
        <f t="shared" si="18"/>
        <v>0</v>
      </c>
      <c r="Q110" s="218">
        <f t="shared" si="19"/>
        <v>0</v>
      </c>
      <c r="R110" s="218">
        <f t="shared" si="20"/>
        <v>0</v>
      </c>
      <c r="S110" s="218">
        <f t="shared" si="21"/>
        <v>0</v>
      </c>
      <c r="T110" s="218">
        <f t="shared" si="22"/>
        <v>0</v>
      </c>
      <c r="U110" s="218">
        <f t="shared" si="23"/>
        <v>0</v>
      </c>
      <c r="V110" s="218">
        <f t="shared" si="24"/>
        <v>0</v>
      </c>
      <c r="W110" s="218">
        <f t="shared" si="25"/>
        <v>0</v>
      </c>
      <c r="X110" s="220">
        <f t="shared" si="26"/>
        <v>0</v>
      </c>
      <c r="Y110" s="220">
        <f t="shared" si="27"/>
        <v>0</v>
      </c>
      <c r="Z110" s="223"/>
      <c r="AA110" s="225"/>
      <c r="AB110" s="225"/>
    </row>
    <row r="111" spans="1:120" ht="24" x14ac:dyDescent="0.2">
      <c r="A111" s="133" t="s">
        <v>159</v>
      </c>
      <c r="B111" s="121" t="s">
        <v>160</v>
      </c>
      <c r="C111" s="38" t="s">
        <v>35</v>
      </c>
      <c r="D111" s="37"/>
      <c r="E111" s="186"/>
      <c r="F111" s="255"/>
      <c r="G111" s="254"/>
      <c r="H111" s="243"/>
      <c r="I111" s="212"/>
      <c r="J111" s="225"/>
      <c r="L111" s="218" t="str">
        <f t="shared" si="14"/>
        <v>B</v>
      </c>
      <c r="M111" s="219">
        <f t="shared" si="15"/>
        <v>0</v>
      </c>
      <c r="N111" s="218" t="str">
        <f t="shared" si="16"/>
        <v>B</v>
      </c>
      <c r="O111" s="218">
        <f t="shared" si="17"/>
        <v>0</v>
      </c>
      <c r="P111" s="218">
        <f t="shared" si="18"/>
        <v>0</v>
      </c>
      <c r="Q111" s="218">
        <f t="shared" si="19"/>
        <v>0</v>
      </c>
      <c r="R111" s="218">
        <f t="shared" si="20"/>
        <v>0</v>
      </c>
      <c r="S111" s="218">
        <f t="shared" si="21"/>
        <v>0</v>
      </c>
      <c r="T111" s="218">
        <f t="shared" si="22"/>
        <v>0</v>
      </c>
      <c r="U111" s="218">
        <f t="shared" si="23"/>
        <v>0</v>
      </c>
      <c r="V111" s="218">
        <f t="shared" si="24"/>
        <v>0</v>
      </c>
      <c r="W111" s="218">
        <f t="shared" si="25"/>
        <v>0</v>
      </c>
      <c r="X111" s="220">
        <f t="shared" si="26"/>
        <v>0</v>
      </c>
      <c r="Y111" s="220">
        <f t="shared" si="27"/>
        <v>0</v>
      </c>
      <c r="Z111" s="223"/>
      <c r="AA111" s="225"/>
      <c r="AB111" s="225"/>
    </row>
    <row r="112" spans="1:120" s="20" customFormat="1" x14ac:dyDescent="0.2">
      <c r="A112" s="125" t="s">
        <v>161</v>
      </c>
      <c r="B112" s="132" t="s">
        <v>162</v>
      </c>
      <c r="C112" s="39"/>
      <c r="D112" s="40"/>
      <c r="E112" s="189"/>
      <c r="F112" s="259"/>
      <c r="G112" s="254"/>
      <c r="H112" s="242"/>
      <c r="I112" s="115"/>
      <c r="J112" s="102"/>
      <c r="K112" s="174"/>
      <c r="L112" s="218" t="str">
        <f t="shared" si="14"/>
        <v>B</v>
      </c>
      <c r="M112" s="219">
        <f t="shared" si="15"/>
        <v>0</v>
      </c>
      <c r="N112" s="218">
        <f t="shared" si="16"/>
        <v>0</v>
      </c>
      <c r="O112" s="218">
        <f t="shared" si="17"/>
        <v>0</v>
      </c>
      <c r="P112" s="218">
        <f t="shared" si="18"/>
        <v>0</v>
      </c>
      <c r="Q112" s="218">
        <f t="shared" si="19"/>
        <v>0</v>
      </c>
      <c r="R112" s="218">
        <f t="shared" si="20"/>
        <v>0</v>
      </c>
      <c r="S112" s="218">
        <f t="shared" si="21"/>
        <v>0</v>
      </c>
      <c r="T112" s="218">
        <f t="shared" si="22"/>
        <v>0</v>
      </c>
      <c r="U112" s="218">
        <f t="shared" si="23"/>
        <v>0</v>
      </c>
      <c r="V112" s="218">
        <f t="shared" si="24"/>
        <v>0</v>
      </c>
      <c r="W112" s="218">
        <f t="shared" si="25"/>
        <v>0</v>
      </c>
      <c r="X112" s="220">
        <f t="shared" si="26"/>
        <v>0</v>
      </c>
      <c r="Y112" s="220">
        <f t="shared" si="27"/>
        <v>0</v>
      </c>
      <c r="Z112" s="223"/>
      <c r="AA112" s="102"/>
      <c r="AB112" s="102"/>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c r="BS112" s="103"/>
      <c r="BT112" s="103"/>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103"/>
      <c r="CP112" s="103"/>
      <c r="CQ112" s="103"/>
      <c r="CR112" s="103"/>
      <c r="CS112" s="103"/>
      <c r="CT112" s="103"/>
      <c r="CU112" s="103"/>
      <c r="CV112" s="103"/>
      <c r="CW112" s="103"/>
      <c r="CX112" s="103"/>
      <c r="CY112" s="103"/>
      <c r="CZ112" s="103"/>
      <c r="DA112" s="103"/>
      <c r="DB112" s="103"/>
      <c r="DC112" s="103"/>
      <c r="DD112" s="103"/>
      <c r="DE112" s="103"/>
      <c r="DF112" s="103"/>
      <c r="DG112" s="103"/>
      <c r="DH112" s="103"/>
      <c r="DI112" s="103"/>
      <c r="DJ112" s="103"/>
      <c r="DK112" s="103"/>
      <c r="DL112" s="103"/>
      <c r="DM112" s="103"/>
      <c r="DN112" s="103"/>
      <c r="DO112" s="103"/>
      <c r="DP112" s="103"/>
    </row>
    <row r="113" spans="1:120" ht="36" x14ac:dyDescent="0.2">
      <c r="A113" s="133" t="s">
        <v>163</v>
      </c>
      <c r="B113" s="64" t="s">
        <v>1410</v>
      </c>
      <c r="C113" s="38" t="s">
        <v>35</v>
      </c>
      <c r="D113" s="37"/>
      <c r="E113" s="186"/>
      <c r="F113" s="255"/>
      <c r="G113" s="254"/>
      <c r="H113" s="243"/>
      <c r="I113" s="212"/>
      <c r="J113" s="225"/>
      <c r="L113" s="218" t="str">
        <f t="shared" si="14"/>
        <v>B</v>
      </c>
      <c r="M113" s="219">
        <f t="shared" si="15"/>
        <v>0</v>
      </c>
      <c r="N113" s="218" t="str">
        <f t="shared" si="16"/>
        <v>B</v>
      </c>
      <c r="O113" s="218">
        <f t="shared" si="17"/>
        <v>0</v>
      </c>
      <c r="P113" s="218">
        <f t="shared" si="18"/>
        <v>0</v>
      </c>
      <c r="Q113" s="218">
        <f t="shared" si="19"/>
        <v>0</v>
      </c>
      <c r="R113" s="218">
        <f t="shared" si="20"/>
        <v>0</v>
      </c>
      <c r="S113" s="218">
        <f t="shared" si="21"/>
        <v>0</v>
      </c>
      <c r="T113" s="218">
        <f t="shared" si="22"/>
        <v>0</v>
      </c>
      <c r="U113" s="218">
        <f t="shared" si="23"/>
        <v>0</v>
      </c>
      <c r="V113" s="218">
        <f t="shared" si="24"/>
        <v>0</v>
      </c>
      <c r="W113" s="218">
        <f t="shared" si="25"/>
        <v>0</v>
      </c>
      <c r="X113" s="220">
        <f t="shared" si="26"/>
        <v>0</v>
      </c>
      <c r="Y113" s="220">
        <f t="shared" si="27"/>
        <v>0</v>
      </c>
      <c r="Z113" s="223"/>
      <c r="AA113" s="225"/>
      <c r="AB113" s="225"/>
    </row>
    <row r="114" spans="1:120" ht="48" x14ac:dyDescent="0.2">
      <c r="A114" s="133" t="s">
        <v>164</v>
      </c>
      <c r="B114" s="64" t="s">
        <v>871</v>
      </c>
      <c r="C114" s="33" t="s">
        <v>35</v>
      </c>
      <c r="D114" s="34"/>
      <c r="E114" s="183"/>
      <c r="F114" s="255"/>
      <c r="G114" s="254"/>
      <c r="H114" s="243"/>
      <c r="I114" s="212"/>
      <c r="J114" s="225"/>
      <c r="L114" s="218" t="str">
        <f t="shared" si="14"/>
        <v>B</v>
      </c>
      <c r="M114" s="219">
        <f t="shared" si="15"/>
        <v>0</v>
      </c>
      <c r="N114" s="218" t="str">
        <f t="shared" si="16"/>
        <v>B</v>
      </c>
      <c r="O114" s="218">
        <f t="shared" si="17"/>
        <v>0</v>
      </c>
      <c r="P114" s="218">
        <f t="shared" si="18"/>
        <v>0</v>
      </c>
      <c r="Q114" s="218">
        <f t="shared" si="19"/>
        <v>0</v>
      </c>
      <c r="R114" s="218">
        <f t="shared" si="20"/>
        <v>0</v>
      </c>
      <c r="S114" s="218">
        <f t="shared" si="21"/>
        <v>0</v>
      </c>
      <c r="T114" s="218">
        <f t="shared" si="22"/>
        <v>0</v>
      </c>
      <c r="U114" s="218">
        <f t="shared" si="23"/>
        <v>0</v>
      </c>
      <c r="V114" s="218">
        <f t="shared" si="24"/>
        <v>0</v>
      </c>
      <c r="W114" s="218">
        <f t="shared" si="25"/>
        <v>0</v>
      </c>
      <c r="X114" s="220">
        <f t="shared" si="26"/>
        <v>0</v>
      </c>
      <c r="Y114" s="220">
        <f t="shared" si="27"/>
        <v>0</v>
      </c>
      <c r="Z114" s="223"/>
      <c r="AA114" s="225"/>
      <c r="AB114" s="225"/>
    </row>
    <row r="115" spans="1:120" x14ac:dyDescent="0.2">
      <c r="A115" s="133" t="s">
        <v>165</v>
      </c>
      <c r="B115" s="121" t="s">
        <v>166</v>
      </c>
      <c r="C115" s="38" t="s">
        <v>6</v>
      </c>
      <c r="D115" s="37">
        <v>25</v>
      </c>
      <c r="E115" s="186"/>
      <c r="F115" s="255"/>
      <c r="G115" s="254"/>
      <c r="H115" s="243"/>
      <c r="I115" s="212"/>
      <c r="J115" s="225"/>
      <c r="L115" s="218" t="str">
        <f t="shared" si="14"/>
        <v>B</v>
      </c>
      <c r="M115" s="219">
        <f t="shared" si="15"/>
        <v>25</v>
      </c>
      <c r="N115" s="218" t="str">
        <f t="shared" si="16"/>
        <v>B</v>
      </c>
      <c r="O115" s="218" t="str">
        <f t="shared" si="17"/>
        <v>B</v>
      </c>
      <c r="P115" s="218">
        <f t="shared" si="18"/>
        <v>25</v>
      </c>
      <c r="Q115" s="218">
        <f t="shared" si="19"/>
        <v>0</v>
      </c>
      <c r="R115" s="218">
        <f t="shared" si="20"/>
        <v>0</v>
      </c>
      <c r="S115" s="218">
        <f t="shared" si="21"/>
        <v>0</v>
      </c>
      <c r="T115" s="218">
        <f t="shared" si="22"/>
        <v>1</v>
      </c>
      <c r="U115" s="218">
        <f t="shared" si="23"/>
        <v>0</v>
      </c>
      <c r="V115" s="218">
        <f t="shared" si="24"/>
        <v>0</v>
      </c>
      <c r="W115" s="218">
        <f t="shared" si="25"/>
        <v>0</v>
      </c>
      <c r="X115" s="220">
        <f t="shared" si="26"/>
        <v>0</v>
      </c>
      <c r="Y115" s="220">
        <f t="shared" si="27"/>
        <v>0</v>
      </c>
      <c r="Z115" s="223"/>
      <c r="AA115" s="225"/>
      <c r="AB115" s="225"/>
    </row>
    <row r="116" spans="1:120" x14ac:dyDescent="0.2">
      <c r="A116" s="133" t="s">
        <v>167</v>
      </c>
      <c r="B116" s="121" t="s">
        <v>168</v>
      </c>
      <c r="C116" s="49" t="s">
        <v>58</v>
      </c>
      <c r="D116" s="37"/>
      <c r="E116" s="186"/>
      <c r="F116" s="255"/>
      <c r="G116" s="254"/>
      <c r="H116" s="243"/>
      <c r="I116" s="212"/>
      <c r="J116" s="225"/>
      <c r="L116" s="218" t="str">
        <f t="shared" si="14"/>
        <v>B</v>
      </c>
      <c r="M116" s="219">
        <f t="shared" si="15"/>
        <v>0</v>
      </c>
      <c r="N116" s="218" t="str">
        <f t="shared" si="16"/>
        <v>B</v>
      </c>
      <c r="O116" s="218">
        <f t="shared" si="17"/>
        <v>0</v>
      </c>
      <c r="P116" s="218">
        <f t="shared" si="18"/>
        <v>0</v>
      </c>
      <c r="Q116" s="218">
        <f t="shared" si="19"/>
        <v>0</v>
      </c>
      <c r="R116" s="218">
        <f t="shared" si="20"/>
        <v>0</v>
      </c>
      <c r="S116" s="218">
        <f t="shared" si="21"/>
        <v>0</v>
      </c>
      <c r="T116" s="218">
        <f t="shared" si="22"/>
        <v>0</v>
      </c>
      <c r="U116" s="218">
        <f t="shared" si="23"/>
        <v>0</v>
      </c>
      <c r="V116" s="218">
        <f t="shared" si="24"/>
        <v>0</v>
      </c>
      <c r="W116" s="218">
        <f t="shared" si="25"/>
        <v>0</v>
      </c>
      <c r="X116" s="220">
        <f t="shared" si="26"/>
        <v>0</v>
      </c>
      <c r="Y116" s="220">
        <f t="shared" si="27"/>
        <v>0</v>
      </c>
      <c r="Z116" s="223"/>
      <c r="AA116" s="225"/>
      <c r="AB116" s="225"/>
    </row>
    <row r="117" spans="1:120" ht="24" x14ac:dyDescent="0.2">
      <c r="A117" s="133" t="s">
        <v>169</v>
      </c>
      <c r="B117" s="63" t="s">
        <v>1062</v>
      </c>
      <c r="C117" s="33" t="s">
        <v>35</v>
      </c>
      <c r="D117" s="34"/>
      <c r="E117" s="183"/>
      <c r="F117" s="255"/>
      <c r="G117" s="254"/>
      <c r="H117" s="243"/>
      <c r="I117" s="212"/>
      <c r="J117" s="225"/>
      <c r="L117" s="218" t="str">
        <f t="shared" si="14"/>
        <v>B</v>
      </c>
      <c r="M117" s="219">
        <f t="shared" si="15"/>
        <v>0</v>
      </c>
      <c r="N117" s="218" t="str">
        <f t="shared" si="16"/>
        <v>B</v>
      </c>
      <c r="O117" s="218">
        <f t="shared" si="17"/>
        <v>0</v>
      </c>
      <c r="P117" s="218">
        <f t="shared" si="18"/>
        <v>0</v>
      </c>
      <c r="Q117" s="218">
        <f t="shared" si="19"/>
        <v>0</v>
      </c>
      <c r="R117" s="218">
        <f t="shared" si="20"/>
        <v>0</v>
      </c>
      <c r="S117" s="218">
        <f t="shared" si="21"/>
        <v>0</v>
      </c>
      <c r="T117" s="218">
        <f t="shared" si="22"/>
        <v>0</v>
      </c>
      <c r="U117" s="218">
        <f t="shared" si="23"/>
        <v>0</v>
      </c>
      <c r="V117" s="218">
        <f t="shared" si="24"/>
        <v>0</v>
      </c>
      <c r="W117" s="218">
        <f t="shared" si="25"/>
        <v>0</v>
      </c>
      <c r="X117" s="220">
        <f t="shared" si="26"/>
        <v>0</v>
      </c>
      <c r="Y117" s="220">
        <f t="shared" si="27"/>
        <v>0</v>
      </c>
      <c r="Z117" s="223"/>
      <c r="AA117" s="225"/>
      <c r="AB117" s="225"/>
    </row>
    <row r="118" spans="1:120" ht="24" x14ac:dyDescent="0.2">
      <c r="A118" s="133" t="s">
        <v>170</v>
      </c>
      <c r="B118" s="63" t="s">
        <v>1063</v>
      </c>
      <c r="C118" s="38" t="s">
        <v>6</v>
      </c>
      <c r="D118" s="34">
        <v>25</v>
      </c>
      <c r="E118" s="183"/>
      <c r="F118" s="255"/>
      <c r="G118" s="254"/>
      <c r="H118" s="243"/>
      <c r="I118" s="212"/>
      <c r="J118" s="225"/>
      <c r="L118" s="218" t="str">
        <f t="shared" si="14"/>
        <v>B</v>
      </c>
      <c r="M118" s="219">
        <f t="shared" si="15"/>
        <v>25</v>
      </c>
      <c r="N118" s="218" t="str">
        <f t="shared" si="16"/>
        <v>B</v>
      </c>
      <c r="O118" s="218" t="str">
        <f t="shared" si="17"/>
        <v>B</v>
      </c>
      <c r="P118" s="218">
        <f t="shared" si="18"/>
        <v>25</v>
      </c>
      <c r="Q118" s="218">
        <f t="shared" si="19"/>
        <v>0</v>
      </c>
      <c r="R118" s="218">
        <f t="shared" si="20"/>
        <v>0</v>
      </c>
      <c r="S118" s="218">
        <f t="shared" si="21"/>
        <v>0</v>
      </c>
      <c r="T118" s="218">
        <f t="shared" si="22"/>
        <v>1</v>
      </c>
      <c r="U118" s="218">
        <f t="shared" si="23"/>
        <v>0</v>
      </c>
      <c r="V118" s="218">
        <f t="shared" si="24"/>
        <v>0</v>
      </c>
      <c r="W118" s="218">
        <f t="shared" si="25"/>
        <v>0</v>
      </c>
      <c r="X118" s="220">
        <f t="shared" si="26"/>
        <v>0</v>
      </c>
      <c r="Y118" s="220">
        <f t="shared" si="27"/>
        <v>0</v>
      </c>
      <c r="Z118" s="223"/>
      <c r="AA118" s="225"/>
      <c r="AB118" s="225"/>
    </row>
    <row r="119" spans="1:120" s="30" customFormat="1" ht="15" x14ac:dyDescent="0.25">
      <c r="A119" s="140" t="s">
        <v>12</v>
      </c>
      <c r="B119" s="139" t="s">
        <v>171</v>
      </c>
      <c r="C119" s="47"/>
      <c r="D119" s="47"/>
      <c r="E119" s="193"/>
      <c r="F119" s="253"/>
      <c r="G119" s="254"/>
      <c r="H119" s="242"/>
      <c r="I119" s="115"/>
      <c r="J119" s="217"/>
      <c r="K119" s="174"/>
      <c r="L119" s="218" t="str">
        <f t="shared" si="14"/>
        <v>C</v>
      </c>
      <c r="M119" s="219">
        <f t="shared" si="15"/>
        <v>0</v>
      </c>
      <c r="N119" s="218">
        <f t="shared" si="16"/>
        <v>0</v>
      </c>
      <c r="O119" s="218">
        <f t="shared" si="17"/>
        <v>0</v>
      </c>
      <c r="P119" s="218">
        <f t="shared" si="18"/>
        <v>0</v>
      </c>
      <c r="Q119" s="218">
        <f t="shared" si="19"/>
        <v>0</v>
      </c>
      <c r="R119" s="218">
        <f t="shared" si="20"/>
        <v>0</v>
      </c>
      <c r="S119" s="218">
        <f t="shared" si="21"/>
        <v>0</v>
      </c>
      <c r="T119" s="218">
        <f t="shared" si="22"/>
        <v>0</v>
      </c>
      <c r="U119" s="218">
        <f t="shared" si="23"/>
        <v>0</v>
      </c>
      <c r="V119" s="218">
        <f t="shared" si="24"/>
        <v>0</v>
      </c>
      <c r="W119" s="218">
        <f t="shared" si="25"/>
        <v>0</v>
      </c>
      <c r="X119" s="220">
        <f t="shared" si="26"/>
        <v>0</v>
      </c>
      <c r="Y119" s="220">
        <f t="shared" si="27"/>
        <v>0</v>
      </c>
      <c r="Z119" s="223"/>
      <c r="AA119" s="217"/>
      <c r="AB119" s="217"/>
      <c r="AC119" s="222"/>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c r="BC119" s="222"/>
      <c r="BD119" s="222"/>
      <c r="BE119" s="222"/>
      <c r="BF119" s="222"/>
      <c r="BG119" s="222"/>
      <c r="BH119" s="222"/>
      <c r="BI119" s="222"/>
      <c r="BJ119" s="222"/>
      <c r="BK119" s="222"/>
      <c r="BL119" s="222"/>
      <c r="BM119" s="222"/>
      <c r="BN119" s="222"/>
      <c r="BO119" s="222"/>
      <c r="BP119" s="222"/>
      <c r="BQ119" s="222"/>
      <c r="BR119" s="222"/>
      <c r="BS119" s="222"/>
      <c r="BT119" s="222"/>
      <c r="BU119" s="222"/>
      <c r="BV119" s="222"/>
      <c r="BW119" s="222"/>
      <c r="BX119" s="222"/>
      <c r="BY119" s="222"/>
      <c r="BZ119" s="222"/>
      <c r="CA119" s="222"/>
      <c r="CB119" s="222"/>
      <c r="CC119" s="222"/>
      <c r="CD119" s="222"/>
      <c r="CE119" s="222"/>
      <c r="CF119" s="222"/>
      <c r="CG119" s="222"/>
      <c r="CH119" s="222"/>
      <c r="CI119" s="222"/>
      <c r="CJ119" s="222"/>
      <c r="CK119" s="222"/>
      <c r="CL119" s="222"/>
      <c r="CM119" s="222"/>
      <c r="CN119" s="222"/>
      <c r="CO119" s="222"/>
      <c r="CP119" s="222"/>
      <c r="CQ119" s="222"/>
      <c r="CR119" s="222"/>
      <c r="CS119" s="222"/>
      <c r="CT119" s="222"/>
      <c r="CU119" s="222"/>
      <c r="CV119" s="222"/>
      <c r="CW119" s="222"/>
      <c r="CX119" s="222"/>
      <c r="CY119" s="222"/>
      <c r="CZ119" s="222"/>
      <c r="DA119" s="222"/>
      <c r="DB119" s="222"/>
      <c r="DC119" s="222"/>
      <c r="DD119" s="222"/>
      <c r="DE119" s="222"/>
      <c r="DF119" s="222"/>
      <c r="DG119" s="222"/>
      <c r="DH119" s="222"/>
      <c r="DI119" s="222"/>
      <c r="DJ119" s="222"/>
      <c r="DK119" s="222"/>
      <c r="DL119" s="222"/>
      <c r="DM119" s="222"/>
      <c r="DN119" s="222"/>
      <c r="DO119" s="222"/>
      <c r="DP119" s="222"/>
    </row>
    <row r="120" spans="1:120" s="20" customFormat="1" x14ac:dyDescent="0.2">
      <c r="A120" s="125" t="s">
        <v>172</v>
      </c>
      <c r="B120" s="132" t="s">
        <v>173</v>
      </c>
      <c r="C120" s="39"/>
      <c r="D120" s="40"/>
      <c r="E120" s="189"/>
      <c r="F120" s="259"/>
      <c r="G120" s="254"/>
      <c r="H120" s="242"/>
      <c r="I120" s="115"/>
      <c r="J120" s="102"/>
      <c r="K120" s="174"/>
      <c r="L120" s="218" t="str">
        <f t="shared" si="14"/>
        <v>C</v>
      </c>
      <c r="M120" s="219">
        <f t="shared" si="15"/>
        <v>0</v>
      </c>
      <c r="N120" s="218">
        <f t="shared" si="16"/>
        <v>0</v>
      </c>
      <c r="O120" s="218">
        <f t="shared" si="17"/>
        <v>0</v>
      </c>
      <c r="P120" s="218">
        <f t="shared" si="18"/>
        <v>0</v>
      </c>
      <c r="Q120" s="218">
        <f t="shared" si="19"/>
        <v>0</v>
      </c>
      <c r="R120" s="218">
        <f t="shared" si="20"/>
        <v>0</v>
      </c>
      <c r="S120" s="218">
        <f t="shared" si="21"/>
        <v>0</v>
      </c>
      <c r="T120" s="218">
        <f t="shared" si="22"/>
        <v>0</v>
      </c>
      <c r="U120" s="218">
        <f t="shared" si="23"/>
        <v>0</v>
      </c>
      <c r="V120" s="218">
        <f t="shared" si="24"/>
        <v>0</v>
      </c>
      <c r="W120" s="218">
        <f t="shared" si="25"/>
        <v>0</v>
      </c>
      <c r="X120" s="220">
        <f t="shared" si="26"/>
        <v>0</v>
      </c>
      <c r="Y120" s="220">
        <f t="shared" si="27"/>
        <v>0</v>
      </c>
      <c r="Z120" s="223"/>
      <c r="AA120" s="102"/>
      <c r="AB120" s="102"/>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c r="BU120" s="103"/>
      <c r="BV120" s="103"/>
      <c r="BW120" s="103"/>
      <c r="BX120" s="103"/>
      <c r="BY120" s="103"/>
      <c r="BZ120" s="103"/>
      <c r="CA120" s="103"/>
      <c r="CB120" s="103"/>
      <c r="CC120" s="103"/>
      <c r="CD120" s="103"/>
      <c r="CE120" s="103"/>
      <c r="CF120" s="103"/>
      <c r="CG120" s="103"/>
      <c r="CH120" s="103"/>
      <c r="CI120" s="103"/>
      <c r="CJ120" s="103"/>
      <c r="CK120" s="103"/>
      <c r="CL120" s="103"/>
      <c r="CM120" s="103"/>
      <c r="CN120" s="103"/>
      <c r="CO120" s="103"/>
      <c r="CP120" s="103"/>
      <c r="CQ120" s="103"/>
      <c r="CR120" s="103"/>
      <c r="CS120" s="103"/>
      <c r="CT120" s="103"/>
      <c r="CU120" s="103"/>
      <c r="CV120" s="103"/>
      <c r="CW120" s="103"/>
      <c r="CX120" s="103"/>
      <c r="CY120" s="103"/>
      <c r="CZ120" s="103"/>
      <c r="DA120" s="103"/>
      <c r="DB120" s="103"/>
      <c r="DC120" s="103"/>
      <c r="DD120" s="103"/>
      <c r="DE120" s="103"/>
      <c r="DF120" s="103"/>
      <c r="DG120" s="103"/>
      <c r="DH120" s="103"/>
      <c r="DI120" s="103"/>
      <c r="DJ120" s="103"/>
      <c r="DK120" s="103"/>
      <c r="DL120" s="103"/>
      <c r="DM120" s="103"/>
      <c r="DN120" s="103"/>
      <c r="DO120" s="103"/>
      <c r="DP120" s="103"/>
    </row>
    <row r="121" spans="1:120" ht="24" x14ac:dyDescent="0.2">
      <c r="A121" s="133" t="s">
        <v>174</v>
      </c>
      <c r="B121" s="121" t="s">
        <v>1282</v>
      </c>
      <c r="C121" s="38" t="s">
        <v>6</v>
      </c>
      <c r="D121" s="37">
        <v>25</v>
      </c>
      <c r="E121" s="186"/>
      <c r="F121" s="255"/>
      <c r="G121" s="254"/>
      <c r="H121" s="243"/>
      <c r="I121" s="212"/>
      <c r="J121" s="225"/>
      <c r="L121" s="218" t="str">
        <f t="shared" si="14"/>
        <v>C</v>
      </c>
      <c r="M121" s="219">
        <f t="shared" si="15"/>
        <v>25</v>
      </c>
      <c r="N121" s="218" t="str">
        <f t="shared" si="16"/>
        <v>C</v>
      </c>
      <c r="O121" s="218" t="str">
        <f t="shared" si="17"/>
        <v>C</v>
      </c>
      <c r="P121" s="218">
        <f t="shared" si="18"/>
        <v>25</v>
      </c>
      <c r="Q121" s="218">
        <f t="shared" si="19"/>
        <v>0</v>
      </c>
      <c r="R121" s="218">
        <f t="shared" si="20"/>
        <v>0</v>
      </c>
      <c r="S121" s="218">
        <f t="shared" si="21"/>
        <v>0</v>
      </c>
      <c r="T121" s="218">
        <f t="shared" si="22"/>
        <v>1</v>
      </c>
      <c r="U121" s="218">
        <f t="shared" si="23"/>
        <v>0</v>
      </c>
      <c r="V121" s="218">
        <f t="shared" si="24"/>
        <v>0</v>
      </c>
      <c r="W121" s="218">
        <f t="shared" si="25"/>
        <v>0</v>
      </c>
      <c r="X121" s="220">
        <f t="shared" si="26"/>
        <v>0</v>
      </c>
      <c r="Y121" s="220">
        <f t="shared" si="27"/>
        <v>0</v>
      </c>
      <c r="Z121" s="223"/>
      <c r="AA121" s="225"/>
      <c r="AB121" s="225"/>
    </row>
    <row r="122" spans="1:120" ht="24" x14ac:dyDescent="0.2">
      <c r="A122" s="133" t="s">
        <v>175</v>
      </c>
      <c r="B122" s="121" t="s">
        <v>1283</v>
      </c>
      <c r="C122" s="38" t="s">
        <v>6</v>
      </c>
      <c r="D122" s="34">
        <v>3</v>
      </c>
      <c r="E122" s="183"/>
      <c r="F122" s="255"/>
      <c r="G122" s="254"/>
      <c r="H122" s="243"/>
      <c r="I122" s="212"/>
      <c r="J122" s="225"/>
      <c r="L122" s="218" t="str">
        <f t="shared" si="14"/>
        <v>C</v>
      </c>
      <c r="M122" s="219">
        <f t="shared" si="15"/>
        <v>3</v>
      </c>
      <c r="N122" s="218" t="str">
        <f t="shared" si="16"/>
        <v>C</v>
      </c>
      <c r="O122" s="218" t="str">
        <f t="shared" si="17"/>
        <v>C</v>
      </c>
      <c r="P122" s="218">
        <f t="shared" si="18"/>
        <v>3</v>
      </c>
      <c r="Q122" s="218">
        <f t="shared" si="19"/>
        <v>0</v>
      </c>
      <c r="R122" s="218">
        <f t="shared" si="20"/>
        <v>0</v>
      </c>
      <c r="S122" s="218">
        <f t="shared" si="21"/>
        <v>0</v>
      </c>
      <c r="T122" s="218">
        <f t="shared" si="22"/>
        <v>1</v>
      </c>
      <c r="U122" s="218">
        <f t="shared" si="23"/>
        <v>0</v>
      </c>
      <c r="V122" s="218">
        <f t="shared" si="24"/>
        <v>0</v>
      </c>
      <c r="W122" s="218">
        <f t="shared" si="25"/>
        <v>0</v>
      </c>
      <c r="X122" s="220">
        <f t="shared" si="26"/>
        <v>0</v>
      </c>
      <c r="Y122" s="220">
        <f t="shared" si="27"/>
        <v>0</v>
      </c>
      <c r="Z122" s="223"/>
      <c r="AA122" s="225"/>
      <c r="AB122" s="225"/>
    </row>
    <row r="123" spans="1:120" ht="24" x14ac:dyDescent="0.2">
      <c r="A123" s="133" t="s">
        <v>176</v>
      </c>
      <c r="B123" s="121" t="s">
        <v>1284</v>
      </c>
      <c r="C123" s="38" t="s">
        <v>6</v>
      </c>
      <c r="D123" s="34">
        <v>3</v>
      </c>
      <c r="E123" s="183"/>
      <c r="F123" s="255"/>
      <c r="G123" s="254"/>
      <c r="H123" s="243"/>
      <c r="I123" s="212"/>
      <c r="J123" s="225"/>
      <c r="L123" s="218" t="str">
        <f t="shared" si="14"/>
        <v>C</v>
      </c>
      <c r="M123" s="219">
        <f t="shared" si="15"/>
        <v>3</v>
      </c>
      <c r="N123" s="218" t="str">
        <f t="shared" si="16"/>
        <v>C</v>
      </c>
      <c r="O123" s="218" t="str">
        <f t="shared" si="17"/>
        <v>C</v>
      </c>
      <c r="P123" s="218">
        <f t="shared" si="18"/>
        <v>3</v>
      </c>
      <c r="Q123" s="218">
        <f t="shared" si="19"/>
        <v>0</v>
      </c>
      <c r="R123" s="218">
        <f t="shared" si="20"/>
        <v>0</v>
      </c>
      <c r="S123" s="218">
        <f t="shared" si="21"/>
        <v>0</v>
      </c>
      <c r="T123" s="218">
        <f t="shared" si="22"/>
        <v>1</v>
      </c>
      <c r="U123" s="218">
        <f t="shared" si="23"/>
        <v>0</v>
      </c>
      <c r="V123" s="218">
        <f t="shared" si="24"/>
        <v>0</v>
      </c>
      <c r="W123" s="218">
        <f t="shared" si="25"/>
        <v>0</v>
      </c>
      <c r="X123" s="220">
        <f t="shared" si="26"/>
        <v>0</v>
      </c>
      <c r="Y123" s="220">
        <f t="shared" si="27"/>
        <v>0</v>
      </c>
      <c r="Z123" s="223"/>
      <c r="AA123" s="225"/>
      <c r="AB123" s="225"/>
    </row>
    <row r="124" spans="1:120" ht="24" x14ac:dyDescent="0.2">
      <c r="A124" s="133" t="s">
        <v>177</v>
      </c>
      <c r="B124" s="64" t="s">
        <v>1285</v>
      </c>
      <c r="C124" s="38" t="s">
        <v>35</v>
      </c>
      <c r="D124" s="34"/>
      <c r="E124" s="183"/>
      <c r="F124" s="255"/>
      <c r="G124" s="254"/>
      <c r="H124" s="243" t="s">
        <v>450</v>
      </c>
      <c r="I124" s="212"/>
      <c r="J124" s="225"/>
      <c r="L124" s="218" t="str">
        <f t="shared" si="14"/>
        <v>C</v>
      </c>
      <c r="M124" s="219">
        <f t="shared" si="15"/>
        <v>0</v>
      </c>
      <c r="N124" s="218" t="str">
        <f t="shared" si="16"/>
        <v>C</v>
      </c>
      <c r="O124" s="218">
        <f t="shared" si="17"/>
        <v>0</v>
      </c>
      <c r="P124" s="218">
        <f t="shared" si="18"/>
        <v>0</v>
      </c>
      <c r="Q124" s="218">
        <f t="shared" si="19"/>
        <v>0</v>
      </c>
      <c r="R124" s="218">
        <f t="shared" si="20"/>
        <v>0</v>
      </c>
      <c r="S124" s="218">
        <f t="shared" si="21"/>
        <v>0</v>
      </c>
      <c r="T124" s="218">
        <f t="shared" si="22"/>
        <v>0</v>
      </c>
      <c r="U124" s="218">
        <f t="shared" si="23"/>
        <v>0</v>
      </c>
      <c r="V124" s="218">
        <f t="shared" si="24"/>
        <v>0</v>
      </c>
      <c r="W124" s="218">
        <f t="shared" si="25"/>
        <v>0</v>
      </c>
      <c r="X124" s="220">
        <f t="shared" si="26"/>
        <v>0</v>
      </c>
      <c r="Y124" s="220">
        <f t="shared" si="27"/>
        <v>0</v>
      </c>
      <c r="Z124" s="223"/>
      <c r="AA124" s="225"/>
      <c r="AB124" s="225"/>
    </row>
    <row r="125" spans="1:120" ht="24" x14ac:dyDescent="0.2">
      <c r="A125" s="133" t="s">
        <v>178</v>
      </c>
      <c r="B125" s="64" t="s">
        <v>1286</v>
      </c>
      <c r="C125" s="38" t="s">
        <v>6</v>
      </c>
      <c r="D125" s="34">
        <v>1</v>
      </c>
      <c r="E125" s="183"/>
      <c r="F125" s="255"/>
      <c r="G125" s="254"/>
      <c r="H125" s="243"/>
      <c r="I125" s="212"/>
      <c r="J125" s="225"/>
      <c r="L125" s="218" t="str">
        <f t="shared" si="14"/>
        <v>C</v>
      </c>
      <c r="M125" s="219">
        <f t="shared" si="15"/>
        <v>1</v>
      </c>
      <c r="N125" s="218" t="str">
        <f t="shared" si="16"/>
        <v>C</v>
      </c>
      <c r="O125" s="218" t="str">
        <f t="shared" si="17"/>
        <v>C</v>
      </c>
      <c r="P125" s="218">
        <f t="shared" si="18"/>
        <v>1</v>
      </c>
      <c r="Q125" s="218">
        <f t="shared" si="19"/>
        <v>0</v>
      </c>
      <c r="R125" s="218">
        <f t="shared" si="20"/>
        <v>0</v>
      </c>
      <c r="S125" s="218">
        <f t="shared" si="21"/>
        <v>0</v>
      </c>
      <c r="T125" s="218">
        <f t="shared" si="22"/>
        <v>1</v>
      </c>
      <c r="U125" s="218">
        <f t="shared" si="23"/>
        <v>0</v>
      </c>
      <c r="V125" s="218">
        <f t="shared" si="24"/>
        <v>0</v>
      </c>
      <c r="W125" s="218">
        <f t="shared" si="25"/>
        <v>0</v>
      </c>
      <c r="X125" s="220">
        <f t="shared" si="26"/>
        <v>0</v>
      </c>
      <c r="Y125" s="220">
        <f t="shared" si="27"/>
        <v>0</v>
      </c>
      <c r="Z125" s="223"/>
      <c r="AA125" s="225"/>
      <c r="AB125" s="225"/>
    </row>
    <row r="126" spans="1:120" x14ac:dyDescent="0.2">
      <c r="A126" s="133" t="s">
        <v>179</v>
      </c>
      <c r="B126" s="64" t="s">
        <v>1287</v>
      </c>
      <c r="C126" s="38" t="s">
        <v>6</v>
      </c>
      <c r="D126" s="34">
        <v>25</v>
      </c>
      <c r="E126" s="183"/>
      <c r="F126" s="255"/>
      <c r="G126" s="254"/>
      <c r="H126" s="243"/>
      <c r="I126" s="212"/>
      <c r="J126" s="224"/>
      <c r="L126" s="218" t="str">
        <f t="shared" si="14"/>
        <v>C</v>
      </c>
      <c r="M126" s="219">
        <f t="shared" si="15"/>
        <v>25</v>
      </c>
      <c r="N126" s="218" t="str">
        <f t="shared" si="16"/>
        <v>C</v>
      </c>
      <c r="O126" s="218" t="str">
        <f t="shared" si="17"/>
        <v>C</v>
      </c>
      <c r="P126" s="218">
        <f t="shared" si="18"/>
        <v>25</v>
      </c>
      <c r="Q126" s="218">
        <f t="shared" si="19"/>
        <v>0</v>
      </c>
      <c r="R126" s="218">
        <f t="shared" si="20"/>
        <v>0</v>
      </c>
      <c r="S126" s="218">
        <f t="shared" si="21"/>
        <v>0</v>
      </c>
      <c r="T126" s="218">
        <f t="shared" si="22"/>
        <v>1</v>
      </c>
      <c r="U126" s="218">
        <f t="shared" si="23"/>
        <v>0</v>
      </c>
      <c r="V126" s="218">
        <f t="shared" si="24"/>
        <v>0</v>
      </c>
      <c r="W126" s="218">
        <f t="shared" si="25"/>
        <v>0</v>
      </c>
      <c r="X126" s="220">
        <f t="shared" si="26"/>
        <v>0</v>
      </c>
      <c r="Y126" s="220">
        <f t="shared" si="27"/>
        <v>0</v>
      </c>
      <c r="Z126" s="223"/>
      <c r="AA126" s="225"/>
      <c r="AB126" s="225"/>
    </row>
    <row r="127" spans="1:120" ht="24" x14ac:dyDescent="0.2">
      <c r="A127" s="133" t="s">
        <v>180</v>
      </c>
      <c r="B127" s="64" t="s">
        <v>963</v>
      </c>
      <c r="C127" s="38" t="s">
        <v>6</v>
      </c>
      <c r="D127" s="34">
        <v>25</v>
      </c>
      <c r="E127" s="183"/>
      <c r="F127" s="255"/>
      <c r="G127" s="254"/>
      <c r="H127" s="243"/>
      <c r="I127" s="212"/>
      <c r="J127" s="224"/>
      <c r="L127" s="218" t="str">
        <f t="shared" si="14"/>
        <v>C</v>
      </c>
      <c r="M127" s="219">
        <f t="shared" si="15"/>
        <v>25</v>
      </c>
      <c r="N127" s="218" t="str">
        <f t="shared" si="16"/>
        <v>C</v>
      </c>
      <c r="O127" s="218" t="str">
        <f t="shared" si="17"/>
        <v>C</v>
      </c>
      <c r="P127" s="218">
        <f t="shared" si="18"/>
        <v>25</v>
      </c>
      <c r="Q127" s="218">
        <f t="shared" si="19"/>
        <v>0</v>
      </c>
      <c r="R127" s="218">
        <f t="shared" si="20"/>
        <v>0</v>
      </c>
      <c r="S127" s="218">
        <f t="shared" si="21"/>
        <v>0</v>
      </c>
      <c r="T127" s="218">
        <f t="shared" si="22"/>
        <v>1</v>
      </c>
      <c r="U127" s="218">
        <f t="shared" si="23"/>
        <v>0</v>
      </c>
      <c r="V127" s="218">
        <f t="shared" si="24"/>
        <v>0</v>
      </c>
      <c r="W127" s="218">
        <f t="shared" si="25"/>
        <v>0</v>
      </c>
      <c r="X127" s="220">
        <f t="shared" si="26"/>
        <v>0</v>
      </c>
      <c r="Y127" s="220">
        <f t="shared" si="27"/>
        <v>0</v>
      </c>
      <c r="Z127" s="223"/>
      <c r="AA127" s="225"/>
      <c r="AB127" s="225"/>
    </row>
    <row r="128" spans="1:120" ht="24" x14ac:dyDescent="0.2">
      <c r="A128" s="133" t="s">
        <v>181</v>
      </c>
      <c r="B128" s="121" t="s">
        <v>1288</v>
      </c>
      <c r="C128" s="38" t="s">
        <v>6</v>
      </c>
      <c r="D128" s="37">
        <v>1</v>
      </c>
      <c r="E128" s="186"/>
      <c r="F128" s="255"/>
      <c r="G128" s="254"/>
      <c r="H128" s="243"/>
      <c r="I128" s="212"/>
      <c r="J128" s="225"/>
      <c r="L128" s="218" t="str">
        <f t="shared" si="14"/>
        <v>C</v>
      </c>
      <c r="M128" s="219">
        <f t="shared" si="15"/>
        <v>1</v>
      </c>
      <c r="N128" s="218" t="str">
        <f t="shared" si="16"/>
        <v>C</v>
      </c>
      <c r="O128" s="218" t="str">
        <f t="shared" si="17"/>
        <v>C</v>
      </c>
      <c r="P128" s="218">
        <f t="shared" si="18"/>
        <v>1</v>
      </c>
      <c r="Q128" s="218">
        <f t="shared" si="19"/>
        <v>0</v>
      </c>
      <c r="R128" s="218">
        <f t="shared" si="20"/>
        <v>0</v>
      </c>
      <c r="S128" s="218">
        <f t="shared" si="21"/>
        <v>0</v>
      </c>
      <c r="T128" s="218">
        <f t="shared" si="22"/>
        <v>1</v>
      </c>
      <c r="U128" s="218">
        <f t="shared" si="23"/>
        <v>0</v>
      </c>
      <c r="V128" s="218">
        <f t="shared" si="24"/>
        <v>0</v>
      </c>
      <c r="W128" s="218">
        <f t="shared" si="25"/>
        <v>0</v>
      </c>
      <c r="X128" s="220">
        <f t="shared" si="26"/>
        <v>0</v>
      </c>
      <c r="Y128" s="220">
        <f t="shared" si="27"/>
        <v>0</v>
      </c>
      <c r="Z128" s="223"/>
      <c r="AA128" s="225"/>
      <c r="AB128" s="225"/>
    </row>
    <row r="129" spans="1:120" ht="24" x14ac:dyDescent="0.2">
      <c r="A129" s="133" t="s">
        <v>182</v>
      </c>
      <c r="B129" s="68" t="s">
        <v>882</v>
      </c>
      <c r="C129" s="33" t="s">
        <v>35</v>
      </c>
      <c r="D129" s="34"/>
      <c r="E129" s="183"/>
      <c r="F129" s="255"/>
      <c r="G129" s="254"/>
      <c r="H129" s="243"/>
      <c r="I129" s="212"/>
      <c r="J129" s="224"/>
      <c r="L129" s="218" t="str">
        <f t="shared" si="14"/>
        <v>C</v>
      </c>
      <c r="M129" s="219">
        <f t="shared" si="15"/>
        <v>0</v>
      </c>
      <c r="N129" s="218" t="str">
        <f t="shared" si="16"/>
        <v>C</v>
      </c>
      <c r="O129" s="218">
        <f t="shared" si="17"/>
        <v>0</v>
      </c>
      <c r="P129" s="218">
        <f t="shared" si="18"/>
        <v>0</v>
      </c>
      <c r="Q129" s="218">
        <f t="shared" si="19"/>
        <v>0</v>
      </c>
      <c r="R129" s="218">
        <f t="shared" si="20"/>
        <v>0</v>
      </c>
      <c r="S129" s="218">
        <f t="shared" si="21"/>
        <v>0</v>
      </c>
      <c r="T129" s="218">
        <f t="shared" si="22"/>
        <v>0</v>
      </c>
      <c r="U129" s="218">
        <f t="shared" si="23"/>
        <v>0</v>
      </c>
      <c r="V129" s="218">
        <f t="shared" si="24"/>
        <v>0</v>
      </c>
      <c r="W129" s="218">
        <f t="shared" si="25"/>
        <v>0</v>
      </c>
      <c r="X129" s="220">
        <f t="shared" si="26"/>
        <v>0</v>
      </c>
      <c r="Y129" s="220">
        <f t="shared" si="27"/>
        <v>0</v>
      </c>
      <c r="Z129" s="223"/>
      <c r="AA129" s="225"/>
      <c r="AB129" s="225"/>
    </row>
    <row r="130" spans="1:120" ht="24" x14ac:dyDescent="0.2">
      <c r="A130" s="133" t="s">
        <v>183</v>
      </c>
      <c r="B130" s="121" t="s">
        <v>1289</v>
      </c>
      <c r="C130" s="33" t="s">
        <v>35</v>
      </c>
      <c r="D130" s="34"/>
      <c r="E130" s="183"/>
      <c r="F130" s="255"/>
      <c r="G130" s="254"/>
      <c r="H130" s="243"/>
      <c r="I130" s="212"/>
      <c r="J130" s="225"/>
      <c r="L130" s="218" t="str">
        <f t="shared" si="14"/>
        <v>C</v>
      </c>
      <c r="M130" s="219">
        <f t="shared" si="15"/>
        <v>0</v>
      </c>
      <c r="N130" s="218" t="str">
        <f t="shared" si="16"/>
        <v>C</v>
      </c>
      <c r="O130" s="218">
        <f t="shared" si="17"/>
        <v>0</v>
      </c>
      <c r="P130" s="218">
        <f t="shared" si="18"/>
        <v>0</v>
      </c>
      <c r="Q130" s="218">
        <f t="shared" si="19"/>
        <v>0</v>
      </c>
      <c r="R130" s="218">
        <f t="shared" si="20"/>
        <v>0</v>
      </c>
      <c r="S130" s="218">
        <f t="shared" si="21"/>
        <v>0</v>
      </c>
      <c r="T130" s="218">
        <f t="shared" si="22"/>
        <v>0</v>
      </c>
      <c r="U130" s="218">
        <f t="shared" si="23"/>
        <v>0</v>
      </c>
      <c r="V130" s="218">
        <f t="shared" si="24"/>
        <v>0</v>
      </c>
      <c r="W130" s="218">
        <f t="shared" si="25"/>
        <v>0</v>
      </c>
      <c r="X130" s="220">
        <f t="shared" si="26"/>
        <v>0</v>
      </c>
      <c r="Y130" s="220">
        <f t="shared" si="27"/>
        <v>0</v>
      </c>
      <c r="Z130" s="223"/>
      <c r="AA130" s="225"/>
      <c r="AB130" s="225"/>
    </row>
    <row r="131" spans="1:120" x14ac:dyDescent="0.2">
      <c r="A131" s="133" t="s">
        <v>184</v>
      </c>
      <c r="B131" s="121" t="s">
        <v>1290</v>
      </c>
      <c r="C131" s="33" t="s">
        <v>35</v>
      </c>
      <c r="D131" s="34"/>
      <c r="E131" s="183"/>
      <c r="F131" s="255"/>
      <c r="G131" s="254"/>
      <c r="H131" s="243"/>
      <c r="I131" s="212"/>
      <c r="J131" s="225"/>
      <c r="L131" s="218" t="str">
        <f t="shared" si="14"/>
        <v>C</v>
      </c>
      <c r="M131" s="219">
        <f t="shared" si="15"/>
        <v>0</v>
      </c>
      <c r="N131" s="218" t="str">
        <f t="shared" si="16"/>
        <v>C</v>
      </c>
      <c r="O131" s="218">
        <f t="shared" si="17"/>
        <v>0</v>
      </c>
      <c r="P131" s="218">
        <f t="shared" si="18"/>
        <v>0</v>
      </c>
      <c r="Q131" s="218">
        <f t="shared" si="19"/>
        <v>0</v>
      </c>
      <c r="R131" s="218">
        <f t="shared" si="20"/>
        <v>0</v>
      </c>
      <c r="S131" s="218">
        <f t="shared" si="21"/>
        <v>0</v>
      </c>
      <c r="T131" s="218">
        <f t="shared" si="22"/>
        <v>0</v>
      </c>
      <c r="U131" s="218">
        <f t="shared" si="23"/>
        <v>0</v>
      </c>
      <c r="V131" s="218">
        <f t="shared" si="24"/>
        <v>0</v>
      </c>
      <c r="W131" s="218">
        <f t="shared" si="25"/>
        <v>0</v>
      </c>
      <c r="X131" s="220">
        <f t="shared" si="26"/>
        <v>0</v>
      </c>
      <c r="Y131" s="220">
        <f t="shared" si="27"/>
        <v>0</v>
      </c>
      <c r="Z131" s="223"/>
      <c r="AA131" s="225"/>
      <c r="AB131" s="225"/>
    </row>
    <row r="132" spans="1:120" ht="24" x14ac:dyDescent="0.2">
      <c r="A132" s="133" t="s">
        <v>186</v>
      </c>
      <c r="B132" s="64" t="s">
        <v>1291</v>
      </c>
      <c r="C132" s="33" t="s">
        <v>35</v>
      </c>
      <c r="D132" s="34"/>
      <c r="E132" s="183"/>
      <c r="F132" s="255"/>
      <c r="G132" s="254"/>
      <c r="H132" s="243"/>
      <c r="I132" s="212"/>
      <c r="J132" s="225"/>
      <c r="L132" s="218" t="str">
        <f t="shared" si="14"/>
        <v>C</v>
      </c>
      <c r="M132" s="219">
        <f t="shared" si="15"/>
        <v>0</v>
      </c>
      <c r="N132" s="218" t="str">
        <f t="shared" si="16"/>
        <v>C</v>
      </c>
      <c r="O132" s="218">
        <f t="shared" si="17"/>
        <v>0</v>
      </c>
      <c r="P132" s="218">
        <f t="shared" si="18"/>
        <v>0</v>
      </c>
      <c r="Q132" s="218">
        <f t="shared" si="19"/>
        <v>0</v>
      </c>
      <c r="R132" s="218">
        <f t="shared" si="20"/>
        <v>0</v>
      </c>
      <c r="S132" s="218">
        <f t="shared" si="21"/>
        <v>0</v>
      </c>
      <c r="T132" s="218">
        <f t="shared" si="22"/>
        <v>0</v>
      </c>
      <c r="U132" s="218">
        <f t="shared" si="23"/>
        <v>0</v>
      </c>
      <c r="V132" s="218">
        <f t="shared" si="24"/>
        <v>0</v>
      </c>
      <c r="W132" s="218">
        <f t="shared" si="25"/>
        <v>0</v>
      </c>
      <c r="X132" s="220">
        <f t="shared" si="26"/>
        <v>0</v>
      </c>
      <c r="Y132" s="220">
        <f t="shared" si="27"/>
        <v>0</v>
      </c>
      <c r="Z132" s="223"/>
      <c r="AA132" s="225"/>
      <c r="AB132" s="225"/>
    </row>
    <row r="133" spans="1:120" ht="24" x14ac:dyDescent="0.2">
      <c r="A133" s="133" t="s">
        <v>187</v>
      </c>
      <c r="B133" s="121" t="s">
        <v>185</v>
      </c>
      <c r="C133" s="33" t="s">
        <v>35</v>
      </c>
      <c r="D133" s="34"/>
      <c r="E133" s="183"/>
      <c r="F133" s="255"/>
      <c r="G133" s="254"/>
      <c r="H133" s="243"/>
      <c r="I133" s="212"/>
      <c r="J133" s="225"/>
      <c r="L133" s="218" t="str">
        <f t="shared" si="14"/>
        <v>C</v>
      </c>
      <c r="M133" s="219">
        <f t="shared" si="15"/>
        <v>0</v>
      </c>
      <c r="N133" s="218" t="str">
        <f t="shared" si="16"/>
        <v>C</v>
      </c>
      <c r="O133" s="218">
        <f t="shared" si="17"/>
        <v>0</v>
      </c>
      <c r="P133" s="218">
        <f t="shared" si="18"/>
        <v>0</v>
      </c>
      <c r="Q133" s="218">
        <f t="shared" si="19"/>
        <v>0</v>
      </c>
      <c r="R133" s="218">
        <f t="shared" si="20"/>
        <v>0</v>
      </c>
      <c r="S133" s="218">
        <f t="shared" si="21"/>
        <v>0</v>
      </c>
      <c r="T133" s="218">
        <f t="shared" si="22"/>
        <v>0</v>
      </c>
      <c r="U133" s="218">
        <f t="shared" si="23"/>
        <v>0</v>
      </c>
      <c r="V133" s="218">
        <f t="shared" si="24"/>
        <v>0</v>
      </c>
      <c r="W133" s="218">
        <f t="shared" si="25"/>
        <v>0</v>
      </c>
      <c r="X133" s="220">
        <f t="shared" si="26"/>
        <v>0</v>
      </c>
      <c r="Y133" s="220">
        <f t="shared" si="27"/>
        <v>0</v>
      </c>
      <c r="Z133" s="223"/>
      <c r="AA133" s="225"/>
      <c r="AB133" s="225"/>
    </row>
    <row r="134" spans="1:120" ht="24" x14ac:dyDescent="0.2">
      <c r="A134" s="133" t="s">
        <v>188</v>
      </c>
      <c r="B134" s="63" t="s">
        <v>1292</v>
      </c>
      <c r="C134" s="38" t="s">
        <v>35</v>
      </c>
      <c r="D134" s="34"/>
      <c r="E134" s="183"/>
      <c r="F134" s="255"/>
      <c r="G134" s="254"/>
      <c r="H134" s="243"/>
      <c r="I134" s="212"/>
      <c r="J134" s="225"/>
      <c r="L134" s="218" t="str">
        <f t="shared" si="14"/>
        <v>C</v>
      </c>
      <c r="M134" s="219">
        <f t="shared" si="15"/>
        <v>0</v>
      </c>
      <c r="N134" s="218" t="str">
        <f t="shared" si="16"/>
        <v>C</v>
      </c>
      <c r="O134" s="218">
        <f t="shared" si="17"/>
        <v>0</v>
      </c>
      <c r="P134" s="218">
        <f t="shared" si="18"/>
        <v>0</v>
      </c>
      <c r="Q134" s="218">
        <f t="shared" si="19"/>
        <v>0</v>
      </c>
      <c r="R134" s="218">
        <f t="shared" si="20"/>
        <v>0</v>
      </c>
      <c r="S134" s="218">
        <f t="shared" si="21"/>
        <v>0</v>
      </c>
      <c r="T134" s="218">
        <f t="shared" si="22"/>
        <v>0</v>
      </c>
      <c r="U134" s="218">
        <f t="shared" si="23"/>
        <v>0</v>
      </c>
      <c r="V134" s="218">
        <f t="shared" si="24"/>
        <v>0</v>
      </c>
      <c r="W134" s="218">
        <f t="shared" si="25"/>
        <v>0</v>
      </c>
      <c r="X134" s="220">
        <f t="shared" si="26"/>
        <v>0</v>
      </c>
      <c r="Y134" s="220">
        <f t="shared" si="27"/>
        <v>0</v>
      </c>
      <c r="Z134" s="223"/>
      <c r="AA134" s="225"/>
      <c r="AB134" s="225"/>
    </row>
    <row r="135" spans="1:120" x14ac:dyDescent="0.2">
      <c r="A135" s="133" t="s">
        <v>189</v>
      </c>
      <c r="B135" s="53" t="s">
        <v>1293</v>
      </c>
      <c r="C135" s="33" t="s">
        <v>35</v>
      </c>
      <c r="D135" s="45"/>
      <c r="E135" s="192" t="s">
        <v>109</v>
      </c>
      <c r="F135" s="255"/>
      <c r="G135" s="258"/>
      <c r="H135" s="243"/>
      <c r="I135" s="212"/>
      <c r="J135" s="224"/>
      <c r="L135" s="218" t="str">
        <f t="shared" si="14"/>
        <v>C</v>
      </c>
      <c r="M135" s="219">
        <f t="shared" si="15"/>
        <v>0</v>
      </c>
      <c r="N135" s="218" t="str">
        <f t="shared" si="16"/>
        <v>C</v>
      </c>
      <c r="O135" s="218">
        <f t="shared" si="17"/>
        <v>0</v>
      </c>
      <c r="P135" s="218">
        <f t="shared" si="18"/>
        <v>0</v>
      </c>
      <c r="Q135" s="218">
        <f t="shared" si="19"/>
        <v>0</v>
      </c>
      <c r="R135" s="218">
        <f t="shared" si="20"/>
        <v>0</v>
      </c>
      <c r="S135" s="218">
        <f t="shared" si="21"/>
        <v>0</v>
      </c>
      <c r="T135" s="218">
        <f t="shared" si="22"/>
        <v>0</v>
      </c>
      <c r="U135" s="218">
        <f t="shared" si="23"/>
        <v>0</v>
      </c>
      <c r="V135" s="218">
        <f t="shared" si="24"/>
        <v>0</v>
      </c>
      <c r="W135" s="218">
        <f t="shared" si="25"/>
        <v>0</v>
      </c>
      <c r="X135" s="220">
        <f t="shared" si="26"/>
        <v>0</v>
      </c>
      <c r="Y135" s="220">
        <f t="shared" si="27"/>
        <v>0</v>
      </c>
      <c r="Z135" s="223"/>
      <c r="AA135" s="225"/>
      <c r="AB135" s="225"/>
    </row>
    <row r="136" spans="1:120" x14ac:dyDescent="0.2">
      <c r="A136" s="133" t="s">
        <v>191</v>
      </c>
      <c r="B136" s="63" t="s">
        <v>1294</v>
      </c>
      <c r="C136" s="33" t="s">
        <v>35</v>
      </c>
      <c r="D136" s="45"/>
      <c r="E136" s="192" t="s">
        <v>109</v>
      </c>
      <c r="F136" s="255"/>
      <c r="G136" s="258"/>
      <c r="H136" s="243"/>
      <c r="I136" s="212"/>
      <c r="J136" s="224"/>
      <c r="L136" s="218" t="str">
        <f t="shared" si="14"/>
        <v>C</v>
      </c>
      <c r="M136" s="219">
        <f t="shared" si="15"/>
        <v>0</v>
      </c>
      <c r="N136" s="218" t="str">
        <f t="shared" si="16"/>
        <v>C</v>
      </c>
      <c r="O136" s="218">
        <f t="shared" si="17"/>
        <v>0</v>
      </c>
      <c r="P136" s="218">
        <f t="shared" si="18"/>
        <v>0</v>
      </c>
      <c r="Q136" s="218">
        <f t="shared" si="19"/>
        <v>0</v>
      </c>
      <c r="R136" s="218">
        <f t="shared" si="20"/>
        <v>0</v>
      </c>
      <c r="S136" s="218">
        <f t="shared" si="21"/>
        <v>0</v>
      </c>
      <c r="T136" s="218">
        <f t="shared" si="22"/>
        <v>0</v>
      </c>
      <c r="U136" s="218">
        <f t="shared" si="23"/>
        <v>0</v>
      </c>
      <c r="V136" s="218">
        <f t="shared" si="24"/>
        <v>0</v>
      </c>
      <c r="W136" s="218">
        <f t="shared" si="25"/>
        <v>0</v>
      </c>
      <c r="X136" s="220">
        <f t="shared" si="26"/>
        <v>0</v>
      </c>
      <c r="Y136" s="220">
        <f t="shared" si="27"/>
        <v>0</v>
      </c>
      <c r="Z136" s="223"/>
      <c r="AA136" s="225"/>
      <c r="AB136" s="225"/>
    </row>
    <row r="137" spans="1:120" ht="36" x14ac:dyDescent="0.2">
      <c r="A137" s="133" t="s">
        <v>964</v>
      </c>
      <c r="B137" s="64" t="s">
        <v>190</v>
      </c>
      <c r="C137" s="38" t="s">
        <v>6</v>
      </c>
      <c r="D137" s="37">
        <v>25</v>
      </c>
      <c r="E137" s="186"/>
      <c r="F137" s="255"/>
      <c r="G137" s="254"/>
      <c r="H137" s="243"/>
      <c r="I137" s="212"/>
      <c r="J137" s="225"/>
      <c r="L137" s="218" t="str">
        <f t="shared" si="14"/>
        <v>C</v>
      </c>
      <c r="M137" s="219">
        <f t="shared" si="15"/>
        <v>25</v>
      </c>
      <c r="N137" s="218" t="str">
        <f t="shared" si="16"/>
        <v>C</v>
      </c>
      <c r="O137" s="218" t="str">
        <f t="shared" si="17"/>
        <v>C</v>
      </c>
      <c r="P137" s="218">
        <f t="shared" si="18"/>
        <v>25</v>
      </c>
      <c r="Q137" s="218">
        <f t="shared" si="19"/>
        <v>0</v>
      </c>
      <c r="R137" s="218">
        <f t="shared" si="20"/>
        <v>0</v>
      </c>
      <c r="S137" s="218">
        <f t="shared" si="21"/>
        <v>0</v>
      </c>
      <c r="T137" s="218">
        <f t="shared" si="22"/>
        <v>1</v>
      </c>
      <c r="U137" s="218">
        <f t="shared" si="23"/>
        <v>0</v>
      </c>
      <c r="V137" s="218">
        <f t="shared" si="24"/>
        <v>0</v>
      </c>
      <c r="W137" s="218">
        <f t="shared" si="25"/>
        <v>0</v>
      </c>
      <c r="X137" s="220">
        <f t="shared" si="26"/>
        <v>0</v>
      </c>
      <c r="Y137" s="220">
        <f t="shared" si="27"/>
        <v>0</v>
      </c>
      <c r="Z137" s="223"/>
      <c r="AA137" s="225"/>
      <c r="AB137" s="225"/>
    </row>
    <row r="138" spans="1:120" ht="72" x14ac:dyDescent="0.2">
      <c r="A138" s="133" t="s">
        <v>965</v>
      </c>
      <c r="B138" s="63" t="s">
        <v>1370</v>
      </c>
      <c r="C138" s="36" t="s">
        <v>6</v>
      </c>
      <c r="D138" s="37">
        <v>3</v>
      </c>
      <c r="E138" s="190"/>
      <c r="F138" s="255"/>
      <c r="G138" s="254"/>
      <c r="H138" s="243"/>
      <c r="I138" s="212"/>
      <c r="J138" s="225"/>
      <c r="L138" s="218" t="str">
        <f t="shared" ref="L138:L201" si="28">MID(A138,1,1)</f>
        <v>C</v>
      </c>
      <c r="M138" s="219">
        <f t="shared" ref="M138:M201" si="29">SUM(D138)</f>
        <v>3</v>
      </c>
      <c r="N138" s="218" t="str">
        <f t="shared" ref="N138:N201" si="30">IF(C138=0,0,L138)</f>
        <v>C</v>
      </c>
      <c r="O138" s="218" t="str">
        <f t="shared" ref="O138:O201" si="31">IF(M138=0,0,N138)</f>
        <v>C</v>
      </c>
      <c r="P138" s="218">
        <f t="shared" ref="P138:P201" si="32">IF(D138=0,0,D138)</f>
        <v>3</v>
      </c>
      <c r="Q138" s="218">
        <f t="shared" ref="Q138:Q201" si="33">IF(F138=0,0,1)</f>
        <v>0</v>
      </c>
      <c r="R138" s="218">
        <f t="shared" ref="R138:R201" si="34">IF(G138=0,0,1)</f>
        <v>0</v>
      </c>
      <c r="S138" s="218">
        <f t="shared" ref="S138:S201" si="35">IF(Q138+R138=1,1,0)</f>
        <v>0</v>
      </c>
      <c r="T138" s="218">
        <f t="shared" ref="T138:T201" si="36">IF(D138=0,0,1)</f>
        <v>1</v>
      </c>
      <c r="U138" s="218">
        <f t="shared" ref="U138:U201" si="37">IF(S138+T138=2,1,0)</f>
        <v>0</v>
      </c>
      <c r="V138" s="218">
        <f t="shared" ref="V138:V201" si="38">IF(U138=1,P138,0)</f>
        <v>0</v>
      </c>
      <c r="W138" s="218">
        <f t="shared" ref="W138:W201" si="39">SUM(V138)</f>
        <v>0</v>
      </c>
      <c r="X138" s="220">
        <f t="shared" ref="X138:X201" si="40">COUNTIF(F138:G138,"?")</f>
        <v>0</v>
      </c>
      <c r="Y138" s="220">
        <f t="shared" ref="Y138:Y201" si="41">IF(X138=2,1,0)</f>
        <v>0</v>
      </c>
      <c r="Z138" s="223"/>
      <c r="AA138" s="225"/>
      <c r="AB138" s="225"/>
    </row>
    <row r="139" spans="1:120" s="30" customFormat="1" ht="15" x14ac:dyDescent="0.25">
      <c r="A139" s="140" t="s">
        <v>17</v>
      </c>
      <c r="B139" s="139" t="s">
        <v>192</v>
      </c>
      <c r="C139" s="47"/>
      <c r="D139" s="47"/>
      <c r="E139" s="193"/>
      <c r="F139" s="253"/>
      <c r="G139" s="254"/>
      <c r="H139" s="242"/>
      <c r="I139" s="115"/>
      <c r="J139" s="217"/>
      <c r="K139" s="174"/>
      <c r="L139" s="218" t="str">
        <f t="shared" si="28"/>
        <v>D</v>
      </c>
      <c r="M139" s="219">
        <f t="shared" si="29"/>
        <v>0</v>
      </c>
      <c r="N139" s="218">
        <f t="shared" si="30"/>
        <v>0</v>
      </c>
      <c r="O139" s="218">
        <f t="shared" si="31"/>
        <v>0</v>
      </c>
      <c r="P139" s="218">
        <f t="shared" si="32"/>
        <v>0</v>
      </c>
      <c r="Q139" s="218">
        <f t="shared" si="33"/>
        <v>0</v>
      </c>
      <c r="R139" s="218">
        <f t="shared" si="34"/>
        <v>0</v>
      </c>
      <c r="S139" s="218">
        <f t="shared" si="35"/>
        <v>0</v>
      </c>
      <c r="T139" s="218">
        <f t="shared" si="36"/>
        <v>0</v>
      </c>
      <c r="U139" s="218">
        <f t="shared" si="37"/>
        <v>0</v>
      </c>
      <c r="V139" s="218">
        <f t="shared" si="38"/>
        <v>0</v>
      </c>
      <c r="W139" s="218">
        <f t="shared" si="39"/>
        <v>0</v>
      </c>
      <c r="X139" s="220">
        <f t="shared" si="40"/>
        <v>0</v>
      </c>
      <c r="Y139" s="220">
        <f t="shared" si="41"/>
        <v>0</v>
      </c>
      <c r="Z139" s="223"/>
      <c r="AA139" s="217"/>
      <c r="AB139" s="217"/>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c r="BA139" s="222"/>
      <c r="BB139" s="222"/>
      <c r="BC139" s="222"/>
      <c r="BD139" s="222"/>
      <c r="BE139" s="222"/>
      <c r="BF139" s="222"/>
      <c r="BG139" s="222"/>
      <c r="BH139" s="222"/>
      <c r="BI139" s="222"/>
      <c r="BJ139" s="222"/>
      <c r="BK139" s="222"/>
      <c r="BL139" s="222"/>
      <c r="BM139" s="222"/>
      <c r="BN139" s="222"/>
      <c r="BO139" s="222"/>
      <c r="BP139" s="222"/>
      <c r="BQ139" s="222"/>
      <c r="BR139" s="222"/>
      <c r="BS139" s="222"/>
      <c r="BT139" s="222"/>
      <c r="BU139" s="222"/>
      <c r="BV139" s="222"/>
      <c r="BW139" s="222"/>
      <c r="BX139" s="222"/>
      <c r="BY139" s="222"/>
      <c r="BZ139" s="222"/>
      <c r="CA139" s="222"/>
      <c r="CB139" s="222"/>
      <c r="CC139" s="222"/>
      <c r="CD139" s="222"/>
      <c r="CE139" s="222"/>
      <c r="CF139" s="222"/>
      <c r="CG139" s="222"/>
      <c r="CH139" s="222"/>
      <c r="CI139" s="222"/>
      <c r="CJ139" s="222"/>
      <c r="CK139" s="222"/>
      <c r="CL139" s="222"/>
      <c r="CM139" s="222"/>
      <c r="CN139" s="222"/>
      <c r="CO139" s="222"/>
      <c r="CP139" s="222"/>
      <c r="CQ139" s="222"/>
      <c r="CR139" s="222"/>
      <c r="CS139" s="222"/>
      <c r="CT139" s="222"/>
      <c r="CU139" s="222"/>
      <c r="CV139" s="222"/>
      <c r="CW139" s="222"/>
      <c r="CX139" s="222"/>
      <c r="CY139" s="222"/>
      <c r="CZ139" s="222"/>
      <c r="DA139" s="222"/>
      <c r="DB139" s="222"/>
      <c r="DC139" s="222"/>
      <c r="DD139" s="222"/>
      <c r="DE139" s="222"/>
      <c r="DF139" s="222"/>
      <c r="DG139" s="222"/>
      <c r="DH139" s="222"/>
      <c r="DI139" s="222"/>
      <c r="DJ139" s="222"/>
      <c r="DK139" s="222"/>
      <c r="DL139" s="222"/>
      <c r="DM139" s="222"/>
      <c r="DN139" s="222"/>
      <c r="DO139" s="222"/>
      <c r="DP139" s="222"/>
    </row>
    <row r="140" spans="1:120" s="20" customFormat="1" x14ac:dyDescent="0.2">
      <c r="A140" s="125" t="s">
        <v>193</v>
      </c>
      <c r="B140" s="132" t="s">
        <v>194</v>
      </c>
      <c r="C140" s="39"/>
      <c r="D140" s="40"/>
      <c r="E140" s="189"/>
      <c r="F140" s="259"/>
      <c r="G140" s="254"/>
      <c r="H140" s="242"/>
      <c r="I140" s="115"/>
      <c r="J140" s="102"/>
      <c r="K140" s="174"/>
      <c r="L140" s="218" t="str">
        <f t="shared" si="28"/>
        <v>D</v>
      </c>
      <c r="M140" s="219">
        <f t="shared" si="29"/>
        <v>0</v>
      </c>
      <c r="N140" s="218">
        <f t="shared" si="30"/>
        <v>0</v>
      </c>
      <c r="O140" s="218">
        <f t="shared" si="31"/>
        <v>0</v>
      </c>
      <c r="P140" s="218">
        <f t="shared" si="32"/>
        <v>0</v>
      </c>
      <c r="Q140" s="218">
        <f t="shared" si="33"/>
        <v>0</v>
      </c>
      <c r="R140" s="218">
        <f t="shared" si="34"/>
        <v>0</v>
      </c>
      <c r="S140" s="218">
        <f t="shared" si="35"/>
        <v>0</v>
      </c>
      <c r="T140" s="218">
        <f t="shared" si="36"/>
        <v>0</v>
      </c>
      <c r="U140" s="218">
        <f t="shared" si="37"/>
        <v>0</v>
      </c>
      <c r="V140" s="218">
        <f t="shared" si="38"/>
        <v>0</v>
      </c>
      <c r="W140" s="218">
        <f t="shared" si="39"/>
        <v>0</v>
      </c>
      <c r="X140" s="220">
        <f t="shared" si="40"/>
        <v>0</v>
      </c>
      <c r="Y140" s="220">
        <f t="shared" si="41"/>
        <v>0</v>
      </c>
      <c r="Z140" s="223"/>
      <c r="AA140" s="102"/>
      <c r="AB140" s="102"/>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c r="BU140" s="103"/>
      <c r="BV140" s="103"/>
      <c r="BW140" s="103"/>
      <c r="BX140" s="103"/>
      <c r="BY140" s="103"/>
      <c r="BZ140" s="103"/>
      <c r="CA140" s="103"/>
      <c r="CB140" s="103"/>
      <c r="CC140" s="103"/>
      <c r="CD140" s="103"/>
      <c r="CE140" s="103"/>
      <c r="CF140" s="103"/>
      <c r="CG140" s="103"/>
      <c r="CH140" s="103"/>
      <c r="CI140" s="103"/>
      <c r="CJ140" s="103"/>
      <c r="CK140" s="103"/>
      <c r="CL140" s="103"/>
      <c r="CM140" s="103"/>
      <c r="CN140" s="103"/>
      <c r="CO140" s="103"/>
      <c r="CP140" s="103"/>
      <c r="CQ140" s="103"/>
      <c r="CR140" s="103"/>
      <c r="CS140" s="103"/>
      <c r="CT140" s="103"/>
      <c r="CU140" s="103"/>
      <c r="CV140" s="103"/>
      <c r="CW140" s="103"/>
      <c r="CX140" s="103"/>
      <c r="CY140" s="103"/>
      <c r="CZ140" s="103"/>
      <c r="DA140" s="103"/>
      <c r="DB140" s="103"/>
      <c r="DC140" s="103"/>
      <c r="DD140" s="103"/>
      <c r="DE140" s="103"/>
      <c r="DF140" s="103"/>
      <c r="DG140" s="103"/>
      <c r="DH140" s="103"/>
      <c r="DI140" s="103"/>
      <c r="DJ140" s="103"/>
      <c r="DK140" s="103"/>
      <c r="DL140" s="103"/>
      <c r="DM140" s="103"/>
      <c r="DN140" s="103"/>
      <c r="DO140" s="103"/>
      <c r="DP140" s="103"/>
    </row>
    <row r="141" spans="1:120" x14ac:dyDescent="0.2">
      <c r="A141" s="141" t="s">
        <v>195</v>
      </c>
      <c r="B141" s="128" t="s">
        <v>1064</v>
      </c>
      <c r="C141" s="50" t="s">
        <v>35</v>
      </c>
      <c r="D141" s="51"/>
      <c r="E141" s="195"/>
      <c r="F141" s="255"/>
      <c r="G141" s="254"/>
      <c r="H141" s="243"/>
      <c r="I141" s="212"/>
      <c r="J141" s="225"/>
      <c r="L141" s="218" t="str">
        <f t="shared" si="28"/>
        <v>D</v>
      </c>
      <c r="M141" s="219">
        <f t="shared" si="29"/>
        <v>0</v>
      </c>
      <c r="N141" s="218" t="str">
        <f t="shared" si="30"/>
        <v>D</v>
      </c>
      <c r="O141" s="218">
        <f t="shared" si="31"/>
        <v>0</v>
      </c>
      <c r="P141" s="218">
        <f t="shared" si="32"/>
        <v>0</v>
      </c>
      <c r="Q141" s="218">
        <f t="shared" si="33"/>
        <v>0</v>
      </c>
      <c r="R141" s="218">
        <f t="shared" si="34"/>
        <v>0</v>
      </c>
      <c r="S141" s="218">
        <f t="shared" si="35"/>
        <v>0</v>
      </c>
      <c r="T141" s="218">
        <f t="shared" si="36"/>
        <v>0</v>
      </c>
      <c r="U141" s="218">
        <f t="shared" si="37"/>
        <v>0</v>
      </c>
      <c r="V141" s="218">
        <f t="shared" si="38"/>
        <v>0</v>
      </c>
      <c r="W141" s="218">
        <f t="shared" si="39"/>
        <v>0</v>
      </c>
      <c r="X141" s="220">
        <f t="shared" si="40"/>
        <v>0</v>
      </c>
      <c r="Y141" s="220">
        <f t="shared" si="41"/>
        <v>0</v>
      </c>
      <c r="Z141" s="223"/>
      <c r="AA141" s="225"/>
      <c r="AB141" s="225"/>
    </row>
    <row r="142" spans="1:120" ht="24" x14ac:dyDescent="0.2">
      <c r="A142" s="141" t="s">
        <v>196</v>
      </c>
      <c r="B142" s="121" t="s">
        <v>1065</v>
      </c>
      <c r="C142" s="38" t="s">
        <v>35</v>
      </c>
      <c r="D142" s="37"/>
      <c r="E142" s="186"/>
      <c r="F142" s="255"/>
      <c r="G142" s="254"/>
      <c r="H142" s="243"/>
      <c r="I142" s="212"/>
      <c r="J142" s="225"/>
      <c r="L142" s="218" t="str">
        <f t="shared" si="28"/>
        <v>D</v>
      </c>
      <c r="M142" s="219">
        <f t="shared" si="29"/>
        <v>0</v>
      </c>
      <c r="N142" s="218" t="str">
        <f t="shared" si="30"/>
        <v>D</v>
      </c>
      <c r="O142" s="218">
        <f t="shared" si="31"/>
        <v>0</v>
      </c>
      <c r="P142" s="218">
        <f t="shared" si="32"/>
        <v>0</v>
      </c>
      <c r="Q142" s="218">
        <f t="shared" si="33"/>
        <v>0</v>
      </c>
      <c r="R142" s="218">
        <f t="shared" si="34"/>
        <v>0</v>
      </c>
      <c r="S142" s="218">
        <f t="shared" si="35"/>
        <v>0</v>
      </c>
      <c r="T142" s="218">
        <f t="shared" si="36"/>
        <v>0</v>
      </c>
      <c r="U142" s="218">
        <f t="shared" si="37"/>
        <v>0</v>
      </c>
      <c r="V142" s="218">
        <f t="shared" si="38"/>
        <v>0</v>
      </c>
      <c r="W142" s="218">
        <f t="shared" si="39"/>
        <v>0</v>
      </c>
      <c r="X142" s="220">
        <f t="shared" si="40"/>
        <v>0</v>
      </c>
      <c r="Y142" s="220">
        <f t="shared" si="41"/>
        <v>0</v>
      </c>
      <c r="Z142" s="223"/>
      <c r="AA142" s="225"/>
      <c r="AB142" s="225"/>
    </row>
    <row r="143" spans="1:120" ht="24" x14ac:dyDescent="0.2">
      <c r="A143" s="141" t="s">
        <v>197</v>
      </c>
      <c r="B143" s="63" t="s">
        <v>1066</v>
      </c>
      <c r="C143" s="36" t="s">
        <v>35</v>
      </c>
      <c r="D143" s="37"/>
      <c r="E143" s="185"/>
      <c r="F143" s="255"/>
      <c r="G143" s="254"/>
      <c r="H143" s="243"/>
      <c r="I143" s="212"/>
      <c r="J143" s="225"/>
      <c r="L143" s="218" t="str">
        <f t="shared" si="28"/>
        <v>D</v>
      </c>
      <c r="M143" s="219">
        <f t="shared" si="29"/>
        <v>0</v>
      </c>
      <c r="N143" s="218" t="str">
        <f t="shared" si="30"/>
        <v>D</v>
      </c>
      <c r="O143" s="218">
        <f t="shared" si="31"/>
        <v>0</v>
      </c>
      <c r="P143" s="218">
        <f t="shared" si="32"/>
        <v>0</v>
      </c>
      <c r="Q143" s="218">
        <f t="shared" si="33"/>
        <v>0</v>
      </c>
      <c r="R143" s="218">
        <f t="shared" si="34"/>
        <v>0</v>
      </c>
      <c r="S143" s="218">
        <f t="shared" si="35"/>
        <v>0</v>
      </c>
      <c r="T143" s="218">
        <f t="shared" si="36"/>
        <v>0</v>
      </c>
      <c r="U143" s="218">
        <f t="shared" si="37"/>
        <v>0</v>
      </c>
      <c r="V143" s="218">
        <f t="shared" si="38"/>
        <v>0</v>
      </c>
      <c r="W143" s="218">
        <f t="shared" si="39"/>
        <v>0</v>
      </c>
      <c r="X143" s="220">
        <f t="shared" si="40"/>
        <v>0</v>
      </c>
      <c r="Y143" s="220">
        <f t="shared" si="41"/>
        <v>0</v>
      </c>
      <c r="Z143" s="223"/>
      <c r="AA143" s="225"/>
      <c r="AB143" s="225"/>
    </row>
    <row r="144" spans="1:120" ht="24" x14ac:dyDescent="0.2">
      <c r="A144" s="141" t="s">
        <v>198</v>
      </c>
      <c r="B144" s="63" t="s">
        <v>1067</v>
      </c>
      <c r="C144" s="33" t="s">
        <v>6</v>
      </c>
      <c r="D144" s="37">
        <v>25</v>
      </c>
      <c r="E144" s="186"/>
      <c r="F144" s="255"/>
      <c r="G144" s="254"/>
      <c r="H144" s="243"/>
      <c r="I144" s="212"/>
      <c r="J144" s="225"/>
      <c r="L144" s="218" t="str">
        <f t="shared" si="28"/>
        <v>D</v>
      </c>
      <c r="M144" s="219">
        <f t="shared" si="29"/>
        <v>25</v>
      </c>
      <c r="N144" s="218" t="str">
        <f t="shared" si="30"/>
        <v>D</v>
      </c>
      <c r="O144" s="218" t="str">
        <f t="shared" si="31"/>
        <v>D</v>
      </c>
      <c r="P144" s="218">
        <f t="shared" si="32"/>
        <v>25</v>
      </c>
      <c r="Q144" s="218">
        <f t="shared" si="33"/>
        <v>0</v>
      </c>
      <c r="R144" s="218">
        <f t="shared" si="34"/>
        <v>0</v>
      </c>
      <c r="S144" s="218">
        <f t="shared" si="35"/>
        <v>0</v>
      </c>
      <c r="T144" s="218">
        <f t="shared" si="36"/>
        <v>1</v>
      </c>
      <c r="U144" s="218">
        <f t="shared" si="37"/>
        <v>0</v>
      </c>
      <c r="V144" s="218">
        <f t="shared" si="38"/>
        <v>0</v>
      </c>
      <c r="W144" s="218">
        <f t="shared" si="39"/>
        <v>0</v>
      </c>
      <c r="X144" s="220">
        <f t="shared" si="40"/>
        <v>0</v>
      </c>
      <c r="Y144" s="220">
        <f t="shared" si="41"/>
        <v>0</v>
      </c>
      <c r="Z144" s="223"/>
      <c r="AA144" s="225"/>
      <c r="AB144" s="225"/>
    </row>
    <row r="145" spans="1:28" x14ac:dyDescent="0.2">
      <c r="A145" s="141" t="s">
        <v>199</v>
      </c>
      <c r="B145" s="63" t="s">
        <v>1068</v>
      </c>
      <c r="C145" s="36" t="s">
        <v>35</v>
      </c>
      <c r="D145" s="37"/>
      <c r="E145" s="185"/>
      <c r="F145" s="255"/>
      <c r="G145" s="254"/>
      <c r="H145" s="243"/>
      <c r="I145" s="212"/>
      <c r="J145" s="225"/>
      <c r="L145" s="218" t="str">
        <f t="shared" si="28"/>
        <v>D</v>
      </c>
      <c r="M145" s="219">
        <f t="shared" si="29"/>
        <v>0</v>
      </c>
      <c r="N145" s="218" t="str">
        <f t="shared" si="30"/>
        <v>D</v>
      </c>
      <c r="O145" s="218">
        <f t="shared" si="31"/>
        <v>0</v>
      </c>
      <c r="P145" s="218">
        <f t="shared" si="32"/>
        <v>0</v>
      </c>
      <c r="Q145" s="218">
        <f t="shared" si="33"/>
        <v>0</v>
      </c>
      <c r="R145" s="218">
        <f t="shared" si="34"/>
        <v>0</v>
      </c>
      <c r="S145" s="218">
        <f t="shared" si="35"/>
        <v>0</v>
      </c>
      <c r="T145" s="218">
        <f t="shared" si="36"/>
        <v>0</v>
      </c>
      <c r="U145" s="218">
        <f t="shared" si="37"/>
        <v>0</v>
      </c>
      <c r="V145" s="218">
        <f t="shared" si="38"/>
        <v>0</v>
      </c>
      <c r="W145" s="218">
        <f t="shared" si="39"/>
        <v>0</v>
      </c>
      <c r="X145" s="220">
        <f t="shared" si="40"/>
        <v>0</v>
      </c>
      <c r="Y145" s="220">
        <f t="shared" si="41"/>
        <v>0</v>
      </c>
      <c r="Z145" s="223"/>
      <c r="AA145" s="225"/>
      <c r="AB145" s="225"/>
    </row>
    <row r="146" spans="1:28" ht="36" x14ac:dyDescent="0.2">
      <c r="A146" s="141" t="s">
        <v>200</v>
      </c>
      <c r="B146" s="121" t="s">
        <v>1069</v>
      </c>
      <c r="C146" s="33" t="s">
        <v>35</v>
      </c>
      <c r="D146" s="37"/>
      <c r="E146" s="186"/>
      <c r="F146" s="255"/>
      <c r="G146" s="254"/>
      <c r="H146" s="243"/>
      <c r="I146" s="212"/>
      <c r="J146" s="225"/>
      <c r="L146" s="218" t="str">
        <f t="shared" si="28"/>
        <v>D</v>
      </c>
      <c r="M146" s="219">
        <f t="shared" si="29"/>
        <v>0</v>
      </c>
      <c r="N146" s="218" t="str">
        <f t="shared" si="30"/>
        <v>D</v>
      </c>
      <c r="O146" s="218">
        <f t="shared" si="31"/>
        <v>0</v>
      </c>
      <c r="P146" s="218">
        <f t="shared" si="32"/>
        <v>0</v>
      </c>
      <c r="Q146" s="218">
        <f t="shared" si="33"/>
        <v>0</v>
      </c>
      <c r="R146" s="218">
        <f t="shared" si="34"/>
        <v>0</v>
      </c>
      <c r="S146" s="218">
        <f t="shared" si="35"/>
        <v>0</v>
      </c>
      <c r="T146" s="218">
        <f t="shared" si="36"/>
        <v>0</v>
      </c>
      <c r="U146" s="218">
        <f t="shared" si="37"/>
        <v>0</v>
      </c>
      <c r="V146" s="218">
        <f t="shared" si="38"/>
        <v>0</v>
      </c>
      <c r="W146" s="218">
        <f t="shared" si="39"/>
        <v>0</v>
      </c>
      <c r="X146" s="220">
        <f t="shared" si="40"/>
        <v>0</v>
      </c>
      <c r="Y146" s="220">
        <f t="shared" si="41"/>
        <v>0</v>
      </c>
      <c r="Z146" s="223"/>
      <c r="AA146" s="225"/>
      <c r="AB146" s="225"/>
    </row>
    <row r="147" spans="1:28" ht="24" x14ac:dyDescent="0.2">
      <c r="A147" s="141" t="s">
        <v>201</v>
      </c>
      <c r="B147" s="121" t="s">
        <v>1070</v>
      </c>
      <c r="C147" s="33" t="s">
        <v>6</v>
      </c>
      <c r="D147" s="37">
        <v>25</v>
      </c>
      <c r="E147" s="186"/>
      <c r="F147" s="255"/>
      <c r="G147" s="254"/>
      <c r="H147" s="243"/>
      <c r="I147" s="212"/>
      <c r="J147" s="225"/>
      <c r="L147" s="218" t="str">
        <f t="shared" si="28"/>
        <v>D</v>
      </c>
      <c r="M147" s="219">
        <f t="shared" si="29"/>
        <v>25</v>
      </c>
      <c r="N147" s="218" t="str">
        <f t="shared" si="30"/>
        <v>D</v>
      </c>
      <c r="O147" s="218" t="str">
        <f t="shared" si="31"/>
        <v>D</v>
      </c>
      <c r="P147" s="218">
        <f t="shared" si="32"/>
        <v>25</v>
      </c>
      <c r="Q147" s="218">
        <f t="shared" si="33"/>
        <v>0</v>
      </c>
      <c r="R147" s="218">
        <f t="shared" si="34"/>
        <v>0</v>
      </c>
      <c r="S147" s="218">
        <f t="shared" si="35"/>
        <v>0</v>
      </c>
      <c r="T147" s="218">
        <f t="shared" si="36"/>
        <v>1</v>
      </c>
      <c r="U147" s="218">
        <f t="shared" si="37"/>
        <v>0</v>
      </c>
      <c r="V147" s="218">
        <f t="shared" si="38"/>
        <v>0</v>
      </c>
      <c r="W147" s="218">
        <f t="shared" si="39"/>
        <v>0</v>
      </c>
      <c r="X147" s="220">
        <f t="shared" si="40"/>
        <v>0</v>
      </c>
      <c r="Y147" s="220">
        <f t="shared" si="41"/>
        <v>0</v>
      </c>
      <c r="Z147" s="223"/>
      <c r="AA147" s="225"/>
      <c r="AB147" s="225"/>
    </row>
    <row r="148" spans="1:28" ht="36" x14ac:dyDescent="0.2">
      <c r="A148" s="141" t="s">
        <v>202</v>
      </c>
      <c r="B148" s="121" t="s">
        <v>1071</v>
      </c>
      <c r="C148" s="33" t="s">
        <v>6</v>
      </c>
      <c r="D148" s="37">
        <v>25</v>
      </c>
      <c r="E148" s="186"/>
      <c r="F148" s="255"/>
      <c r="G148" s="254"/>
      <c r="H148" s="243"/>
      <c r="I148" s="212"/>
      <c r="J148" s="225"/>
      <c r="L148" s="218" t="str">
        <f t="shared" si="28"/>
        <v>D</v>
      </c>
      <c r="M148" s="219">
        <f t="shared" si="29"/>
        <v>25</v>
      </c>
      <c r="N148" s="218" t="str">
        <f t="shared" si="30"/>
        <v>D</v>
      </c>
      <c r="O148" s="218" t="str">
        <f t="shared" si="31"/>
        <v>D</v>
      </c>
      <c r="P148" s="218">
        <f t="shared" si="32"/>
        <v>25</v>
      </c>
      <c r="Q148" s="218">
        <f t="shared" si="33"/>
        <v>0</v>
      </c>
      <c r="R148" s="218">
        <f t="shared" si="34"/>
        <v>0</v>
      </c>
      <c r="S148" s="218">
        <f t="shared" si="35"/>
        <v>0</v>
      </c>
      <c r="T148" s="218">
        <f t="shared" si="36"/>
        <v>1</v>
      </c>
      <c r="U148" s="218">
        <f t="shared" si="37"/>
        <v>0</v>
      </c>
      <c r="V148" s="218">
        <f t="shared" si="38"/>
        <v>0</v>
      </c>
      <c r="W148" s="218">
        <f t="shared" si="39"/>
        <v>0</v>
      </c>
      <c r="X148" s="220">
        <f t="shared" si="40"/>
        <v>0</v>
      </c>
      <c r="Y148" s="220">
        <f t="shared" si="41"/>
        <v>0</v>
      </c>
      <c r="Z148" s="223"/>
      <c r="AA148" s="225"/>
      <c r="AB148" s="225"/>
    </row>
    <row r="149" spans="1:28" ht="24" x14ac:dyDescent="0.2">
      <c r="A149" s="141" t="s">
        <v>203</v>
      </c>
      <c r="B149" s="63" t="s">
        <v>1072</v>
      </c>
      <c r="C149" s="36" t="s">
        <v>6</v>
      </c>
      <c r="D149" s="37">
        <v>25</v>
      </c>
      <c r="E149" s="185"/>
      <c r="F149" s="255"/>
      <c r="G149" s="254"/>
      <c r="H149" s="243"/>
      <c r="I149" s="212"/>
      <c r="J149" s="225"/>
      <c r="L149" s="218" t="str">
        <f t="shared" si="28"/>
        <v>D</v>
      </c>
      <c r="M149" s="219">
        <f t="shared" si="29"/>
        <v>25</v>
      </c>
      <c r="N149" s="218" t="str">
        <f t="shared" si="30"/>
        <v>D</v>
      </c>
      <c r="O149" s="218" t="str">
        <f t="shared" si="31"/>
        <v>D</v>
      </c>
      <c r="P149" s="218">
        <f t="shared" si="32"/>
        <v>25</v>
      </c>
      <c r="Q149" s="218">
        <f t="shared" si="33"/>
        <v>0</v>
      </c>
      <c r="R149" s="218">
        <f t="shared" si="34"/>
        <v>0</v>
      </c>
      <c r="S149" s="218">
        <f t="shared" si="35"/>
        <v>0</v>
      </c>
      <c r="T149" s="218">
        <f t="shared" si="36"/>
        <v>1</v>
      </c>
      <c r="U149" s="218">
        <f t="shared" si="37"/>
        <v>0</v>
      </c>
      <c r="V149" s="218">
        <f t="shared" si="38"/>
        <v>0</v>
      </c>
      <c r="W149" s="218">
        <f t="shared" si="39"/>
        <v>0</v>
      </c>
      <c r="X149" s="220">
        <f t="shared" si="40"/>
        <v>0</v>
      </c>
      <c r="Y149" s="220">
        <f t="shared" si="41"/>
        <v>0</v>
      </c>
      <c r="Z149" s="223"/>
      <c r="AA149" s="225"/>
      <c r="AB149" s="225"/>
    </row>
    <row r="150" spans="1:28" s="103" customFormat="1" x14ac:dyDescent="0.2">
      <c r="A150" s="142" t="s">
        <v>204</v>
      </c>
      <c r="B150" s="143" t="s">
        <v>205</v>
      </c>
      <c r="C150" s="110"/>
      <c r="D150" s="111"/>
      <c r="E150" s="196"/>
      <c r="F150" s="263"/>
      <c r="G150" s="264"/>
      <c r="H150" s="245"/>
      <c r="I150" s="115"/>
      <c r="J150" s="102"/>
      <c r="K150" s="174"/>
      <c r="L150" s="218" t="str">
        <f t="shared" si="28"/>
        <v>D</v>
      </c>
      <c r="M150" s="219">
        <f t="shared" si="29"/>
        <v>0</v>
      </c>
      <c r="N150" s="218">
        <f t="shared" si="30"/>
        <v>0</v>
      </c>
      <c r="O150" s="218">
        <f t="shared" si="31"/>
        <v>0</v>
      </c>
      <c r="P150" s="218">
        <f t="shared" si="32"/>
        <v>0</v>
      </c>
      <c r="Q150" s="218">
        <f t="shared" si="33"/>
        <v>0</v>
      </c>
      <c r="R150" s="218">
        <f t="shared" si="34"/>
        <v>0</v>
      </c>
      <c r="S150" s="218">
        <f t="shared" si="35"/>
        <v>0</v>
      </c>
      <c r="T150" s="218">
        <f t="shared" si="36"/>
        <v>0</v>
      </c>
      <c r="U150" s="218">
        <f t="shared" si="37"/>
        <v>0</v>
      </c>
      <c r="V150" s="218">
        <f t="shared" si="38"/>
        <v>0</v>
      </c>
      <c r="W150" s="218">
        <f t="shared" si="39"/>
        <v>0</v>
      </c>
      <c r="X150" s="220">
        <f t="shared" si="40"/>
        <v>0</v>
      </c>
      <c r="Y150" s="220">
        <f t="shared" si="41"/>
        <v>0</v>
      </c>
      <c r="Z150" s="223"/>
      <c r="AA150" s="102"/>
      <c r="AB150" s="102"/>
    </row>
    <row r="151" spans="1:28" ht="24" x14ac:dyDescent="0.2">
      <c r="A151" s="144" t="s">
        <v>206</v>
      </c>
      <c r="B151" s="121" t="s">
        <v>1073</v>
      </c>
      <c r="C151" s="38" t="s">
        <v>35</v>
      </c>
      <c r="D151" s="37"/>
      <c r="E151" s="186"/>
      <c r="F151" s="255"/>
      <c r="G151" s="254"/>
      <c r="H151" s="243"/>
      <c r="I151" s="212"/>
      <c r="J151" s="225"/>
      <c r="L151" s="218" t="str">
        <f t="shared" si="28"/>
        <v>D</v>
      </c>
      <c r="M151" s="219">
        <f t="shared" si="29"/>
        <v>0</v>
      </c>
      <c r="N151" s="218" t="str">
        <f t="shared" si="30"/>
        <v>D</v>
      </c>
      <c r="O151" s="218">
        <f t="shared" si="31"/>
        <v>0</v>
      </c>
      <c r="P151" s="218">
        <f t="shared" si="32"/>
        <v>0</v>
      </c>
      <c r="Q151" s="218">
        <f t="shared" si="33"/>
        <v>0</v>
      </c>
      <c r="R151" s="218">
        <f t="shared" si="34"/>
        <v>0</v>
      </c>
      <c r="S151" s="218">
        <f t="shared" si="35"/>
        <v>0</v>
      </c>
      <c r="T151" s="218">
        <f t="shared" si="36"/>
        <v>0</v>
      </c>
      <c r="U151" s="218">
        <f t="shared" si="37"/>
        <v>0</v>
      </c>
      <c r="V151" s="218">
        <f t="shared" si="38"/>
        <v>0</v>
      </c>
      <c r="W151" s="218">
        <f t="shared" si="39"/>
        <v>0</v>
      </c>
      <c r="X151" s="220">
        <f t="shared" si="40"/>
        <v>0</v>
      </c>
      <c r="Y151" s="220">
        <f t="shared" si="41"/>
        <v>0</v>
      </c>
      <c r="Z151" s="223"/>
      <c r="AA151" s="225"/>
      <c r="AB151" s="225"/>
    </row>
    <row r="152" spans="1:28" ht="204" x14ac:dyDescent="0.2">
      <c r="A152" s="144" t="s">
        <v>207</v>
      </c>
      <c r="B152" s="121" t="s">
        <v>1371</v>
      </c>
      <c r="C152" s="38" t="s">
        <v>35</v>
      </c>
      <c r="D152" s="37"/>
      <c r="E152" s="186"/>
      <c r="F152" s="255"/>
      <c r="G152" s="254"/>
      <c r="H152" s="243"/>
      <c r="I152" s="212"/>
      <c r="J152" s="224"/>
      <c r="L152" s="218" t="str">
        <f t="shared" si="28"/>
        <v>D</v>
      </c>
      <c r="M152" s="219">
        <f t="shared" si="29"/>
        <v>0</v>
      </c>
      <c r="N152" s="218" t="str">
        <f t="shared" si="30"/>
        <v>D</v>
      </c>
      <c r="O152" s="218">
        <f t="shared" si="31"/>
        <v>0</v>
      </c>
      <c r="P152" s="218">
        <f t="shared" si="32"/>
        <v>0</v>
      </c>
      <c r="Q152" s="218">
        <f t="shared" si="33"/>
        <v>0</v>
      </c>
      <c r="R152" s="218">
        <f t="shared" si="34"/>
        <v>0</v>
      </c>
      <c r="S152" s="218">
        <f t="shared" si="35"/>
        <v>0</v>
      </c>
      <c r="T152" s="218">
        <f t="shared" si="36"/>
        <v>0</v>
      </c>
      <c r="U152" s="218">
        <f t="shared" si="37"/>
        <v>0</v>
      </c>
      <c r="V152" s="218">
        <f t="shared" si="38"/>
        <v>0</v>
      </c>
      <c r="W152" s="218">
        <f t="shared" si="39"/>
        <v>0</v>
      </c>
      <c r="X152" s="220">
        <f t="shared" si="40"/>
        <v>0</v>
      </c>
      <c r="Y152" s="220">
        <f t="shared" si="41"/>
        <v>0</v>
      </c>
      <c r="Z152" s="223"/>
      <c r="AA152" s="224"/>
      <c r="AB152" s="225"/>
    </row>
    <row r="153" spans="1:28" x14ac:dyDescent="0.2">
      <c r="A153" s="144" t="s">
        <v>208</v>
      </c>
      <c r="B153" s="121" t="s">
        <v>1074</v>
      </c>
      <c r="C153" s="38" t="s">
        <v>35</v>
      </c>
      <c r="D153" s="37"/>
      <c r="E153" s="186"/>
      <c r="F153" s="255"/>
      <c r="G153" s="254"/>
      <c r="H153" s="243"/>
      <c r="I153" s="212"/>
      <c r="J153" s="225"/>
      <c r="L153" s="218" t="str">
        <f t="shared" si="28"/>
        <v>D</v>
      </c>
      <c r="M153" s="219">
        <f t="shared" si="29"/>
        <v>0</v>
      </c>
      <c r="N153" s="218" t="str">
        <f t="shared" si="30"/>
        <v>D</v>
      </c>
      <c r="O153" s="218">
        <f t="shared" si="31"/>
        <v>0</v>
      </c>
      <c r="P153" s="218">
        <f t="shared" si="32"/>
        <v>0</v>
      </c>
      <c r="Q153" s="218">
        <f t="shared" si="33"/>
        <v>0</v>
      </c>
      <c r="R153" s="218">
        <f t="shared" si="34"/>
        <v>0</v>
      </c>
      <c r="S153" s="218">
        <f t="shared" si="35"/>
        <v>0</v>
      </c>
      <c r="T153" s="218">
        <f t="shared" si="36"/>
        <v>0</v>
      </c>
      <c r="U153" s="218">
        <f t="shared" si="37"/>
        <v>0</v>
      </c>
      <c r="V153" s="218">
        <f t="shared" si="38"/>
        <v>0</v>
      </c>
      <c r="W153" s="218">
        <f t="shared" si="39"/>
        <v>0</v>
      </c>
      <c r="X153" s="220">
        <f t="shared" si="40"/>
        <v>0</v>
      </c>
      <c r="Y153" s="220">
        <f t="shared" si="41"/>
        <v>0</v>
      </c>
      <c r="Z153" s="223"/>
      <c r="AA153" s="225"/>
      <c r="AB153" s="225"/>
    </row>
    <row r="154" spans="1:28" ht="108" x14ac:dyDescent="0.2">
      <c r="A154" s="144" t="s">
        <v>209</v>
      </c>
      <c r="B154" s="121" t="s">
        <v>1411</v>
      </c>
      <c r="C154" s="38" t="s">
        <v>6</v>
      </c>
      <c r="D154" s="37">
        <v>3</v>
      </c>
      <c r="E154" s="186"/>
      <c r="F154" s="255"/>
      <c r="G154" s="254"/>
      <c r="H154" s="243"/>
      <c r="I154" s="212"/>
      <c r="J154" s="225"/>
      <c r="L154" s="218" t="str">
        <f t="shared" si="28"/>
        <v>D</v>
      </c>
      <c r="M154" s="219">
        <f t="shared" si="29"/>
        <v>3</v>
      </c>
      <c r="N154" s="218" t="str">
        <f t="shared" si="30"/>
        <v>D</v>
      </c>
      <c r="O154" s="218" t="str">
        <f t="shared" si="31"/>
        <v>D</v>
      </c>
      <c r="P154" s="218">
        <f t="shared" si="32"/>
        <v>3</v>
      </c>
      <c r="Q154" s="218">
        <f t="shared" si="33"/>
        <v>0</v>
      </c>
      <c r="R154" s="218">
        <f t="shared" si="34"/>
        <v>0</v>
      </c>
      <c r="S154" s="218">
        <f t="shared" si="35"/>
        <v>0</v>
      </c>
      <c r="T154" s="218">
        <f t="shared" si="36"/>
        <v>1</v>
      </c>
      <c r="U154" s="218">
        <f t="shared" si="37"/>
        <v>0</v>
      </c>
      <c r="V154" s="218">
        <f t="shared" si="38"/>
        <v>0</v>
      </c>
      <c r="W154" s="218">
        <f t="shared" si="39"/>
        <v>0</v>
      </c>
      <c r="X154" s="220">
        <f t="shared" si="40"/>
        <v>0</v>
      </c>
      <c r="Y154" s="220">
        <f t="shared" si="41"/>
        <v>0</v>
      </c>
      <c r="Z154" s="223"/>
      <c r="AA154" s="225"/>
      <c r="AB154" s="225"/>
    </row>
    <row r="155" spans="1:28" ht="24" x14ac:dyDescent="0.2">
      <c r="A155" s="144" t="s">
        <v>210</v>
      </c>
      <c r="B155" s="64" t="s">
        <v>1075</v>
      </c>
      <c r="C155" s="38" t="s">
        <v>35</v>
      </c>
      <c r="D155" s="37"/>
      <c r="E155" s="186"/>
      <c r="F155" s="255"/>
      <c r="G155" s="254"/>
      <c r="H155" s="243" t="s">
        <v>450</v>
      </c>
      <c r="I155" s="212"/>
      <c r="J155" s="224"/>
      <c r="L155" s="218" t="str">
        <f t="shared" si="28"/>
        <v>D</v>
      </c>
      <c r="M155" s="219">
        <f t="shared" si="29"/>
        <v>0</v>
      </c>
      <c r="N155" s="218" t="str">
        <f t="shared" si="30"/>
        <v>D</v>
      </c>
      <c r="O155" s="218">
        <f t="shared" si="31"/>
        <v>0</v>
      </c>
      <c r="P155" s="218">
        <f t="shared" si="32"/>
        <v>0</v>
      </c>
      <c r="Q155" s="218">
        <f t="shared" si="33"/>
        <v>0</v>
      </c>
      <c r="R155" s="218">
        <f t="shared" si="34"/>
        <v>0</v>
      </c>
      <c r="S155" s="218">
        <f t="shared" si="35"/>
        <v>0</v>
      </c>
      <c r="T155" s="218">
        <f t="shared" si="36"/>
        <v>0</v>
      </c>
      <c r="U155" s="218">
        <f t="shared" si="37"/>
        <v>0</v>
      </c>
      <c r="V155" s="218">
        <f t="shared" si="38"/>
        <v>0</v>
      </c>
      <c r="W155" s="218">
        <f t="shared" si="39"/>
        <v>0</v>
      </c>
      <c r="X155" s="220">
        <f t="shared" si="40"/>
        <v>0</v>
      </c>
      <c r="Y155" s="220">
        <f t="shared" si="41"/>
        <v>0</v>
      </c>
      <c r="Z155" s="223"/>
      <c r="AA155" s="225"/>
      <c r="AB155" s="225"/>
    </row>
    <row r="156" spans="1:28" ht="24" x14ac:dyDescent="0.2">
      <c r="A156" s="144" t="s">
        <v>211</v>
      </c>
      <c r="B156" s="121" t="s">
        <v>872</v>
      </c>
      <c r="C156" s="38" t="s">
        <v>35</v>
      </c>
      <c r="D156" s="37"/>
      <c r="E156" s="186"/>
      <c r="F156" s="255"/>
      <c r="G156" s="254"/>
      <c r="H156" s="243"/>
      <c r="I156" s="212"/>
      <c r="J156" s="225"/>
      <c r="L156" s="218" t="str">
        <f t="shared" si="28"/>
        <v>D</v>
      </c>
      <c r="M156" s="219">
        <f t="shared" si="29"/>
        <v>0</v>
      </c>
      <c r="N156" s="218" t="str">
        <f t="shared" si="30"/>
        <v>D</v>
      </c>
      <c r="O156" s="218">
        <f t="shared" si="31"/>
        <v>0</v>
      </c>
      <c r="P156" s="218">
        <f t="shared" si="32"/>
        <v>0</v>
      </c>
      <c r="Q156" s="218">
        <f t="shared" si="33"/>
        <v>0</v>
      </c>
      <c r="R156" s="218">
        <f t="shared" si="34"/>
        <v>0</v>
      </c>
      <c r="S156" s="218">
        <f t="shared" si="35"/>
        <v>0</v>
      </c>
      <c r="T156" s="218">
        <f t="shared" si="36"/>
        <v>0</v>
      </c>
      <c r="U156" s="218">
        <f t="shared" si="37"/>
        <v>0</v>
      </c>
      <c r="V156" s="218">
        <f t="shared" si="38"/>
        <v>0</v>
      </c>
      <c r="W156" s="218">
        <f t="shared" si="39"/>
        <v>0</v>
      </c>
      <c r="X156" s="220">
        <f t="shared" si="40"/>
        <v>0</v>
      </c>
      <c r="Y156" s="220">
        <f t="shared" si="41"/>
        <v>0</v>
      </c>
      <c r="Z156" s="223"/>
      <c r="AA156" s="225"/>
      <c r="AB156" s="225"/>
    </row>
    <row r="157" spans="1:28" x14ac:dyDescent="0.2">
      <c r="A157" s="144" t="s">
        <v>212</v>
      </c>
      <c r="B157" s="63" t="s">
        <v>213</v>
      </c>
      <c r="C157" s="36" t="s">
        <v>6</v>
      </c>
      <c r="D157" s="37">
        <v>25</v>
      </c>
      <c r="E157" s="185"/>
      <c r="F157" s="255"/>
      <c r="G157" s="254"/>
      <c r="H157" s="243"/>
      <c r="I157" s="212"/>
      <c r="J157" s="225"/>
      <c r="L157" s="218" t="str">
        <f t="shared" si="28"/>
        <v>D</v>
      </c>
      <c r="M157" s="219">
        <f t="shared" si="29"/>
        <v>25</v>
      </c>
      <c r="N157" s="218" t="str">
        <f t="shared" si="30"/>
        <v>D</v>
      </c>
      <c r="O157" s="218" t="str">
        <f t="shared" si="31"/>
        <v>D</v>
      </c>
      <c r="P157" s="218">
        <f t="shared" si="32"/>
        <v>25</v>
      </c>
      <c r="Q157" s="218">
        <f t="shared" si="33"/>
        <v>0</v>
      </c>
      <c r="R157" s="218">
        <f t="shared" si="34"/>
        <v>0</v>
      </c>
      <c r="S157" s="218">
        <f t="shared" si="35"/>
        <v>0</v>
      </c>
      <c r="T157" s="218">
        <f t="shared" si="36"/>
        <v>1</v>
      </c>
      <c r="U157" s="218">
        <f t="shared" si="37"/>
        <v>0</v>
      </c>
      <c r="V157" s="218">
        <f t="shared" si="38"/>
        <v>0</v>
      </c>
      <c r="W157" s="218">
        <f t="shared" si="39"/>
        <v>0</v>
      </c>
      <c r="X157" s="220">
        <f t="shared" si="40"/>
        <v>0</v>
      </c>
      <c r="Y157" s="220">
        <f t="shared" si="41"/>
        <v>0</v>
      </c>
      <c r="Z157" s="223"/>
      <c r="AA157" s="225"/>
      <c r="AB157" s="225"/>
    </row>
    <row r="158" spans="1:28" ht="24" x14ac:dyDescent="0.2">
      <c r="A158" s="144" t="s">
        <v>214</v>
      </c>
      <c r="B158" s="63" t="s">
        <v>873</v>
      </c>
      <c r="C158" s="38" t="s">
        <v>35</v>
      </c>
      <c r="D158" s="37"/>
      <c r="E158" s="186"/>
      <c r="F158" s="255"/>
      <c r="G158" s="254"/>
      <c r="H158" s="243"/>
      <c r="I158" s="212"/>
      <c r="J158" s="225"/>
      <c r="L158" s="218" t="str">
        <f t="shared" si="28"/>
        <v>D</v>
      </c>
      <c r="M158" s="219">
        <f t="shared" si="29"/>
        <v>0</v>
      </c>
      <c r="N158" s="218" t="str">
        <f t="shared" si="30"/>
        <v>D</v>
      </c>
      <c r="O158" s="218">
        <f t="shared" si="31"/>
        <v>0</v>
      </c>
      <c r="P158" s="218">
        <f t="shared" si="32"/>
        <v>0</v>
      </c>
      <c r="Q158" s="218">
        <f t="shared" si="33"/>
        <v>0</v>
      </c>
      <c r="R158" s="218">
        <f t="shared" si="34"/>
        <v>0</v>
      </c>
      <c r="S158" s="218">
        <f t="shared" si="35"/>
        <v>0</v>
      </c>
      <c r="T158" s="218">
        <f t="shared" si="36"/>
        <v>0</v>
      </c>
      <c r="U158" s="218">
        <f t="shared" si="37"/>
        <v>0</v>
      </c>
      <c r="V158" s="218">
        <f t="shared" si="38"/>
        <v>0</v>
      </c>
      <c r="W158" s="218">
        <f t="shared" si="39"/>
        <v>0</v>
      </c>
      <c r="X158" s="220">
        <f t="shared" si="40"/>
        <v>0</v>
      </c>
      <c r="Y158" s="220">
        <f t="shared" si="41"/>
        <v>0</v>
      </c>
      <c r="Z158" s="223"/>
      <c r="AA158" s="225"/>
      <c r="AB158" s="225"/>
    </row>
    <row r="159" spans="1:28" ht="36" x14ac:dyDescent="0.2">
      <c r="A159" s="144" t="s">
        <v>215</v>
      </c>
      <c r="B159" s="121" t="s">
        <v>1076</v>
      </c>
      <c r="C159" s="38" t="s">
        <v>35</v>
      </c>
      <c r="D159" s="37"/>
      <c r="E159" s="186"/>
      <c r="F159" s="255"/>
      <c r="G159" s="254"/>
      <c r="H159" s="243"/>
      <c r="I159" s="212"/>
      <c r="J159" s="225"/>
      <c r="L159" s="218" t="str">
        <f t="shared" si="28"/>
        <v>D</v>
      </c>
      <c r="M159" s="219">
        <f t="shared" si="29"/>
        <v>0</v>
      </c>
      <c r="N159" s="218" t="str">
        <f t="shared" si="30"/>
        <v>D</v>
      </c>
      <c r="O159" s="218">
        <f t="shared" si="31"/>
        <v>0</v>
      </c>
      <c r="P159" s="218">
        <f t="shared" si="32"/>
        <v>0</v>
      </c>
      <c r="Q159" s="218">
        <f t="shared" si="33"/>
        <v>0</v>
      </c>
      <c r="R159" s="218">
        <f t="shared" si="34"/>
        <v>0</v>
      </c>
      <c r="S159" s="218">
        <f t="shared" si="35"/>
        <v>0</v>
      </c>
      <c r="T159" s="218">
        <f t="shared" si="36"/>
        <v>0</v>
      </c>
      <c r="U159" s="218">
        <f t="shared" si="37"/>
        <v>0</v>
      </c>
      <c r="V159" s="218">
        <f t="shared" si="38"/>
        <v>0</v>
      </c>
      <c r="W159" s="218">
        <f t="shared" si="39"/>
        <v>0</v>
      </c>
      <c r="X159" s="220">
        <f t="shared" si="40"/>
        <v>0</v>
      </c>
      <c r="Y159" s="220">
        <f t="shared" si="41"/>
        <v>0</v>
      </c>
      <c r="Z159" s="223"/>
      <c r="AA159" s="225"/>
      <c r="AB159" s="225"/>
    </row>
    <row r="160" spans="1:28" ht="24" x14ac:dyDescent="0.2">
      <c r="A160" s="144" t="s">
        <v>216</v>
      </c>
      <c r="B160" s="121" t="s">
        <v>217</v>
      </c>
      <c r="C160" s="38" t="s">
        <v>6</v>
      </c>
      <c r="D160" s="37">
        <v>3</v>
      </c>
      <c r="E160" s="186"/>
      <c r="F160" s="255"/>
      <c r="G160" s="254"/>
      <c r="H160" s="243"/>
      <c r="I160" s="212"/>
      <c r="J160" s="225"/>
      <c r="L160" s="218" t="str">
        <f t="shared" si="28"/>
        <v>D</v>
      </c>
      <c r="M160" s="219">
        <f t="shared" si="29"/>
        <v>3</v>
      </c>
      <c r="N160" s="218" t="str">
        <f t="shared" si="30"/>
        <v>D</v>
      </c>
      <c r="O160" s="218" t="str">
        <f t="shared" si="31"/>
        <v>D</v>
      </c>
      <c r="P160" s="218">
        <f t="shared" si="32"/>
        <v>3</v>
      </c>
      <c r="Q160" s="218">
        <f t="shared" si="33"/>
        <v>0</v>
      </c>
      <c r="R160" s="218">
        <f t="shared" si="34"/>
        <v>0</v>
      </c>
      <c r="S160" s="218">
        <f t="shared" si="35"/>
        <v>0</v>
      </c>
      <c r="T160" s="218">
        <f t="shared" si="36"/>
        <v>1</v>
      </c>
      <c r="U160" s="218">
        <f t="shared" si="37"/>
        <v>0</v>
      </c>
      <c r="V160" s="218">
        <f t="shared" si="38"/>
        <v>0</v>
      </c>
      <c r="W160" s="218">
        <f t="shared" si="39"/>
        <v>0</v>
      </c>
      <c r="X160" s="220">
        <f t="shared" si="40"/>
        <v>0</v>
      </c>
      <c r="Y160" s="220">
        <f t="shared" si="41"/>
        <v>0</v>
      </c>
      <c r="Z160" s="223"/>
      <c r="AA160" s="225"/>
      <c r="AB160" s="225"/>
    </row>
    <row r="161" spans="1:120" s="20" customFormat="1" x14ac:dyDescent="0.2">
      <c r="A161" s="125" t="s">
        <v>218</v>
      </c>
      <c r="B161" s="132" t="s">
        <v>219</v>
      </c>
      <c r="C161" s="39"/>
      <c r="D161" s="40"/>
      <c r="E161" s="189"/>
      <c r="F161" s="259"/>
      <c r="G161" s="254"/>
      <c r="H161" s="242"/>
      <c r="I161" s="115"/>
      <c r="J161" s="102"/>
      <c r="K161" s="174"/>
      <c r="L161" s="218" t="str">
        <f t="shared" si="28"/>
        <v>D</v>
      </c>
      <c r="M161" s="219">
        <f t="shared" si="29"/>
        <v>0</v>
      </c>
      <c r="N161" s="218">
        <f t="shared" si="30"/>
        <v>0</v>
      </c>
      <c r="O161" s="218">
        <f t="shared" si="31"/>
        <v>0</v>
      </c>
      <c r="P161" s="218">
        <f t="shared" si="32"/>
        <v>0</v>
      </c>
      <c r="Q161" s="218">
        <f t="shared" si="33"/>
        <v>0</v>
      </c>
      <c r="R161" s="218">
        <f t="shared" si="34"/>
        <v>0</v>
      </c>
      <c r="S161" s="218">
        <f t="shared" si="35"/>
        <v>0</v>
      </c>
      <c r="T161" s="218">
        <f t="shared" si="36"/>
        <v>0</v>
      </c>
      <c r="U161" s="218">
        <f t="shared" si="37"/>
        <v>0</v>
      </c>
      <c r="V161" s="218">
        <f t="shared" si="38"/>
        <v>0</v>
      </c>
      <c r="W161" s="218">
        <f t="shared" si="39"/>
        <v>0</v>
      </c>
      <c r="X161" s="220">
        <f t="shared" si="40"/>
        <v>0</v>
      </c>
      <c r="Y161" s="220">
        <f t="shared" si="41"/>
        <v>0</v>
      </c>
      <c r="Z161" s="223"/>
      <c r="AA161" s="102"/>
      <c r="AB161" s="102"/>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c r="BU161" s="103"/>
      <c r="BV161" s="103"/>
      <c r="BW161" s="103"/>
      <c r="BX161" s="103"/>
      <c r="BY161" s="103"/>
      <c r="BZ161" s="103"/>
      <c r="CA161" s="103"/>
      <c r="CB161" s="103"/>
      <c r="CC161" s="103"/>
      <c r="CD161" s="103"/>
      <c r="CE161" s="103"/>
      <c r="CF161" s="103"/>
      <c r="CG161" s="103"/>
      <c r="CH161" s="103"/>
      <c r="CI161" s="103"/>
      <c r="CJ161" s="103"/>
      <c r="CK161" s="103"/>
      <c r="CL161" s="103"/>
      <c r="CM161" s="103"/>
      <c r="CN161" s="103"/>
      <c r="CO161" s="103"/>
      <c r="CP161" s="103"/>
      <c r="CQ161" s="103"/>
      <c r="CR161" s="103"/>
      <c r="CS161" s="103"/>
      <c r="CT161" s="103"/>
      <c r="CU161" s="103"/>
      <c r="CV161" s="103"/>
      <c r="CW161" s="103"/>
      <c r="CX161" s="103"/>
      <c r="CY161" s="103"/>
      <c r="CZ161" s="103"/>
      <c r="DA161" s="103"/>
      <c r="DB161" s="103"/>
      <c r="DC161" s="103"/>
      <c r="DD161" s="103"/>
      <c r="DE161" s="103"/>
      <c r="DF161" s="103"/>
      <c r="DG161" s="103"/>
      <c r="DH161" s="103"/>
      <c r="DI161" s="103"/>
      <c r="DJ161" s="103"/>
      <c r="DK161" s="103"/>
      <c r="DL161" s="103"/>
      <c r="DM161" s="103"/>
      <c r="DN161" s="103"/>
      <c r="DO161" s="103"/>
      <c r="DP161" s="103"/>
    </row>
    <row r="162" spans="1:120" ht="24" x14ac:dyDescent="0.2">
      <c r="A162" s="141" t="s">
        <v>220</v>
      </c>
      <c r="B162" s="145" t="s">
        <v>221</v>
      </c>
      <c r="C162" s="50" t="s">
        <v>35</v>
      </c>
      <c r="D162" s="51"/>
      <c r="E162" s="195"/>
      <c r="F162" s="255"/>
      <c r="G162" s="254"/>
      <c r="H162" s="243"/>
      <c r="I162" s="212"/>
      <c r="J162" s="225"/>
      <c r="L162" s="218" t="str">
        <f t="shared" si="28"/>
        <v>D</v>
      </c>
      <c r="M162" s="219">
        <f t="shared" si="29"/>
        <v>0</v>
      </c>
      <c r="N162" s="218" t="str">
        <f t="shared" si="30"/>
        <v>D</v>
      </c>
      <c r="O162" s="218">
        <f t="shared" si="31"/>
        <v>0</v>
      </c>
      <c r="P162" s="218">
        <f t="shared" si="32"/>
        <v>0</v>
      </c>
      <c r="Q162" s="218">
        <f t="shared" si="33"/>
        <v>0</v>
      </c>
      <c r="R162" s="218">
        <f t="shared" si="34"/>
        <v>0</v>
      </c>
      <c r="S162" s="218">
        <f t="shared" si="35"/>
        <v>0</v>
      </c>
      <c r="T162" s="218">
        <f t="shared" si="36"/>
        <v>0</v>
      </c>
      <c r="U162" s="218">
        <f t="shared" si="37"/>
        <v>0</v>
      </c>
      <c r="V162" s="218">
        <f t="shared" si="38"/>
        <v>0</v>
      </c>
      <c r="W162" s="218">
        <f t="shared" si="39"/>
        <v>0</v>
      </c>
      <c r="X162" s="220">
        <f t="shared" si="40"/>
        <v>0</v>
      </c>
      <c r="Y162" s="220">
        <f t="shared" si="41"/>
        <v>0</v>
      </c>
      <c r="Z162" s="223"/>
      <c r="AA162" s="225"/>
      <c r="AB162" s="225"/>
    </row>
    <row r="163" spans="1:120" ht="24" x14ac:dyDescent="0.2">
      <c r="A163" s="141" t="s">
        <v>222</v>
      </c>
      <c r="B163" s="121" t="s">
        <v>1077</v>
      </c>
      <c r="C163" s="38" t="s">
        <v>6</v>
      </c>
      <c r="D163" s="37">
        <v>25</v>
      </c>
      <c r="E163" s="186"/>
      <c r="F163" s="255"/>
      <c r="G163" s="254"/>
      <c r="H163" s="243"/>
      <c r="I163" s="212"/>
      <c r="J163" s="225"/>
      <c r="L163" s="218" t="str">
        <f t="shared" si="28"/>
        <v>D</v>
      </c>
      <c r="M163" s="219">
        <f t="shared" si="29"/>
        <v>25</v>
      </c>
      <c r="N163" s="218" t="str">
        <f t="shared" si="30"/>
        <v>D</v>
      </c>
      <c r="O163" s="218" t="str">
        <f t="shared" si="31"/>
        <v>D</v>
      </c>
      <c r="P163" s="218">
        <f t="shared" si="32"/>
        <v>25</v>
      </c>
      <c r="Q163" s="218">
        <f t="shared" si="33"/>
        <v>0</v>
      </c>
      <c r="R163" s="218">
        <f t="shared" si="34"/>
        <v>0</v>
      </c>
      <c r="S163" s="218">
        <f t="shared" si="35"/>
        <v>0</v>
      </c>
      <c r="T163" s="218">
        <f t="shared" si="36"/>
        <v>1</v>
      </c>
      <c r="U163" s="218">
        <f t="shared" si="37"/>
        <v>0</v>
      </c>
      <c r="V163" s="218">
        <f t="shared" si="38"/>
        <v>0</v>
      </c>
      <c r="W163" s="218">
        <f t="shared" si="39"/>
        <v>0</v>
      </c>
      <c r="X163" s="220">
        <f t="shared" si="40"/>
        <v>0</v>
      </c>
      <c r="Y163" s="220">
        <f t="shared" si="41"/>
        <v>0</v>
      </c>
      <c r="Z163" s="223"/>
      <c r="AA163" s="225"/>
      <c r="AB163" s="225"/>
    </row>
    <row r="164" spans="1:120" ht="36" x14ac:dyDescent="0.2">
      <c r="A164" s="141" t="s">
        <v>223</v>
      </c>
      <c r="B164" s="121" t="s">
        <v>1078</v>
      </c>
      <c r="C164" s="38" t="s">
        <v>6</v>
      </c>
      <c r="D164" s="37">
        <v>25</v>
      </c>
      <c r="E164" s="186"/>
      <c r="F164" s="255"/>
      <c r="G164" s="254"/>
      <c r="H164" s="243"/>
      <c r="I164" s="212"/>
      <c r="J164" s="225"/>
      <c r="L164" s="218" t="str">
        <f t="shared" si="28"/>
        <v>D</v>
      </c>
      <c r="M164" s="219">
        <f t="shared" si="29"/>
        <v>25</v>
      </c>
      <c r="N164" s="218" t="str">
        <f t="shared" si="30"/>
        <v>D</v>
      </c>
      <c r="O164" s="218" t="str">
        <f t="shared" si="31"/>
        <v>D</v>
      </c>
      <c r="P164" s="218">
        <f t="shared" si="32"/>
        <v>25</v>
      </c>
      <c r="Q164" s="218">
        <f t="shared" si="33"/>
        <v>0</v>
      </c>
      <c r="R164" s="218">
        <f t="shared" si="34"/>
        <v>0</v>
      </c>
      <c r="S164" s="218">
        <f t="shared" si="35"/>
        <v>0</v>
      </c>
      <c r="T164" s="218">
        <f t="shared" si="36"/>
        <v>1</v>
      </c>
      <c r="U164" s="218">
        <f t="shared" si="37"/>
        <v>0</v>
      </c>
      <c r="V164" s="218">
        <f t="shared" si="38"/>
        <v>0</v>
      </c>
      <c r="W164" s="218">
        <f t="shared" si="39"/>
        <v>0</v>
      </c>
      <c r="X164" s="220">
        <f t="shared" si="40"/>
        <v>0</v>
      </c>
      <c r="Y164" s="220">
        <f t="shared" si="41"/>
        <v>0</v>
      </c>
      <c r="Z164" s="223"/>
      <c r="AA164" s="225"/>
      <c r="AB164" s="225"/>
    </row>
    <row r="165" spans="1:120" ht="24" x14ac:dyDescent="0.2">
      <c r="A165" s="141" t="s">
        <v>224</v>
      </c>
      <c r="B165" s="121" t="s">
        <v>874</v>
      </c>
      <c r="C165" s="33" t="s">
        <v>6</v>
      </c>
      <c r="D165" s="37">
        <v>3</v>
      </c>
      <c r="E165" s="186"/>
      <c r="F165" s="255"/>
      <c r="G165" s="254"/>
      <c r="H165" s="243"/>
      <c r="I165" s="212"/>
      <c r="J165" s="224"/>
      <c r="L165" s="218" t="str">
        <f t="shared" si="28"/>
        <v>D</v>
      </c>
      <c r="M165" s="219">
        <f t="shared" si="29"/>
        <v>3</v>
      </c>
      <c r="N165" s="218" t="str">
        <f t="shared" si="30"/>
        <v>D</v>
      </c>
      <c r="O165" s="218" t="str">
        <f t="shared" si="31"/>
        <v>D</v>
      </c>
      <c r="P165" s="218">
        <f t="shared" si="32"/>
        <v>3</v>
      </c>
      <c r="Q165" s="218">
        <f t="shared" si="33"/>
        <v>0</v>
      </c>
      <c r="R165" s="218">
        <f t="shared" si="34"/>
        <v>0</v>
      </c>
      <c r="S165" s="218">
        <f t="shared" si="35"/>
        <v>0</v>
      </c>
      <c r="T165" s="218">
        <f t="shared" si="36"/>
        <v>1</v>
      </c>
      <c r="U165" s="218">
        <f t="shared" si="37"/>
        <v>0</v>
      </c>
      <c r="V165" s="218">
        <f t="shared" si="38"/>
        <v>0</v>
      </c>
      <c r="W165" s="218">
        <f t="shared" si="39"/>
        <v>0</v>
      </c>
      <c r="X165" s="220">
        <f t="shared" si="40"/>
        <v>0</v>
      </c>
      <c r="Y165" s="220">
        <f t="shared" si="41"/>
        <v>0</v>
      </c>
      <c r="Z165" s="223"/>
      <c r="AA165" s="224"/>
      <c r="AB165" s="225"/>
    </row>
    <row r="166" spans="1:120" ht="24" x14ac:dyDescent="0.2">
      <c r="A166" s="141" t="s">
        <v>225</v>
      </c>
      <c r="B166" s="63" t="s">
        <v>226</v>
      </c>
      <c r="C166" s="38" t="s">
        <v>35</v>
      </c>
      <c r="D166" s="37"/>
      <c r="E166" s="186"/>
      <c r="F166" s="255"/>
      <c r="G166" s="254"/>
      <c r="H166" s="243"/>
      <c r="I166" s="212"/>
      <c r="J166" s="225"/>
      <c r="L166" s="218" t="str">
        <f t="shared" si="28"/>
        <v>D</v>
      </c>
      <c r="M166" s="219">
        <f t="shared" si="29"/>
        <v>0</v>
      </c>
      <c r="N166" s="218" t="str">
        <f t="shared" si="30"/>
        <v>D</v>
      </c>
      <c r="O166" s="218">
        <f t="shared" si="31"/>
        <v>0</v>
      </c>
      <c r="P166" s="218">
        <f t="shared" si="32"/>
        <v>0</v>
      </c>
      <c r="Q166" s="218">
        <f t="shared" si="33"/>
        <v>0</v>
      </c>
      <c r="R166" s="218">
        <f t="shared" si="34"/>
        <v>0</v>
      </c>
      <c r="S166" s="218">
        <f t="shared" si="35"/>
        <v>0</v>
      </c>
      <c r="T166" s="218">
        <f t="shared" si="36"/>
        <v>0</v>
      </c>
      <c r="U166" s="218">
        <f t="shared" si="37"/>
        <v>0</v>
      </c>
      <c r="V166" s="218">
        <f t="shared" si="38"/>
        <v>0</v>
      </c>
      <c r="W166" s="218">
        <f t="shared" si="39"/>
        <v>0</v>
      </c>
      <c r="X166" s="220">
        <f t="shared" si="40"/>
        <v>0</v>
      </c>
      <c r="Y166" s="220">
        <f t="shared" si="41"/>
        <v>0</v>
      </c>
      <c r="Z166" s="223"/>
      <c r="AA166" s="225"/>
      <c r="AB166" s="225"/>
    </row>
    <row r="167" spans="1:120" ht="25.5" x14ac:dyDescent="0.2">
      <c r="A167" s="141" t="s">
        <v>1230</v>
      </c>
      <c r="B167" s="213" t="s">
        <v>1295</v>
      </c>
      <c r="C167" s="38" t="s">
        <v>35</v>
      </c>
      <c r="D167" s="37"/>
      <c r="E167" s="186"/>
      <c r="F167" s="255"/>
      <c r="G167" s="254"/>
      <c r="H167" s="243"/>
      <c r="I167" s="212"/>
      <c r="J167" s="225"/>
      <c r="L167" s="218" t="str">
        <f t="shared" si="28"/>
        <v>D</v>
      </c>
      <c r="M167" s="219">
        <f t="shared" si="29"/>
        <v>0</v>
      </c>
      <c r="N167" s="218" t="str">
        <f t="shared" si="30"/>
        <v>D</v>
      </c>
      <c r="O167" s="218">
        <f t="shared" si="31"/>
        <v>0</v>
      </c>
      <c r="P167" s="218">
        <f t="shared" si="32"/>
        <v>0</v>
      </c>
      <c r="Q167" s="218">
        <f t="shared" si="33"/>
        <v>0</v>
      </c>
      <c r="R167" s="218">
        <f t="shared" si="34"/>
        <v>0</v>
      </c>
      <c r="S167" s="218">
        <f t="shared" si="35"/>
        <v>0</v>
      </c>
      <c r="T167" s="218">
        <f t="shared" si="36"/>
        <v>0</v>
      </c>
      <c r="U167" s="218">
        <f t="shared" si="37"/>
        <v>0</v>
      </c>
      <c r="V167" s="218">
        <f t="shared" si="38"/>
        <v>0</v>
      </c>
      <c r="W167" s="218">
        <f t="shared" si="39"/>
        <v>0</v>
      </c>
      <c r="X167" s="220">
        <f t="shared" si="40"/>
        <v>0</v>
      </c>
      <c r="Y167" s="220">
        <f t="shared" si="41"/>
        <v>0</v>
      </c>
      <c r="Z167" s="223"/>
      <c r="AA167" s="225"/>
      <c r="AB167" s="225"/>
    </row>
    <row r="168" spans="1:120" s="20" customFormat="1" x14ac:dyDescent="0.2">
      <c r="A168" s="125" t="s">
        <v>227</v>
      </c>
      <c r="B168" s="132" t="s">
        <v>228</v>
      </c>
      <c r="C168" s="40"/>
      <c r="D168" s="40"/>
      <c r="E168" s="187"/>
      <c r="F168" s="256"/>
      <c r="G168" s="254"/>
      <c r="H168" s="242"/>
      <c r="I168" s="115"/>
      <c r="J168" s="102"/>
      <c r="K168" s="174"/>
      <c r="L168" s="218" t="str">
        <f t="shared" si="28"/>
        <v>D</v>
      </c>
      <c r="M168" s="219">
        <f t="shared" si="29"/>
        <v>0</v>
      </c>
      <c r="N168" s="218">
        <f t="shared" si="30"/>
        <v>0</v>
      </c>
      <c r="O168" s="218">
        <f t="shared" si="31"/>
        <v>0</v>
      </c>
      <c r="P168" s="218">
        <f t="shared" si="32"/>
        <v>0</v>
      </c>
      <c r="Q168" s="218">
        <f t="shared" si="33"/>
        <v>0</v>
      </c>
      <c r="R168" s="218">
        <f t="shared" si="34"/>
        <v>0</v>
      </c>
      <c r="S168" s="218">
        <f t="shared" si="35"/>
        <v>0</v>
      </c>
      <c r="T168" s="218">
        <f t="shared" si="36"/>
        <v>0</v>
      </c>
      <c r="U168" s="218">
        <f t="shared" si="37"/>
        <v>0</v>
      </c>
      <c r="V168" s="218">
        <f t="shared" si="38"/>
        <v>0</v>
      </c>
      <c r="W168" s="218">
        <f t="shared" si="39"/>
        <v>0</v>
      </c>
      <c r="X168" s="220">
        <f t="shared" si="40"/>
        <v>0</v>
      </c>
      <c r="Y168" s="220">
        <f t="shared" si="41"/>
        <v>0</v>
      </c>
      <c r="Z168" s="223"/>
      <c r="AA168" s="102"/>
      <c r="AB168" s="102"/>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3"/>
      <c r="DE168" s="103"/>
      <c r="DF168" s="103"/>
      <c r="DG168" s="103"/>
      <c r="DH168" s="103"/>
      <c r="DI168" s="103"/>
      <c r="DJ168" s="103"/>
      <c r="DK168" s="103"/>
      <c r="DL168" s="103"/>
      <c r="DM168" s="103"/>
      <c r="DN168" s="103"/>
      <c r="DO168" s="103"/>
      <c r="DP168" s="103"/>
    </row>
    <row r="169" spans="1:120" x14ac:dyDescent="0.2">
      <c r="A169" s="144" t="s">
        <v>229</v>
      </c>
      <c r="B169" s="121" t="s">
        <v>1079</v>
      </c>
      <c r="C169" s="38" t="s">
        <v>35</v>
      </c>
      <c r="D169" s="37"/>
      <c r="E169" s="186"/>
      <c r="F169" s="255"/>
      <c r="G169" s="254"/>
      <c r="H169" s="243"/>
      <c r="I169" s="212"/>
      <c r="J169" s="225"/>
      <c r="L169" s="218" t="str">
        <f t="shared" si="28"/>
        <v>D</v>
      </c>
      <c r="M169" s="219">
        <f t="shared" si="29"/>
        <v>0</v>
      </c>
      <c r="N169" s="218" t="str">
        <f t="shared" si="30"/>
        <v>D</v>
      </c>
      <c r="O169" s="218">
        <f t="shared" si="31"/>
        <v>0</v>
      </c>
      <c r="P169" s="218">
        <f t="shared" si="32"/>
        <v>0</v>
      </c>
      <c r="Q169" s="218">
        <f t="shared" si="33"/>
        <v>0</v>
      </c>
      <c r="R169" s="218">
        <f t="shared" si="34"/>
        <v>0</v>
      </c>
      <c r="S169" s="218">
        <f t="shared" si="35"/>
        <v>0</v>
      </c>
      <c r="T169" s="218">
        <f t="shared" si="36"/>
        <v>0</v>
      </c>
      <c r="U169" s="218">
        <f t="shared" si="37"/>
        <v>0</v>
      </c>
      <c r="V169" s="218">
        <f t="shared" si="38"/>
        <v>0</v>
      </c>
      <c r="W169" s="218">
        <f t="shared" si="39"/>
        <v>0</v>
      </c>
      <c r="X169" s="220">
        <f t="shared" si="40"/>
        <v>0</v>
      </c>
      <c r="Y169" s="220">
        <f t="shared" si="41"/>
        <v>0</v>
      </c>
      <c r="Z169" s="223"/>
      <c r="AA169" s="225"/>
      <c r="AB169" s="225"/>
    </row>
    <row r="170" spans="1:120" ht="36" x14ac:dyDescent="0.2">
      <c r="A170" s="144" t="s">
        <v>230</v>
      </c>
      <c r="B170" s="121" t="s">
        <v>1297</v>
      </c>
      <c r="C170" s="38" t="s">
        <v>6</v>
      </c>
      <c r="D170" s="37">
        <v>25</v>
      </c>
      <c r="E170" s="186"/>
      <c r="F170" s="255"/>
      <c r="G170" s="254"/>
      <c r="H170" s="243"/>
      <c r="I170" s="212"/>
      <c r="J170" s="224"/>
      <c r="L170" s="218" t="str">
        <f t="shared" si="28"/>
        <v>D</v>
      </c>
      <c r="M170" s="219">
        <f t="shared" si="29"/>
        <v>25</v>
      </c>
      <c r="N170" s="218" t="str">
        <f t="shared" si="30"/>
        <v>D</v>
      </c>
      <c r="O170" s="218" t="str">
        <f t="shared" si="31"/>
        <v>D</v>
      </c>
      <c r="P170" s="218">
        <f t="shared" si="32"/>
        <v>25</v>
      </c>
      <c r="Q170" s="218">
        <f t="shared" si="33"/>
        <v>0</v>
      </c>
      <c r="R170" s="218">
        <f t="shared" si="34"/>
        <v>0</v>
      </c>
      <c r="S170" s="218">
        <f t="shared" si="35"/>
        <v>0</v>
      </c>
      <c r="T170" s="218">
        <f t="shared" si="36"/>
        <v>1</v>
      </c>
      <c r="U170" s="218">
        <f t="shared" si="37"/>
        <v>0</v>
      </c>
      <c r="V170" s="218">
        <f t="shared" si="38"/>
        <v>0</v>
      </c>
      <c r="W170" s="218">
        <f t="shared" si="39"/>
        <v>0</v>
      </c>
      <c r="X170" s="220">
        <f t="shared" si="40"/>
        <v>0</v>
      </c>
      <c r="Y170" s="220">
        <f t="shared" si="41"/>
        <v>0</v>
      </c>
      <c r="Z170" s="223"/>
      <c r="AA170" s="225"/>
      <c r="AB170" s="225"/>
    </row>
    <row r="171" spans="1:120" x14ac:dyDescent="0.2">
      <c r="A171" s="144" t="s">
        <v>231</v>
      </c>
      <c r="B171" s="121" t="s">
        <v>1080</v>
      </c>
      <c r="C171" s="38" t="s">
        <v>35</v>
      </c>
      <c r="D171" s="37"/>
      <c r="E171" s="186"/>
      <c r="F171" s="255"/>
      <c r="G171" s="254"/>
      <c r="H171" s="243"/>
      <c r="I171" s="212"/>
      <c r="J171" s="225"/>
      <c r="L171" s="218" t="str">
        <f t="shared" si="28"/>
        <v>D</v>
      </c>
      <c r="M171" s="219">
        <f t="shared" si="29"/>
        <v>0</v>
      </c>
      <c r="N171" s="218" t="str">
        <f t="shared" si="30"/>
        <v>D</v>
      </c>
      <c r="O171" s="218">
        <f t="shared" si="31"/>
        <v>0</v>
      </c>
      <c r="P171" s="218">
        <f t="shared" si="32"/>
        <v>0</v>
      </c>
      <c r="Q171" s="218">
        <f t="shared" si="33"/>
        <v>0</v>
      </c>
      <c r="R171" s="218">
        <f t="shared" si="34"/>
        <v>0</v>
      </c>
      <c r="S171" s="218">
        <f t="shared" si="35"/>
        <v>0</v>
      </c>
      <c r="T171" s="218">
        <f t="shared" si="36"/>
        <v>0</v>
      </c>
      <c r="U171" s="218">
        <f t="shared" si="37"/>
        <v>0</v>
      </c>
      <c r="V171" s="218">
        <f t="shared" si="38"/>
        <v>0</v>
      </c>
      <c r="W171" s="218">
        <f t="shared" si="39"/>
        <v>0</v>
      </c>
      <c r="X171" s="220">
        <f t="shared" si="40"/>
        <v>0</v>
      </c>
      <c r="Y171" s="220">
        <f t="shared" si="41"/>
        <v>0</v>
      </c>
      <c r="Z171" s="223"/>
      <c r="AA171" s="225"/>
      <c r="AB171" s="225"/>
    </row>
    <row r="172" spans="1:120" x14ac:dyDescent="0.2">
      <c r="A172" s="144" t="s">
        <v>232</v>
      </c>
      <c r="B172" s="121" t="s">
        <v>1081</v>
      </c>
      <c r="C172" s="38" t="s">
        <v>35</v>
      </c>
      <c r="D172" s="37"/>
      <c r="E172" s="186"/>
      <c r="F172" s="255"/>
      <c r="G172" s="254"/>
      <c r="H172" s="243"/>
      <c r="I172" s="212"/>
      <c r="J172" s="225"/>
      <c r="L172" s="218" t="str">
        <f t="shared" si="28"/>
        <v>D</v>
      </c>
      <c r="M172" s="219">
        <f t="shared" si="29"/>
        <v>0</v>
      </c>
      <c r="N172" s="218" t="str">
        <f t="shared" si="30"/>
        <v>D</v>
      </c>
      <c r="O172" s="218">
        <f t="shared" si="31"/>
        <v>0</v>
      </c>
      <c r="P172" s="218">
        <f t="shared" si="32"/>
        <v>0</v>
      </c>
      <c r="Q172" s="218">
        <f t="shared" si="33"/>
        <v>0</v>
      </c>
      <c r="R172" s="218">
        <f t="shared" si="34"/>
        <v>0</v>
      </c>
      <c r="S172" s="218">
        <f t="shared" si="35"/>
        <v>0</v>
      </c>
      <c r="T172" s="218">
        <f t="shared" si="36"/>
        <v>0</v>
      </c>
      <c r="U172" s="218">
        <f t="shared" si="37"/>
        <v>0</v>
      </c>
      <c r="V172" s="218">
        <f t="shared" si="38"/>
        <v>0</v>
      </c>
      <c r="W172" s="218">
        <f t="shared" si="39"/>
        <v>0</v>
      </c>
      <c r="X172" s="220">
        <f t="shared" si="40"/>
        <v>0</v>
      </c>
      <c r="Y172" s="220">
        <f t="shared" si="41"/>
        <v>0</v>
      </c>
      <c r="Z172" s="223"/>
      <c r="AA172" s="225"/>
      <c r="AB172" s="225"/>
    </row>
    <row r="173" spans="1:120" ht="24" x14ac:dyDescent="0.2">
      <c r="A173" s="144" t="s">
        <v>233</v>
      </c>
      <c r="B173" s="121" t="s">
        <v>1082</v>
      </c>
      <c r="C173" s="38" t="s">
        <v>35</v>
      </c>
      <c r="D173" s="37"/>
      <c r="E173" s="186"/>
      <c r="F173" s="255"/>
      <c r="G173" s="254"/>
      <c r="H173" s="243"/>
      <c r="I173" s="212"/>
      <c r="J173" s="225"/>
      <c r="L173" s="218" t="str">
        <f t="shared" si="28"/>
        <v>D</v>
      </c>
      <c r="M173" s="219">
        <f t="shared" si="29"/>
        <v>0</v>
      </c>
      <c r="N173" s="218" t="str">
        <f t="shared" si="30"/>
        <v>D</v>
      </c>
      <c r="O173" s="218">
        <f t="shared" si="31"/>
        <v>0</v>
      </c>
      <c r="P173" s="218">
        <f t="shared" si="32"/>
        <v>0</v>
      </c>
      <c r="Q173" s="218">
        <f t="shared" si="33"/>
        <v>0</v>
      </c>
      <c r="R173" s="218">
        <f t="shared" si="34"/>
        <v>0</v>
      </c>
      <c r="S173" s="218">
        <f t="shared" si="35"/>
        <v>0</v>
      </c>
      <c r="T173" s="218">
        <f t="shared" si="36"/>
        <v>0</v>
      </c>
      <c r="U173" s="218">
        <f t="shared" si="37"/>
        <v>0</v>
      </c>
      <c r="V173" s="218">
        <f t="shared" si="38"/>
        <v>0</v>
      </c>
      <c r="W173" s="218">
        <f t="shared" si="39"/>
        <v>0</v>
      </c>
      <c r="X173" s="220">
        <f t="shared" si="40"/>
        <v>0</v>
      </c>
      <c r="Y173" s="220">
        <f t="shared" si="41"/>
        <v>0</v>
      </c>
      <c r="Z173" s="223"/>
      <c r="AA173" s="225"/>
      <c r="AB173" s="225"/>
    </row>
    <row r="174" spans="1:120" ht="36" x14ac:dyDescent="0.2">
      <c r="A174" s="144" t="s">
        <v>1261</v>
      </c>
      <c r="B174" s="68" t="s">
        <v>1296</v>
      </c>
      <c r="C174" s="38" t="s">
        <v>35</v>
      </c>
      <c r="D174" s="37"/>
      <c r="E174" s="186"/>
      <c r="F174" s="255"/>
      <c r="G174" s="254"/>
      <c r="H174" s="243"/>
      <c r="I174" s="212"/>
      <c r="J174" s="225"/>
      <c r="L174" s="218" t="str">
        <f t="shared" si="28"/>
        <v>D</v>
      </c>
      <c r="M174" s="219">
        <f t="shared" si="29"/>
        <v>0</v>
      </c>
      <c r="N174" s="218" t="str">
        <f t="shared" si="30"/>
        <v>D</v>
      </c>
      <c r="O174" s="218">
        <f t="shared" si="31"/>
        <v>0</v>
      </c>
      <c r="P174" s="218">
        <f t="shared" si="32"/>
        <v>0</v>
      </c>
      <c r="Q174" s="218">
        <f t="shared" si="33"/>
        <v>0</v>
      </c>
      <c r="R174" s="218">
        <f t="shared" si="34"/>
        <v>0</v>
      </c>
      <c r="S174" s="218">
        <f t="shared" si="35"/>
        <v>0</v>
      </c>
      <c r="T174" s="218">
        <f t="shared" si="36"/>
        <v>0</v>
      </c>
      <c r="U174" s="218">
        <f t="shared" si="37"/>
        <v>0</v>
      </c>
      <c r="V174" s="218">
        <f t="shared" si="38"/>
        <v>0</v>
      </c>
      <c r="W174" s="218">
        <f t="shared" si="39"/>
        <v>0</v>
      </c>
      <c r="X174" s="220">
        <f t="shared" si="40"/>
        <v>0</v>
      </c>
      <c r="Y174" s="220">
        <f t="shared" si="41"/>
        <v>0</v>
      </c>
      <c r="Z174" s="223"/>
      <c r="AA174" s="225"/>
      <c r="AB174" s="225"/>
    </row>
    <row r="175" spans="1:120" ht="48" x14ac:dyDescent="0.2">
      <c r="A175" s="144" t="s">
        <v>1260</v>
      </c>
      <c r="B175" s="68" t="s">
        <v>1298</v>
      </c>
      <c r="C175" s="38" t="s">
        <v>6</v>
      </c>
      <c r="D175" s="37">
        <v>25</v>
      </c>
      <c r="E175" s="186"/>
      <c r="F175" s="255"/>
      <c r="G175" s="254"/>
      <c r="H175" s="243"/>
      <c r="I175" s="212"/>
      <c r="J175" s="225"/>
      <c r="L175" s="218" t="str">
        <f t="shared" si="28"/>
        <v>D</v>
      </c>
      <c r="M175" s="219">
        <f t="shared" si="29"/>
        <v>25</v>
      </c>
      <c r="N175" s="218" t="str">
        <f t="shared" si="30"/>
        <v>D</v>
      </c>
      <c r="O175" s="218" t="str">
        <f t="shared" si="31"/>
        <v>D</v>
      </c>
      <c r="P175" s="218">
        <f t="shared" si="32"/>
        <v>25</v>
      </c>
      <c r="Q175" s="218">
        <f t="shared" si="33"/>
        <v>0</v>
      </c>
      <c r="R175" s="218">
        <f t="shared" si="34"/>
        <v>0</v>
      </c>
      <c r="S175" s="218">
        <f t="shared" si="35"/>
        <v>0</v>
      </c>
      <c r="T175" s="218">
        <f t="shared" si="36"/>
        <v>1</v>
      </c>
      <c r="U175" s="218">
        <f t="shared" si="37"/>
        <v>0</v>
      </c>
      <c r="V175" s="218">
        <f t="shared" si="38"/>
        <v>0</v>
      </c>
      <c r="W175" s="218">
        <f t="shared" si="39"/>
        <v>0</v>
      </c>
      <c r="X175" s="220">
        <f t="shared" si="40"/>
        <v>0</v>
      </c>
      <c r="Y175" s="220">
        <f t="shared" si="41"/>
        <v>0</v>
      </c>
      <c r="Z175" s="223"/>
      <c r="AA175" s="225"/>
      <c r="AB175" s="225"/>
    </row>
    <row r="176" spans="1:120" x14ac:dyDescent="0.2">
      <c r="A176" s="144" t="s">
        <v>234</v>
      </c>
      <c r="B176" s="121" t="s">
        <v>235</v>
      </c>
      <c r="C176" s="33" t="s">
        <v>6</v>
      </c>
      <c r="D176" s="37">
        <v>25</v>
      </c>
      <c r="E176" s="186"/>
      <c r="F176" s="255"/>
      <c r="G176" s="254"/>
      <c r="H176" s="243"/>
      <c r="I176" s="212"/>
      <c r="J176" s="225"/>
      <c r="L176" s="218" t="str">
        <f t="shared" si="28"/>
        <v>D</v>
      </c>
      <c r="M176" s="219">
        <f t="shared" si="29"/>
        <v>25</v>
      </c>
      <c r="N176" s="218" t="str">
        <f t="shared" si="30"/>
        <v>D</v>
      </c>
      <c r="O176" s="218" t="str">
        <f t="shared" si="31"/>
        <v>D</v>
      </c>
      <c r="P176" s="218">
        <f t="shared" si="32"/>
        <v>25</v>
      </c>
      <c r="Q176" s="218">
        <f t="shared" si="33"/>
        <v>0</v>
      </c>
      <c r="R176" s="218">
        <f t="shared" si="34"/>
        <v>0</v>
      </c>
      <c r="S176" s="218">
        <f t="shared" si="35"/>
        <v>0</v>
      </c>
      <c r="T176" s="218">
        <f t="shared" si="36"/>
        <v>1</v>
      </c>
      <c r="U176" s="218">
        <f t="shared" si="37"/>
        <v>0</v>
      </c>
      <c r="V176" s="218">
        <f t="shared" si="38"/>
        <v>0</v>
      </c>
      <c r="W176" s="218">
        <f t="shared" si="39"/>
        <v>0</v>
      </c>
      <c r="X176" s="220">
        <f t="shared" si="40"/>
        <v>0</v>
      </c>
      <c r="Y176" s="220">
        <f t="shared" si="41"/>
        <v>0</v>
      </c>
      <c r="Z176" s="223"/>
      <c r="AA176" s="225"/>
      <c r="AB176" s="225"/>
    </row>
    <row r="177" spans="1:28" ht="24" x14ac:dyDescent="0.2">
      <c r="A177" s="144" t="s">
        <v>236</v>
      </c>
      <c r="B177" s="121" t="s">
        <v>1083</v>
      </c>
      <c r="C177" s="33" t="s">
        <v>6</v>
      </c>
      <c r="D177" s="37">
        <v>3</v>
      </c>
      <c r="E177" s="186"/>
      <c r="F177" s="255"/>
      <c r="G177" s="254"/>
      <c r="H177" s="243"/>
      <c r="I177" s="212"/>
      <c r="J177" s="225"/>
      <c r="L177" s="218" t="str">
        <f t="shared" si="28"/>
        <v>D</v>
      </c>
      <c r="M177" s="219">
        <f t="shared" si="29"/>
        <v>3</v>
      </c>
      <c r="N177" s="218" t="str">
        <f t="shared" si="30"/>
        <v>D</v>
      </c>
      <c r="O177" s="218" t="str">
        <f t="shared" si="31"/>
        <v>D</v>
      </c>
      <c r="P177" s="218">
        <f t="shared" si="32"/>
        <v>3</v>
      </c>
      <c r="Q177" s="218">
        <f t="shared" si="33"/>
        <v>0</v>
      </c>
      <c r="R177" s="218">
        <f t="shared" si="34"/>
        <v>0</v>
      </c>
      <c r="S177" s="218">
        <f t="shared" si="35"/>
        <v>0</v>
      </c>
      <c r="T177" s="218">
        <f t="shared" si="36"/>
        <v>1</v>
      </c>
      <c r="U177" s="218">
        <f t="shared" si="37"/>
        <v>0</v>
      </c>
      <c r="V177" s="218">
        <f t="shared" si="38"/>
        <v>0</v>
      </c>
      <c r="W177" s="218">
        <f t="shared" si="39"/>
        <v>0</v>
      </c>
      <c r="X177" s="220">
        <f t="shared" si="40"/>
        <v>0</v>
      </c>
      <c r="Y177" s="220">
        <f t="shared" si="41"/>
        <v>0</v>
      </c>
      <c r="Z177" s="223"/>
      <c r="AA177" s="225"/>
      <c r="AB177" s="225"/>
    </row>
    <row r="178" spans="1:28" ht="24" x14ac:dyDescent="0.2">
      <c r="A178" s="144" t="s">
        <v>237</v>
      </c>
      <c r="B178" s="121" t="s">
        <v>1084</v>
      </c>
      <c r="C178" s="38" t="s">
        <v>35</v>
      </c>
      <c r="D178" s="37"/>
      <c r="E178" s="186"/>
      <c r="F178" s="255"/>
      <c r="G178" s="254"/>
      <c r="H178" s="243"/>
      <c r="I178" s="212"/>
      <c r="J178" s="225"/>
      <c r="L178" s="218" t="str">
        <f t="shared" si="28"/>
        <v>D</v>
      </c>
      <c r="M178" s="219">
        <f t="shared" si="29"/>
        <v>0</v>
      </c>
      <c r="N178" s="218" t="str">
        <f t="shared" si="30"/>
        <v>D</v>
      </c>
      <c r="O178" s="218">
        <f t="shared" si="31"/>
        <v>0</v>
      </c>
      <c r="P178" s="218">
        <f t="shared" si="32"/>
        <v>0</v>
      </c>
      <c r="Q178" s="218">
        <f t="shared" si="33"/>
        <v>0</v>
      </c>
      <c r="R178" s="218">
        <f t="shared" si="34"/>
        <v>0</v>
      </c>
      <c r="S178" s="218">
        <f t="shared" si="35"/>
        <v>0</v>
      </c>
      <c r="T178" s="218">
        <f t="shared" si="36"/>
        <v>0</v>
      </c>
      <c r="U178" s="218">
        <f t="shared" si="37"/>
        <v>0</v>
      </c>
      <c r="V178" s="218">
        <f t="shared" si="38"/>
        <v>0</v>
      </c>
      <c r="W178" s="218">
        <f t="shared" si="39"/>
        <v>0</v>
      </c>
      <c r="X178" s="220">
        <f t="shared" si="40"/>
        <v>0</v>
      </c>
      <c r="Y178" s="220">
        <f t="shared" si="41"/>
        <v>0</v>
      </c>
      <c r="Z178" s="223"/>
      <c r="AA178" s="225"/>
      <c r="AB178" s="225"/>
    </row>
    <row r="179" spans="1:28" x14ac:dyDescent="0.2">
      <c r="A179" s="144" t="s">
        <v>238</v>
      </c>
      <c r="B179" s="121" t="s">
        <v>1085</v>
      </c>
      <c r="C179" s="38" t="s">
        <v>35</v>
      </c>
      <c r="D179" s="37"/>
      <c r="E179" s="186"/>
      <c r="F179" s="255"/>
      <c r="G179" s="254"/>
      <c r="H179" s="243"/>
      <c r="I179" s="212"/>
      <c r="J179" s="225"/>
      <c r="L179" s="218" t="str">
        <f t="shared" si="28"/>
        <v>D</v>
      </c>
      <c r="M179" s="219">
        <f t="shared" si="29"/>
        <v>0</v>
      </c>
      <c r="N179" s="218" t="str">
        <f t="shared" si="30"/>
        <v>D</v>
      </c>
      <c r="O179" s="218">
        <f t="shared" si="31"/>
        <v>0</v>
      </c>
      <c r="P179" s="218">
        <f t="shared" si="32"/>
        <v>0</v>
      </c>
      <c r="Q179" s="218">
        <f t="shared" si="33"/>
        <v>0</v>
      </c>
      <c r="R179" s="218">
        <f t="shared" si="34"/>
        <v>0</v>
      </c>
      <c r="S179" s="218">
        <f t="shared" si="35"/>
        <v>0</v>
      </c>
      <c r="T179" s="218">
        <f t="shared" si="36"/>
        <v>0</v>
      </c>
      <c r="U179" s="218">
        <f t="shared" si="37"/>
        <v>0</v>
      </c>
      <c r="V179" s="218">
        <f t="shared" si="38"/>
        <v>0</v>
      </c>
      <c r="W179" s="218">
        <f t="shared" si="39"/>
        <v>0</v>
      </c>
      <c r="X179" s="220">
        <f t="shared" si="40"/>
        <v>0</v>
      </c>
      <c r="Y179" s="220">
        <f t="shared" si="41"/>
        <v>0</v>
      </c>
      <c r="Z179" s="223"/>
      <c r="AA179" s="225"/>
      <c r="AB179" s="225"/>
    </row>
    <row r="180" spans="1:28" x14ac:dyDescent="0.2">
      <c r="A180" s="144" t="s">
        <v>239</v>
      </c>
      <c r="B180" s="121" t="s">
        <v>875</v>
      </c>
      <c r="C180" s="38" t="s">
        <v>35</v>
      </c>
      <c r="D180" s="37"/>
      <c r="E180" s="186"/>
      <c r="F180" s="255"/>
      <c r="G180" s="254"/>
      <c r="H180" s="243"/>
      <c r="I180" s="212"/>
      <c r="J180" s="225"/>
      <c r="L180" s="218" t="str">
        <f t="shared" si="28"/>
        <v>D</v>
      </c>
      <c r="M180" s="219">
        <f t="shared" si="29"/>
        <v>0</v>
      </c>
      <c r="N180" s="218" t="str">
        <f t="shared" si="30"/>
        <v>D</v>
      </c>
      <c r="O180" s="218">
        <f t="shared" si="31"/>
        <v>0</v>
      </c>
      <c r="P180" s="218">
        <f t="shared" si="32"/>
        <v>0</v>
      </c>
      <c r="Q180" s="218">
        <f t="shared" si="33"/>
        <v>0</v>
      </c>
      <c r="R180" s="218">
        <f t="shared" si="34"/>
        <v>0</v>
      </c>
      <c r="S180" s="218">
        <f t="shared" si="35"/>
        <v>0</v>
      </c>
      <c r="T180" s="218">
        <f t="shared" si="36"/>
        <v>0</v>
      </c>
      <c r="U180" s="218">
        <f t="shared" si="37"/>
        <v>0</v>
      </c>
      <c r="V180" s="218">
        <f t="shared" si="38"/>
        <v>0</v>
      </c>
      <c r="W180" s="218">
        <f t="shared" si="39"/>
        <v>0</v>
      </c>
      <c r="X180" s="220">
        <f t="shared" si="40"/>
        <v>0</v>
      </c>
      <c r="Y180" s="220">
        <f t="shared" si="41"/>
        <v>0</v>
      </c>
      <c r="Z180" s="223"/>
      <c r="AA180" s="225"/>
      <c r="AB180" s="225"/>
    </row>
    <row r="181" spans="1:28" x14ac:dyDescent="0.2">
      <c r="A181" s="144" t="s">
        <v>240</v>
      </c>
      <c r="B181" s="121" t="s">
        <v>1086</v>
      </c>
      <c r="C181" s="38" t="s">
        <v>35</v>
      </c>
      <c r="D181" s="37"/>
      <c r="E181" s="186"/>
      <c r="F181" s="255"/>
      <c r="G181" s="254"/>
      <c r="H181" s="243"/>
      <c r="I181" s="212"/>
      <c r="J181" s="225"/>
      <c r="L181" s="218" t="str">
        <f t="shared" si="28"/>
        <v>D</v>
      </c>
      <c r="M181" s="219">
        <f t="shared" si="29"/>
        <v>0</v>
      </c>
      <c r="N181" s="218" t="str">
        <f t="shared" si="30"/>
        <v>D</v>
      </c>
      <c r="O181" s="218">
        <f t="shared" si="31"/>
        <v>0</v>
      </c>
      <c r="P181" s="218">
        <f t="shared" si="32"/>
        <v>0</v>
      </c>
      <c r="Q181" s="218">
        <f t="shared" si="33"/>
        <v>0</v>
      </c>
      <c r="R181" s="218">
        <f t="shared" si="34"/>
        <v>0</v>
      </c>
      <c r="S181" s="218">
        <f t="shared" si="35"/>
        <v>0</v>
      </c>
      <c r="T181" s="218">
        <f t="shared" si="36"/>
        <v>0</v>
      </c>
      <c r="U181" s="218">
        <f t="shared" si="37"/>
        <v>0</v>
      </c>
      <c r="V181" s="218">
        <f t="shared" si="38"/>
        <v>0</v>
      </c>
      <c r="W181" s="218">
        <f t="shared" si="39"/>
        <v>0</v>
      </c>
      <c r="X181" s="220">
        <f t="shared" si="40"/>
        <v>0</v>
      </c>
      <c r="Y181" s="220">
        <f t="shared" si="41"/>
        <v>0</v>
      </c>
      <c r="Z181" s="223"/>
      <c r="AA181" s="225"/>
      <c r="AB181" s="225"/>
    </row>
    <row r="182" spans="1:28" ht="24" x14ac:dyDescent="0.2">
      <c r="A182" s="144" t="s">
        <v>241</v>
      </c>
      <c r="B182" s="121" t="s">
        <v>1087</v>
      </c>
      <c r="C182" s="38" t="s">
        <v>35</v>
      </c>
      <c r="D182" s="37"/>
      <c r="E182" s="186"/>
      <c r="F182" s="255"/>
      <c r="G182" s="254"/>
      <c r="H182" s="243"/>
      <c r="I182" s="212"/>
      <c r="J182" s="225"/>
      <c r="L182" s="218" t="str">
        <f t="shared" si="28"/>
        <v>D</v>
      </c>
      <c r="M182" s="219">
        <f t="shared" si="29"/>
        <v>0</v>
      </c>
      <c r="N182" s="218" t="str">
        <f t="shared" si="30"/>
        <v>D</v>
      </c>
      <c r="O182" s="218">
        <f t="shared" si="31"/>
        <v>0</v>
      </c>
      <c r="P182" s="218">
        <f t="shared" si="32"/>
        <v>0</v>
      </c>
      <c r="Q182" s="218">
        <f t="shared" si="33"/>
        <v>0</v>
      </c>
      <c r="R182" s="218">
        <f t="shared" si="34"/>
        <v>0</v>
      </c>
      <c r="S182" s="218">
        <f t="shared" si="35"/>
        <v>0</v>
      </c>
      <c r="T182" s="218">
        <f t="shared" si="36"/>
        <v>0</v>
      </c>
      <c r="U182" s="218">
        <f t="shared" si="37"/>
        <v>0</v>
      </c>
      <c r="V182" s="218">
        <f t="shared" si="38"/>
        <v>0</v>
      </c>
      <c r="W182" s="218">
        <f t="shared" si="39"/>
        <v>0</v>
      </c>
      <c r="X182" s="220">
        <f t="shared" si="40"/>
        <v>0</v>
      </c>
      <c r="Y182" s="220">
        <f t="shared" si="41"/>
        <v>0</v>
      </c>
      <c r="Z182" s="223"/>
      <c r="AA182" s="225"/>
      <c r="AB182" s="225"/>
    </row>
    <row r="183" spans="1:28" ht="24" x14ac:dyDescent="0.2">
      <c r="A183" s="144" t="s">
        <v>242</v>
      </c>
      <c r="B183" s="121" t="s">
        <v>1088</v>
      </c>
      <c r="C183" s="38" t="s">
        <v>35</v>
      </c>
      <c r="D183" s="37"/>
      <c r="E183" s="186"/>
      <c r="F183" s="255"/>
      <c r="G183" s="254"/>
      <c r="H183" s="243"/>
      <c r="I183" s="212"/>
      <c r="J183" s="225"/>
      <c r="L183" s="218" t="str">
        <f t="shared" si="28"/>
        <v>D</v>
      </c>
      <c r="M183" s="219">
        <f t="shared" si="29"/>
        <v>0</v>
      </c>
      <c r="N183" s="218" t="str">
        <f t="shared" si="30"/>
        <v>D</v>
      </c>
      <c r="O183" s="218">
        <f t="shared" si="31"/>
        <v>0</v>
      </c>
      <c r="P183" s="218">
        <f t="shared" si="32"/>
        <v>0</v>
      </c>
      <c r="Q183" s="218">
        <f t="shared" si="33"/>
        <v>0</v>
      </c>
      <c r="R183" s="218">
        <f t="shared" si="34"/>
        <v>0</v>
      </c>
      <c r="S183" s="218">
        <f t="shared" si="35"/>
        <v>0</v>
      </c>
      <c r="T183" s="218">
        <f t="shared" si="36"/>
        <v>0</v>
      </c>
      <c r="U183" s="218">
        <f t="shared" si="37"/>
        <v>0</v>
      </c>
      <c r="V183" s="218">
        <f t="shared" si="38"/>
        <v>0</v>
      </c>
      <c r="W183" s="218">
        <f t="shared" si="39"/>
        <v>0</v>
      </c>
      <c r="X183" s="220">
        <f t="shared" si="40"/>
        <v>0</v>
      </c>
      <c r="Y183" s="220">
        <f t="shared" si="41"/>
        <v>0</v>
      </c>
      <c r="Z183" s="223"/>
      <c r="AA183" s="225"/>
      <c r="AB183" s="225"/>
    </row>
    <row r="184" spans="1:28" ht="24" x14ac:dyDescent="0.2">
      <c r="A184" s="144" t="s">
        <v>243</v>
      </c>
      <c r="B184" s="121" t="s">
        <v>1368</v>
      </c>
      <c r="C184" s="33" t="s">
        <v>6</v>
      </c>
      <c r="D184" s="37">
        <v>1</v>
      </c>
      <c r="E184" s="186"/>
      <c r="F184" s="255"/>
      <c r="G184" s="254"/>
      <c r="H184" s="243"/>
      <c r="I184" s="212"/>
      <c r="J184" s="225"/>
      <c r="L184" s="218" t="str">
        <f t="shared" si="28"/>
        <v>D</v>
      </c>
      <c r="M184" s="219">
        <f t="shared" si="29"/>
        <v>1</v>
      </c>
      <c r="N184" s="218" t="str">
        <f t="shared" si="30"/>
        <v>D</v>
      </c>
      <c r="O184" s="218" t="str">
        <f t="shared" si="31"/>
        <v>D</v>
      </c>
      <c r="P184" s="218">
        <f t="shared" si="32"/>
        <v>1</v>
      </c>
      <c r="Q184" s="218">
        <f t="shared" si="33"/>
        <v>0</v>
      </c>
      <c r="R184" s="218">
        <f t="shared" si="34"/>
        <v>0</v>
      </c>
      <c r="S184" s="218">
        <f t="shared" si="35"/>
        <v>0</v>
      </c>
      <c r="T184" s="218">
        <f t="shared" si="36"/>
        <v>1</v>
      </c>
      <c r="U184" s="218">
        <f t="shared" si="37"/>
        <v>0</v>
      </c>
      <c r="V184" s="218">
        <f t="shared" si="38"/>
        <v>0</v>
      </c>
      <c r="W184" s="218">
        <f t="shared" si="39"/>
        <v>0</v>
      </c>
      <c r="X184" s="220">
        <f t="shared" si="40"/>
        <v>0</v>
      </c>
      <c r="Y184" s="220">
        <f t="shared" si="41"/>
        <v>0</v>
      </c>
      <c r="Z184" s="223"/>
      <c r="AA184" s="225"/>
      <c r="AB184" s="225"/>
    </row>
    <row r="185" spans="1:28" ht="24" x14ac:dyDescent="0.2">
      <c r="A185" s="144" t="s">
        <v>244</v>
      </c>
      <c r="B185" s="64" t="s">
        <v>1089</v>
      </c>
      <c r="C185" s="33" t="s">
        <v>35</v>
      </c>
      <c r="D185" s="34"/>
      <c r="E185" s="183"/>
      <c r="F185" s="255"/>
      <c r="G185" s="254"/>
      <c r="H185" s="243"/>
      <c r="I185" s="212"/>
      <c r="J185" s="225"/>
      <c r="L185" s="218" t="str">
        <f t="shared" si="28"/>
        <v>D</v>
      </c>
      <c r="M185" s="219">
        <f t="shared" si="29"/>
        <v>0</v>
      </c>
      <c r="N185" s="218" t="str">
        <f t="shared" si="30"/>
        <v>D</v>
      </c>
      <c r="O185" s="218">
        <f t="shared" si="31"/>
        <v>0</v>
      </c>
      <c r="P185" s="218">
        <f t="shared" si="32"/>
        <v>0</v>
      </c>
      <c r="Q185" s="218">
        <f t="shared" si="33"/>
        <v>0</v>
      </c>
      <c r="R185" s="218">
        <f t="shared" si="34"/>
        <v>0</v>
      </c>
      <c r="S185" s="218">
        <f t="shared" si="35"/>
        <v>0</v>
      </c>
      <c r="T185" s="218">
        <f t="shared" si="36"/>
        <v>0</v>
      </c>
      <c r="U185" s="218">
        <f t="shared" si="37"/>
        <v>0</v>
      </c>
      <c r="V185" s="218">
        <f t="shared" si="38"/>
        <v>0</v>
      </c>
      <c r="W185" s="218">
        <f t="shared" si="39"/>
        <v>0</v>
      </c>
      <c r="X185" s="220">
        <f t="shared" si="40"/>
        <v>0</v>
      </c>
      <c r="Y185" s="220">
        <f t="shared" si="41"/>
        <v>0</v>
      </c>
      <c r="Z185" s="223"/>
      <c r="AA185" s="225"/>
      <c r="AB185" s="225"/>
    </row>
    <row r="186" spans="1:28" ht="24" x14ac:dyDescent="0.2">
      <c r="A186" s="144" t="s">
        <v>245</v>
      </c>
      <c r="B186" s="68" t="s">
        <v>1249</v>
      </c>
      <c r="C186" s="52" t="s">
        <v>6</v>
      </c>
      <c r="D186" s="45">
        <v>25</v>
      </c>
      <c r="E186" s="198"/>
      <c r="F186" s="255"/>
      <c r="G186" s="254"/>
      <c r="H186" s="243"/>
      <c r="I186" s="212"/>
      <c r="J186" s="225"/>
      <c r="L186" s="218" t="str">
        <f t="shared" si="28"/>
        <v>D</v>
      </c>
      <c r="M186" s="219">
        <f t="shared" si="29"/>
        <v>25</v>
      </c>
      <c r="N186" s="218" t="str">
        <f t="shared" si="30"/>
        <v>D</v>
      </c>
      <c r="O186" s="218" t="str">
        <f t="shared" si="31"/>
        <v>D</v>
      </c>
      <c r="P186" s="218">
        <f t="shared" si="32"/>
        <v>25</v>
      </c>
      <c r="Q186" s="218">
        <f t="shared" si="33"/>
        <v>0</v>
      </c>
      <c r="R186" s="218">
        <f t="shared" si="34"/>
        <v>0</v>
      </c>
      <c r="S186" s="218">
        <f t="shared" si="35"/>
        <v>0</v>
      </c>
      <c r="T186" s="218">
        <f t="shared" si="36"/>
        <v>1</v>
      </c>
      <c r="U186" s="218">
        <f t="shared" si="37"/>
        <v>0</v>
      </c>
      <c r="V186" s="218">
        <f t="shared" si="38"/>
        <v>0</v>
      </c>
      <c r="W186" s="218">
        <f t="shared" si="39"/>
        <v>0</v>
      </c>
      <c r="X186" s="220">
        <f t="shared" si="40"/>
        <v>0</v>
      </c>
      <c r="Y186" s="220">
        <f t="shared" si="41"/>
        <v>0</v>
      </c>
      <c r="Z186" s="223"/>
      <c r="AA186" s="225"/>
      <c r="AB186" s="225"/>
    </row>
    <row r="187" spans="1:28" ht="36" x14ac:dyDescent="0.2">
      <c r="A187" s="144" t="s">
        <v>1263</v>
      </c>
      <c r="B187" s="64" t="s">
        <v>1264</v>
      </c>
      <c r="C187" s="38" t="s">
        <v>35</v>
      </c>
      <c r="D187" s="37"/>
      <c r="E187" s="186"/>
      <c r="F187" s="255"/>
      <c r="G187" s="254"/>
      <c r="H187" s="243"/>
      <c r="I187" s="212"/>
      <c r="J187" s="225"/>
      <c r="L187" s="218" t="str">
        <f t="shared" si="28"/>
        <v>D</v>
      </c>
      <c r="M187" s="219">
        <f t="shared" si="29"/>
        <v>0</v>
      </c>
      <c r="N187" s="218" t="str">
        <f t="shared" si="30"/>
        <v>D</v>
      </c>
      <c r="O187" s="218">
        <f t="shared" si="31"/>
        <v>0</v>
      </c>
      <c r="P187" s="218">
        <f t="shared" si="32"/>
        <v>0</v>
      </c>
      <c r="Q187" s="218">
        <f t="shared" si="33"/>
        <v>0</v>
      </c>
      <c r="R187" s="218">
        <f t="shared" si="34"/>
        <v>0</v>
      </c>
      <c r="S187" s="218">
        <f t="shared" si="35"/>
        <v>0</v>
      </c>
      <c r="T187" s="218">
        <f t="shared" si="36"/>
        <v>0</v>
      </c>
      <c r="U187" s="218">
        <f t="shared" si="37"/>
        <v>0</v>
      </c>
      <c r="V187" s="218">
        <f t="shared" si="38"/>
        <v>0</v>
      </c>
      <c r="W187" s="218">
        <f t="shared" si="39"/>
        <v>0</v>
      </c>
      <c r="X187" s="220">
        <f t="shared" si="40"/>
        <v>0</v>
      </c>
      <c r="Y187" s="220">
        <f t="shared" si="41"/>
        <v>0</v>
      </c>
      <c r="Z187" s="223"/>
      <c r="AA187" s="225"/>
      <c r="AB187" s="225"/>
    </row>
    <row r="188" spans="1:28" ht="48" x14ac:dyDescent="0.2">
      <c r="A188" s="144" t="s">
        <v>1262</v>
      </c>
      <c r="B188" s="64" t="s">
        <v>1248</v>
      </c>
      <c r="C188" s="38" t="s">
        <v>6</v>
      </c>
      <c r="D188" s="37">
        <v>25</v>
      </c>
      <c r="E188" s="186"/>
      <c r="F188" s="255"/>
      <c r="G188" s="254"/>
      <c r="H188" s="243"/>
      <c r="I188" s="212"/>
      <c r="J188" s="225"/>
      <c r="L188" s="218" t="str">
        <f t="shared" si="28"/>
        <v>D</v>
      </c>
      <c r="M188" s="219">
        <f t="shared" si="29"/>
        <v>25</v>
      </c>
      <c r="N188" s="218" t="str">
        <f t="shared" si="30"/>
        <v>D</v>
      </c>
      <c r="O188" s="218" t="str">
        <f t="shared" si="31"/>
        <v>D</v>
      </c>
      <c r="P188" s="218">
        <f t="shared" si="32"/>
        <v>25</v>
      </c>
      <c r="Q188" s="218">
        <f t="shared" si="33"/>
        <v>0</v>
      </c>
      <c r="R188" s="218">
        <f t="shared" si="34"/>
        <v>0</v>
      </c>
      <c r="S188" s="218">
        <f t="shared" si="35"/>
        <v>0</v>
      </c>
      <c r="T188" s="218">
        <f t="shared" si="36"/>
        <v>1</v>
      </c>
      <c r="U188" s="218">
        <f t="shared" si="37"/>
        <v>0</v>
      </c>
      <c r="V188" s="218">
        <f t="shared" si="38"/>
        <v>0</v>
      </c>
      <c r="W188" s="218">
        <f t="shared" si="39"/>
        <v>0</v>
      </c>
      <c r="X188" s="220">
        <f t="shared" si="40"/>
        <v>0</v>
      </c>
      <c r="Y188" s="220">
        <f t="shared" si="41"/>
        <v>0</v>
      </c>
      <c r="Z188" s="223"/>
      <c r="AA188" s="225"/>
      <c r="AB188" s="225"/>
    </row>
    <row r="189" spans="1:28" s="103" customFormat="1" x14ac:dyDescent="0.2">
      <c r="A189" s="134" t="s">
        <v>246</v>
      </c>
      <c r="B189" s="132" t="s">
        <v>247</v>
      </c>
      <c r="C189" s="39"/>
      <c r="D189" s="40"/>
      <c r="E189" s="189"/>
      <c r="F189" s="263"/>
      <c r="G189" s="264"/>
      <c r="H189" s="245"/>
      <c r="I189" s="115"/>
      <c r="J189" s="102"/>
      <c r="K189" s="174"/>
      <c r="L189" s="218" t="str">
        <f t="shared" si="28"/>
        <v>D</v>
      </c>
      <c r="M189" s="219">
        <f t="shared" si="29"/>
        <v>0</v>
      </c>
      <c r="N189" s="218">
        <f t="shared" si="30"/>
        <v>0</v>
      </c>
      <c r="O189" s="218">
        <f t="shared" si="31"/>
        <v>0</v>
      </c>
      <c r="P189" s="218">
        <f t="shared" si="32"/>
        <v>0</v>
      </c>
      <c r="Q189" s="218">
        <f t="shared" si="33"/>
        <v>0</v>
      </c>
      <c r="R189" s="218">
        <f t="shared" si="34"/>
        <v>0</v>
      </c>
      <c r="S189" s="218">
        <f t="shared" si="35"/>
        <v>0</v>
      </c>
      <c r="T189" s="218">
        <f t="shared" si="36"/>
        <v>0</v>
      </c>
      <c r="U189" s="218">
        <f t="shared" si="37"/>
        <v>0</v>
      </c>
      <c r="V189" s="218">
        <f t="shared" si="38"/>
        <v>0</v>
      </c>
      <c r="W189" s="218">
        <f t="shared" si="39"/>
        <v>0</v>
      </c>
      <c r="X189" s="220">
        <f t="shared" si="40"/>
        <v>0</v>
      </c>
      <c r="Y189" s="220">
        <f t="shared" si="41"/>
        <v>0</v>
      </c>
      <c r="Z189" s="223"/>
      <c r="AA189" s="102"/>
      <c r="AB189" s="102"/>
    </row>
    <row r="190" spans="1:28" ht="84" x14ac:dyDescent="0.2">
      <c r="A190" s="144" t="s">
        <v>248</v>
      </c>
      <c r="B190" s="121" t="s">
        <v>1372</v>
      </c>
      <c r="C190" s="38" t="s">
        <v>35</v>
      </c>
      <c r="D190" s="37"/>
      <c r="E190" s="186"/>
      <c r="F190" s="255"/>
      <c r="G190" s="254"/>
      <c r="H190" s="243"/>
      <c r="I190" s="212"/>
      <c r="J190" s="225"/>
      <c r="L190" s="218" t="str">
        <f t="shared" si="28"/>
        <v>D</v>
      </c>
      <c r="M190" s="219">
        <f t="shared" si="29"/>
        <v>0</v>
      </c>
      <c r="N190" s="218" t="str">
        <f t="shared" si="30"/>
        <v>D</v>
      </c>
      <c r="O190" s="218">
        <f t="shared" si="31"/>
        <v>0</v>
      </c>
      <c r="P190" s="218">
        <f t="shared" si="32"/>
        <v>0</v>
      </c>
      <c r="Q190" s="218">
        <f t="shared" si="33"/>
        <v>0</v>
      </c>
      <c r="R190" s="218">
        <f t="shared" si="34"/>
        <v>0</v>
      </c>
      <c r="S190" s="218">
        <f t="shared" si="35"/>
        <v>0</v>
      </c>
      <c r="T190" s="218">
        <f t="shared" si="36"/>
        <v>0</v>
      </c>
      <c r="U190" s="218">
        <f t="shared" si="37"/>
        <v>0</v>
      </c>
      <c r="V190" s="218">
        <f t="shared" si="38"/>
        <v>0</v>
      </c>
      <c r="W190" s="218">
        <f t="shared" si="39"/>
        <v>0</v>
      </c>
      <c r="X190" s="220">
        <f t="shared" si="40"/>
        <v>0</v>
      </c>
      <c r="Y190" s="220">
        <f t="shared" si="41"/>
        <v>0</v>
      </c>
      <c r="Z190" s="223"/>
      <c r="AA190" s="225"/>
      <c r="AB190" s="225"/>
    </row>
    <row r="191" spans="1:28" ht="24" x14ac:dyDescent="0.2">
      <c r="A191" s="144" t="s">
        <v>249</v>
      </c>
      <c r="B191" s="121" t="s">
        <v>876</v>
      </c>
      <c r="C191" s="38" t="s">
        <v>35</v>
      </c>
      <c r="D191" s="37"/>
      <c r="E191" s="186"/>
      <c r="F191" s="255"/>
      <c r="G191" s="254"/>
      <c r="H191" s="243"/>
      <c r="I191" s="212"/>
      <c r="J191" s="225"/>
      <c r="L191" s="218" t="str">
        <f t="shared" si="28"/>
        <v>D</v>
      </c>
      <c r="M191" s="219">
        <f t="shared" si="29"/>
        <v>0</v>
      </c>
      <c r="N191" s="218" t="str">
        <f t="shared" si="30"/>
        <v>D</v>
      </c>
      <c r="O191" s="218">
        <f t="shared" si="31"/>
        <v>0</v>
      </c>
      <c r="P191" s="218">
        <f t="shared" si="32"/>
        <v>0</v>
      </c>
      <c r="Q191" s="218">
        <f t="shared" si="33"/>
        <v>0</v>
      </c>
      <c r="R191" s="218">
        <f t="shared" si="34"/>
        <v>0</v>
      </c>
      <c r="S191" s="218">
        <f t="shared" si="35"/>
        <v>0</v>
      </c>
      <c r="T191" s="218">
        <f t="shared" si="36"/>
        <v>0</v>
      </c>
      <c r="U191" s="218">
        <f t="shared" si="37"/>
        <v>0</v>
      </c>
      <c r="V191" s="218">
        <f t="shared" si="38"/>
        <v>0</v>
      </c>
      <c r="W191" s="218">
        <f t="shared" si="39"/>
        <v>0</v>
      </c>
      <c r="X191" s="220">
        <f t="shared" si="40"/>
        <v>0</v>
      </c>
      <c r="Y191" s="220">
        <f t="shared" si="41"/>
        <v>0</v>
      </c>
      <c r="Z191" s="223"/>
      <c r="AA191" s="225"/>
      <c r="AB191" s="225"/>
    </row>
    <row r="192" spans="1:28" ht="60" x14ac:dyDescent="0.2">
      <c r="A192" s="144" t="s">
        <v>250</v>
      </c>
      <c r="B192" s="64" t="s">
        <v>1373</v>
      </c>
      <c r="C192" s="38" t="s">
        <v>35</v>
      </c>
      <c r="D192" s="37"/>
      <c r="E192" s="186"/>
      <c r="F192" s="255"/>
      <c r="G192" s="254"/>
      <c r="H192" s="243"/>
      <c r="I192" s="212"/>
      <c r="J192" s="225"/>
      <c r="L192" s="218" t="str">
        <f t="shared" si="28"/>
        <v>D</v>
      </c>
      <c r="M192" s="219">
        <f t="shared" si="29"/>
        <v>0</v>
      </c>
      <c r="N192" s="218" t="str">
        <f t="shared" si="30"/>
        <v>D</v>
      </c>
      <c r="O192" s="218">
        <f t="shared" si="31"/>
        <v>0</v>
      </c>
      <c r="P192" s="218">
        <f t="shared" si="32"/>
        <v>0</v>
      </c>
      <c r="Q192" s="218">
        <f t="shared" si="33"/>
        <v>0</v>
      </c>
      <c r="R192" s="218">
        <f t="shared" si="34"/>
        <v>0</v>
      </c>
      <c r="S192" s="218">
        <f t="shared" si="35"/>
        <v>0</v>
      </c>
      <c r="T192" s="218">
        <f t="shared" si="36"/>
        <v>0</v>
      </c>
      <c r="U192" s="218">
        <f t="shared" si="37"/>
        <v>0</v>
      </c>
      <c r="V192" s="218">
        <f t="shared" si="38"/>
        <v>0</v>
      </c>
      <c r="W192" s="218">
        <f t="shared" si="39"/>
        <v>0</v>
      </c>
      <c r="X192" s="220">
        <f t="shared" si="40"/>
        <v>0</v>
      </c>
      <c r="Y192" s="220">
        <f t="shared" si="41"/>
        <v>0</v>
      </c>
      <c r="Z192" s="223"/>
      <c r="AA192" s="225"/>
      <c r="AB192" s="225"/>
    </row>
    <row r="193" spans="1:120" ht="24" x14ac:dyDescent="0.2">
      <c r="A193" s="144" t="s">
        <v>251</v>
      </c>
      <c r="B193" s="121" t="s">
        <v>1090</v>
      </c>
      <c r="C193" s="38" t="s">
        <v>35</v>
      </c>
      <c r="D193" s="37"/>
      <c r="E193" s="186"/>
      <c r="F193" s="255"/>
      <c r="G193" s="254"/>
      <c r="H193" s="243"/>
      <c r="I193" s="212"/>
      <c r="J193" s="225"/>
      <c r="L193" s="218" t="str">
        <f t="shared" si="28"/>
        <v>D</v>
      </c>
      <c r="M193" s="219">
        <f t="shared" si="29"/>
        <v>0</v>
      </c>
      <c r="N193" s="218" t="str">
        <f t="shared" si="30"/>
        <v>D</v>
      </c>
      <c r="O193" s="218">
        <f t="shared" si="31"/>
        <v>0</v>
      </c>
      <c r="P193" s="218">
        <f t="shared" si="32"/>
        <v>0</v>
      </c>
      <c r="Q193" s="218">
        <f t="shared" si="33"/>
        <v>0</v>
      </c>
      <c r="R193" s="218">
        <f t="shared" si="34"/>
        <v>0</v>
      </c>
      <c r="S193" s="218">
        <f t="shared" si="35"/>
        <v>0</v>
      </c>
      <c r="T193" s="218">
        <f t="shared" si="36"/>
        <v>0</v>
      </c>
      <c r="U193" s="218">
        <f t="shared" si="37"/>
        <v>0</v>
      </c>
      <c r="V193" s="218">
        <f t="shared" si="38"/>
        <v>0</v>
      </c>
      <c r="W193" s="218">
        <f t="shared" si="39"/>
        <v>0</v>
      </c>
      <c r="X193" s="220">
        <f t="shared" si="40"/>
        <v>0</v>
      </c>
      <c r="Y193" s="220">
        <f t="shared" si="41"/>
        <v>0</v>
      </c>
      <c r="Z193" s="223"/>
      <c r="AA193" s="225"/>
      <c r="AB193" s="225"/>
    </row>
    <row r="194" spans="1:120" ht="180" x14ac:dyDescent="0.2">
      <c r="A194" s="144" t="s">
        <v>252</v>
      </c>
      <c r="B194" s="121" t="s">
        <v>1374</v>
      </c>
      <c r="C194" s="38" t="s">
        <v>6</v>
      </c>
      <c r="D194" s="37">
        <v>25</v>
      </c>
      <c r="E194" s="186"/>
      <c r="F194" s="255"/>
      <c r="G194" s="254"/>
      <c r="H194" s="243"/>
      <c r="I194" s="212"/>
      <c r="J194" s="225"/>
      <c r="L194" s="218" t="str">
        <f t="shared" si="28"/>
        <v>D</v>
      </c>
      <c r="M194" s="219">
        <f t="shared" si="29"/>
        <v>25</v>
      </c>
      <c r="N194" s="218" t="str">
        <f t="shared" si="30"/>
        <v>D</v>
      </c>
      <c r="O194" s="218" t="str">
        <f t="shared" si="31"/>
        <v>D</v>
      </c>
      <c r="P194" s="218">
        <f t="shared" si="32"/>
        <v>25</v>
      </c>
      <c r="Q194" s="218">
        <f t="shared" si="33"/>
        <v>0</v>
      </c>
      <c r="R194" s="218">
        <f t="shared" si="34"/>
        <v>0</v>
      </c>
      <c r="S194" s="218">
        <f t="shared" si="35"/>
        <v>0</v>
      </c>
      <c r="T194" s="218">
        <f t="shared" si="36"/>
        <v>1</v>
      </c>
      <c r="U194" s="218">
        <f t="shared" si="37"/>
        <v>0</v>
      </c>
      <c r="V194" s="218">
        <f t="shared" si="38"/>
        <v>0</v>
      </c>
      <c r="W194" s="218">
        <f t="shared" si="39"/>
        <v>0</v>
      </c>
      <c r="X194" s="220">
        <f t="shared" si="40"/>
        <v>0</v>
      </c>
      <c r="Y194" s="220">
        <f t="shared" si="41"/>
        <v>0</v>
      </c>
      <c r="Z194" s="223"/>
      <c r="AA194" s="225"/>
      <c r="AB194" s="225"/>
    </row>
    <row r="195" spans="1:120" ht="24" x14ac:dyDescent="0.2">
      <c r="A195" s="144" t="s">
        <v>253</v>
      </c>
      <c r="B195" s="63" t="s">
        <v>877</v>
      </c>
      <c r="C195" s="36" t="s">
        <v>6</v>
      </c>
      <c r="D195" s="37">
        <v>3</v>
      </c>
      <c r="E195" s="185"/>
      <c r="F195" s="255"/>
      <c r="G195" s="254"/>
      <c r="H195" s="243"/>
      <c r="I195" s="212"/>
      <c r="J195" s="225"/>
      <c r="L195" s="218" t="str">
        <f t="shared" si="28"/>
        <v>D</v>
      </c>
      <c r="M195" s="219">
        <f t="shared" si="29"/>
        <v>3</v>
      </c>
      <c r="N195" s="218" t="str">
        <f t="shared" si="30"/>
        <v>D</v>
      </c>
      <c r="O195" s="218" t="str">
        <f t="shared" si="31"/>
        <v>D</v>
      </c>
      <c r="P195" s="218">
        <f t="shared" si="32"/>
        <v>3</v>
      </c>
      <c r="Q195" s="218">
        <f t="shared" si="33"/>
        <v>0</v>
      </c>
      <c r="R195" s="218">
        <f t="shared" si="34"/>
        <v>0</v>
      </c>
      <c r="S195" s="218">
        <f t="shared" si="35"/>
        <v>0</v>
      </c>
      <c r="T195" s="218">
        <f t="shared" si="36"/>
        <v>1</v>
      </c>
      <c r="U195" s="218">
        <f t="shared" si="37"/>
        <v>0</v>
      </c>
      <c r="V195" s="218">
        <f t="shared" si="38"/>
        <v>0</v>
      </c>
      <c r="W195" s="218">
        <f t="shared" si="39"/>
        <v>0</v>
      </c>
      <c r="X195" s="220">
        <f t="shared" si="40"/>
        <v>0</v>
      </c>
      <c r="Y195" s="220">
        <f t="shared" si="41"/>
        <v>0</v>
      </c>
      <c r="Z195" s="223"/>
      <c r="AA195" s="225"/>
      <c r="AB195" s="225"/>
    </row>
    <row r="196" spans="1:120" x14ac:dyDescent="0.2">
      <c r="A196" s="144" t="s">
        <v>254</v>
      </c>
      <c r="B196" s="64" t="s">
        <v>878</v>
      </c>
      <c r="C196" s="38" t="s">
        <v>6</v>
      </c>
      <c r="D196" s="37">
        <v>3</v>
      </c>
      <c r="E196" s="186"/>
      <c r="F196" s="255"/>
      <c r="G196" s="254"/>
      <c r="H196" s="243"/>
      <c r="I196" s="212"/>
      <c r="J196" s="225"/>
      <c r="L196" s="218" t="str">
        <f t="shared" si="28"/>
        <v>D</v>
      </c>
      <c r="M196" s="219">
        <f t="shared" si="29"/>
        <v>3</v>
      </c>
      <c r="N196" s="218" t="str">
        <f t="shared" si="30"/>
        <v>D</v>
      </c>
      <c r="O196" s="218" t="str">
        <f t="shared" si="31"/>
        <v>D</v>
      </c>
      <c r="P196" s="218">
        <f t="shared" si="32"/>
        <v>3</v>
      </c>
      <c r="Q196" s="218">
        <f t="shared" si="33"/>
        <v>0</v>
      </c>
      <c r="R196" s="218">
        <f t="shared" si="34"/>
        <v>0</v>
      </c>
      <c r="S196" s="218">
        <f t="shared" si="35"/>
        <v>0</v>
      </c>
      <c r="T196" s="218">
        <f t="shared" si="36"/>
        <v>1</v>
      </c>
      <c r="U196" s="218">
        <f t="shared" si="37"/>
        <v>0</v>
      </c>
      <c r="V196" s="218">
        <f t="shared" si="38"/>
        <v>0</v>
      </c>
      <c r="W196" s="218">
        <f t="shared" si="39"/>
        <v>0</v>
      </c>
      <c r="X196" s="220">
        <f t="shared" si="40"/>
        <v>0</v>
      </c>
      <c r="Y196" s="220">
        <f t="shared" si="41"/>
        <v>0</v>
      </c>
      <c r="Z196" s="223"/>
      <c r="AA196" s="225"/>
      <c r="AB196" s="225"/>
    </row>
    <row r="197" spans="1:120" x14ac:dyDescent="0.2">
      <c r="A197" s="144" t="s">
        <v>255</v>
      </c>
      <c r="B197" s="68" t="s">
        <v>1091</v>
      </c>
      <c r="C197" s="36" t="s">
        <v>6</v>
      </c>
      <c r="D197" s="37">
        <v>25</v>
      </c>
      <c r="E197" s="185"/>
      <c r="F197" s="255"/>
      <c r="G197" s="254"/>
      <c r="H197" s="243"/>
      <c r="I197" s="212"/>
      <c r="J197" s="225"/>
      <c r="L197" s="218" t="str">
        <f t="shared" si="28"/>
        <v>D</v>
      </c>
      <c r="M197" s="219">
        <f t="shared" si="29"/>
        <v>25</v>
      </c>
      <c r="N197" s="218" t="str">
        <f t="shared" si="30"/>
        <v>D</v>
      </c>
      <c r="O197" s="218" t="str">
        <f t="shared" si="31"/>
        <v>D</v>
      </c>
      <c r="P197" s="218">
        <f t="shared" si="32"/>
        <v>25</v>
      </c>
      <c r="Q197" s="218">
        <f t="shared" si="33"/>
        <v>0</v>
      </c>
      <c r="R197" s="218">
        <f t="shared" si="34"/>
        <v>0</v>
      </c>
      <c r="S197" s="218">
        <f t="shared" si="35"/>
        <v>0</v>
      </c>
      <c r="T197" s="218">
        <f t="shared" si="36"/>
        <v>1</v>
      </c>
      <c r="U197" s="218">
        <f t="shared" si="37"/>
        <v>0</v>
      </c>
      <c r="V197" s="218">
        <f t="shared" si="38"/>
        <v>0</v>
      </c>
      <c r="W197" s="218">
        <f t="shared" si="39"/>
        <v>0</v>
      </c>
      <c r="X197" s="220">
        <f t="shared" si="40"/>
        <v>0</v>
      </c>
      <c r="Y197" s="220">
        <f t="shared" si="41"/>
        <v>0</v>
      </c>
      <c r="Z197" s="223"/>
      <c r="AA197" s="225"/>
      <c r="AB197" s="225"/>
    </row>
    <row r="198" spans="1:120" x14ac:dyDescent="0.2">
      <c r="A198" s="144" t="s">
        <v>256</v>
      </c>
      <c r="B198" s="64" t="s">
        <v>258</v>
      </c>
      <c r="C198" s="38" t="s">
        <v>6</v>
      </c>
      <c r="D198" s="37">
        <v>3</v>
      </c>
      <c r="E198" s="186"/>
      <c r="F198" s="255"/>
      <c r="G198" s="254"/>
      <c r="H198" s="243"/>
      <c r="I198" s="212"/>
      <c r="J198" s="225"/>
      <c r="L198" s="218" t="str">
        <f t="shared" si="28"/>
        <v>D</v>
      </c>
      <c r="M198" s="219">
        <f t="shared" si="29"/>
        <v>3</v>
      </c>
      <c r="N198" s="218" t="str">
        <f t="shared" si="30"/>
        <v>D</v>
      </c>
      <c r="O198" s="218" t="str">
        <f t="shared" si="31"/>
        <v>D</v>
      </c>
      <c r="P198" s="218">
        <f t="shared" si="32"/>
        <v>3</v>
      </c>
      <c r="Q198" s="218">
        <f t="shared" si="33"/>
        <v>0</v>
      </c>
      <c r="R198" s="218">
        <f t="shared" si="34"/>
        <v>0</v>
      </c>
      <c r="S198" s="218">
        <f t="shared" si="35"/>
        <v>0</v>
      </c>
      <c r="T198" s="218">
        <f t="shared" si="36"/>
        <v>1</v>
      </c>
      <c r="U198" s="218">
        <f t="shared" si="37"/>
        <v>0</v>
      </c>
      <c r="V198" s="218">
        <f t="shared" si="38"/>
        <v>0</v>
      </c>
      <c r="W198" s="218">
        <f t="shared" si="39"/>
        <v>0</v>
      </c>
      <c r="X198" s="220">
        <f t="shared" si="40"/>
        <v>0</v>
      </c>
      <c r="Y198" s="220">
        <f t="shared" si="41"/>
        <v>0</v>
      </c>
      <c r="Z198" s="223"/>
      <c r="AA198" s="225"/>
      <c r="AB198" s="225"/>
    </row>
    <row r="199" spans="1:120" x14ac:dyDescent="0.2">
      <c r="A199" s="144" t="s">
        <v>257</v>
      </c>
      <c r="B199" s="64" t="s">
        <v>1092</v>
      </c>
      <c r="C199" s="38" t="s">
        <v>6</v>
      </c>
      <c r="D199" s="37">
        <v>3</v>
      </c>
      <c r="E199" s="186"/>
      <c r="F199" s="255"/>
      <c r="G199" s="254"/>
      <c r="H199" s="243"/>
      <c r="I199" s="212"/>
      <c r="J199" s="225"/>
      <c r="L199" s="218" t="str">
        <f t="shared" si="28"/>
        <v>D</v>
      </c>
      <c r="M199" s="219">
        <f t="shared" si="29"/>
        <v>3</v>
      </c>
      <c r="N199" s="218" t="str">
        <f t="shared" si="30"/>
        <v>D</v>
      </c>
      <c r="O199" s="218" t="str">
        <f t="shared" si="31"/>
        <v>D</v>
      </c>
      <c r="P199" s="218">
        <f t="shared" si="32"/>
        <v>3</v>
      </c>
      <c r="Q199" s="218">
        <f t="shared" si="33"/>
        <v>0</v>
      </c>
      <c r="R199" s="218">
        <f t="shared" si="34"/>
        <v>0</v>
      </c>
      <c r="S199" s="218">
        <f t="shared" si="35"/>
        <v>0</v>
      </c>
      <c r="T199" s="218">
        <f t="shared" si="36"/>
        <v>1</v>
      </c>
      <c r="U199" s="218">
        <f t="shared" si="37"/>
        <v>0</v>
      </c>
      <c r="V199" s="218">
        <f t="shared" si="38"/>
        <v>0</v>
      </c>
      <c r="W199" s="218">
        <f t="shared" si="39"/>
        <v>0</v>
      </c>
      <c r="X199" s="220">
        <f t="shared" si="40"/>
        <v>0</v>
      </c>
      <c r="Y199" s="220">
        <f t="shared" si="41"/>
        <v>0</v>
      </c>
      <c r="Z199" s="223"/>
      <c r="AA199" s="225"/>
      <c r="AB199" s="225"/>
    </row>
    <row r="200" spans="1:120" s="20" customFormat="1" x14ac:dyDescent="0.2">
      <c r="A200" s="125" t="s">
        <v>259</v>
      </c>
      <c r="B200" s="132" t="s">
        <v>260</v>
      </c>
      <c r="C200" s="39"/>
      <c r="D200" s="40"/>
      <c r="E200" s="189"/>
      <c r="F200" s="265"/>
      <c r="G200" s="254"/>
      <c r="H200" s="242"/>
      <c r="I200" s="115"/>
      <c r="J200" s="102"/>
      <c r="K200" s="174"/>
      <c r="L200" s="218" t="str">
        <f t="shared" si="28"/>
        <v>D</v>
      </c>
      <c r="M200" s="219">
        <f t="shared" si="29"/>
        <v>0</v>
      </c>
      <c r="N200" s="218">
        <f t="shared" si="30"/>
        <v>0</v>
      </c>
      <c r="O200" s="218">
        <f t="shared" si="31"/>
        <v>0</v>
      </c>
      <c r="P200" s="218">
        <f t="shared" si="32"/>
        <v>0</v>
      </c>
      <c r="Q200" s="218">
        <f t="shared" si="33"/>
        <v>0</v>
      </c>
      <c r="R200" s="218">
        <f t="shared" si="34"/>
        <v>0</v>
      </c>
      <c r="S200" s="218">
        <f t="shared" si="35"/>
        <v>0</v>
      </c>
      <c r="T200" s="218">
        <f t="shared" si="36"/>
        <v>0</v>
      </c>
      <c r="U200" s="218">
        <f t="shared" si="37"/>
        <v>0</v>
      </c>
      <c r="V200" s="218">
        <f t="shared" si="38"/>
        <v>0</v>
      </c>
      <c r="W200" s="218">
        <f t="shared" si="39"/>
        <v>0</v>
      </c>
      <c r="X200" s="220">
        <f t="shared" si="40"/>
        <v>0</v>
      </c>
      <c r="Y200" s="220">
        <f t="shared" si="41"/>
        <v>0</v>
      </c>
      <c r="Z200" s="223"/>
      <c r="AA200" s="102"/>
      <c r="AB200" s="102"/>
      <c r="AC200" s="103"/>
      <c r="AD200" s="103"/>
      <c r="AE200" s="103"/>
      <c r="AF200" s="103"/>
      <c r="AG200" s="103"/>
      <c r="AH200" s="103"/>
      <c r="AI200" s="103"/>
      <c r="AJ200" s="103"/>
      <c r="AK200" s="103"/>
      <c r="AL200" s="103"/>
      <c r="AM200" s="103"/>
      <c r="AN200" s="103"/>
      <c r="AO200" s="103"/>
      <c r="AP200" s="103"/>
      <c r="AQ200" s="103"/>
      <c r="AR200" s="103"/>
      <c r="AS200" s="103"/>
      <c r="AT200" s="103"/>
      <c r="AU200" s="103"/>
      <c r="AV200" s="103"/>
      <c r="AW200" s="103"/>
      <c r="AX200" s="103"/>
      <c r="AY200" s="103"/>
      <c r="AZ200" s="103"/>
      <c r="BA200" s="103"/>
      <c r="BB200" s="103"/>
      <c r="BC200" s="103"/>
      <c r="BD200" s="103"/>
      <c r="BE200" s="103"/>
      <c r="BF200" s="103"/>
      <c r="BG200" s="103"/>
      <c r="BH200" s="103"/>
      <c r="BI200" s="103"/>
      <c r="BJ200" s="103"/>
      <c r="BK200" s="103"/>
      <c r="BL200" s="103"/>
      <c r="BM200" s="103"/>
      <c r="BN200" s="103"/>
      <c r="BO200" s="103"/>
      <c r="BP200" s="103"/>
      <c r="BQ200" s="103"/>
      <c r="BR200" s="103"/>
      <c r="BS200" s="103"/>
      <c r="BT200" s="103"/>
      <c r="BU200" s="103"/>
      <c r="BV200" s="103"/>
      <c r="BW200" s="103"/>
      <c r="BX200" s="103"/>
      <c r="BY200" s="103"/>
      <c r="BZ200" s="103"/>
      <c r="CA200" s="103"/>
      <c r="CB200" s="103"/>
      <c r="CC200" s="103"/>
      <c r="CD200" s="103"/>
      <c r="CE200" s="103"/>
      <c r="CF200" s="103"/>
      <c r="CG200" s="103"/>
      <c r="CH200" s="103"/>
      <c r="CI200" s="103"/>
      <c r="CJ200" s="103"/>
      <c r="CK200" s="103"/>
      <c r="CL200" s="103"/>
      <c r="CM200" s="103"/>
      <c r="CN200" s="103"/>
      <c r="CO200" s="103"/>
      <c r="CP200" s="103"/>
      <c r="CQ200" s="103"/>
      <c r="CR200" s="103"/>
      <c r="CS200" s="103"/>
      <c r="CT200" s="103"/>
      <c r="CU200" s="103"/>
      <c r="CV200" s="103"/>
      <c r="CW200" s="103"/>
      <c r="CX200" s="103"/>
      <c r="CY200" s="103"/>
      <c r="CZ200" s="103"/>
      <c r="DA200" s="103"/>
      <c r="DB200" s="103"/>
      <c r="DC200" s="103"/>
      <c r="DD200" s="103"/>
      <c r="DE200" s="103"/>
      <c r="DF200" s="103"/>
      <c r="DG200" s="103"/>
      <c r="DH200" s="103"/>
      <c r="DI200" s="103"/>
      <c r="DJ200" s="103"/>
      <c r="DK200" s="103"/>
      <c r="DL200" s="103"/>
      <c r="DM200" s="103"/>
      <c r="DN200" s="103"/>
      <c r="DO200" s="103"/>
      <c r="DP200" s="103"/>
    </row>
    <row r="201" spans="1:120" x14ac:dyDescent="0.2">
      <c r="A201" s="144" t="s">
        <v>261</v>
      </c>
      <c r="B201" s="64" t="s">
        <v>1093</v>
      </c>
      <c r="C201" s="38" t="s">
        <v>6</v>
      </c>
      <c r="D201" s="37">
        <v>1</v>
      </c>
      <c r="E201" s="186"/>
      <c r="F201" s="255"/>
      <c r="G201" s="254"/>
      <c r="H201" s="243"/>
      <c r="I201" s="212"/>
      <c r="J201" s="225"/>
      <c r="L201" s="218" t="str">
        <f t="shared" si="28"/>
        <v>D</v>
      </c>
      <c r="M201" s="219">
        <f t="shared" si="29"/>
        <v>1</v>
      </c>
      <c r="N201" s="218" t="str">
        <f t="shared" si="30"/>
        <v>D</v>
      </c>
      <c r="O201" s="218" t="str">
        <f t="shared" si="31"/>
        <v>D</v>
      </c>
      <c r="P201" s="218">
        <f t="shared" si="32"/>
        <v>1</v>
      </c>
      <c r="Q201" s="218">
        <f t="shared" si="33"/>
        <v>0</v>
      </c>
      <c r="R201" s="218">
        <f t="shared" si="34"/>
        <v>0</v>
      </c>
      <c r="S201" s="218">
        <f t="shared" si="35"/>
        <v>0</v>
      </c>
      <c r="T201" s="218">
        <f t="shared" si="36"/>
        <v>1</v>
      </c>
      <c r="U201" s="218">
        <f t="shared" si="37"/>
        <v>0</v>
      </c>
      <c r="V201" s="218">
        <f t="shared" si="38"/>
        <v>0</v>
      </c>
      <c r="W201" s="218">
        <f t="shared" si="39"/>
        <v>0</v>
      </c>
      <c r="X201" s="220">
        <f t="shared" si="40"/>
        <v>0</v>
      </c>
      <c r="Y201" s="220">
        <f t="shared" si="41"/>
        <v>0</v>
      </c>
      <c r="Z201" s="223"/>
      <c r="AA201" s="225"/>
      <c r="AB201" s="225"/>
    </row>
    <row r="202" spans="1:120" x14ac:dyDescent="0.2">
      <c r="A202" s="144" t="s">
        <v>262</v>
      </c>
      <c r="B202" s="63" t="s">
        <v>879</v>
      </c>
      <c r="C202" s="36" t="s">
        <v>6</v>
      </c>
      <c r="D202" s="37">
        <v>1</v>
      </c>
      <c r="E202" s="185"/>
      <c r="F202" s="255"/>
      <c r="G202" s="254"/>
      <c r="H202" s="243"/>
      <c r="I202" s="212"/>
      <c r="J202" s="225"/>
      <c r="L202" s="218" t="str">
        <f t="shared" ref="L202:L265" si="42">MID(A202,1,1)</f>
        <v>D</v>
      </c>
      <c r="M202" s="219">
        <f t="shared" ref="M202:M265" si="43">SUM(D202)</f>
        <v>1</v>
      </c>
      <c r="N202" s="218" t="str">
        <f t="shared" ref="N202:N265" si="44">IF(C202=0,0,L202)</f>
        <v>D</v>
      </c>
      <c r="O202" s="218" t="str">
        <f t="shared" ref="O202:O265" si="45">IF(M202=0,0,N202)</f>
        <v>D</v>
      </c>
      <c r="P202" s="218">
        <f t="shared" ref="P202:P265" si="46">IF(D202=0,0,D202)</f>
        <v>1</v>
      </c>
      <c r="Q202" s="218">
        <f t="shared" ref="Q202:Q265" si="47">IF(F202=0,0,1)</f>
        <v>0</v>
      </c>
      <c r="R202" s="218">
        <f t="shared" ref="R202:R265" si="48">IF(G202=0,0,1)</f>
        <v>0</v>
      </c>
      <c r="S202" s="218">
        <f t="shared" ref="S202:S265" si="49">IF(Q202+R202=1,1,0)</f>
        <v>0</v>
      </c>
      <c r="T202" s="218">
        <f t="shared" ref="T202:T265" si="50">IF(D202=0,0,1)</f>
        <v>1</v>
      </c>
      <c r="U202" s="218">
        <f t="shared" ref="U202:U265" si="51">IF(S202+T202=2,1,0)</f>
        <v>0</v>
      </c>
      <c r="V202" s="218">
        <f t="shared" ref="V202:V265" si="52">IF(U202=1,P202,0)</f>
        <v>0</v>
      </c>
      <c r="W202" s="218">
        <f t="shared" ref="W202:W265" si="53">SUM(V202)</f>
        <v>0</v>
      </c>
      <c r="X202" s="220">
        <f t="shared" ref="X202:X265" si="54">COUNTIF(F202:G202,"?")</f>
        <v>0</v>
      </c>
      <c r="Y202" s="220">
        <f t="shared" ref="Y202:Y265" si="55">IF(X202=2,1,0)</f>
        <v>0</v>
      </c>
      <c r="Z202" s="223"/>
      <c r="AA202" s="225"/>
      <c r="AB202" s="225"/>
    </row>
    <row r="203" spans="1:120" s="30" customFormat="1" ht="15" x14ac:dyDescent="0.25">
      <c r="A203" s="140" t="s">
        <v>2</v>
      </c>
      <c r="B203" s="139" t="s">
        <v>263</v>
      </c>
      <c r="C203" s="47"/>
      <c r="D203" s="47"/>
      <c r="E203" s="193"/>
      <c r="F203" s="253"/>
      <c r="G203" s="254"/>
      <c r="H203" s="242"/>
      <c r="I203" s="115"/>
      <c r="J203" s="217"/>
      <c r="K203" s="174"/>
      <c r="L203" s="218" t="str">
        <f t="shared" si="42"/>
        <v>E</v>
      </c>
      <c r="M203" s="219">
        <f t="shared" si="43"/>
        <v>0</v>
      </c>
      <c r="N203" s="218">
        <f t="shared" si="44"/>
        <v>0</v>
      </c>
      <c r="O203" s="218">
        <f t="shared" si="45"/>
        <v>0</v>
      </c>
      <c r="P203" s="218">
        <f t="shared" si="46"/>
        <v>0</v>
      </c>
      <c r="Q203" s="218">
        <f t="shared" si="47"/>
        <v>0</v>
      </c>
      <c r="R203" s="218">
        <f t="shared" si="48"/>
        <v>0</v>
      </c>
      <c r="S203" s="218">
        <f t="shared" si="49"/>
        <v>0</v>
      </c>
      <c r="T203" s="218">
        <f t="shared" si="50"/>
        <v>0</v>
      </c>
      <c r="U203" s="218">
        <f t="shared" si="51"/>
        <v>0</v>
      </c>
      <c r="V203" s="218">
        <f t="shared" si="52"/>
        <v>0</v>
      </c>
      <c r="W203" s="218">
        <f t="shared" si="53"/>
        <v>0</v>
      </c>
      <c r="X203" s="220">
        <f t="shared" si="54"/>
        <v>0</v>
      </c>
      <c r="Y203" s="220">
        <f t="shared" si="55"/>
        <v>0</v>
      </c>
      <c r="Z203" s="223"/>
      <c r="AA203" s="217"/>
      <c r="AB203" s="217"/>
      <c r="AC203" s="222"/>
      <c r="AD203" s="222"/>
      <c r="AE203" s="222"/>
      <c r="AF203" s="222"/>
      <c r="AG203" s="222"/>
      <c r="AH203" s="222"/>
      <c r="AI203" s="222"/>
      <c r="AJ203" s="222"/>
      <c r="AK203" s="222"/>
      <c r="AL203" s="222"/>
      <c r="AM203" s="222"/>
      <c r="AN203" s="222"/>
      <c r="AO203" s="222"/>
      <c r="AP203" s="222"/>
      <c r="AQ203" s="222"/>
      <c r="AR203" s="222"/>
      <c r="AS203" s="222"/>
      <c r="AT203" s="222"/>
      <c r="AU203" s="222"/>
      <c r="AV203" s="222"/>
      <c r="AW203" s="222"/>
      <c r="AX203" s="222"/>
      <c r="AY203" s="222"/>
      <c r="AZ203" s="222"/>
      <c r="BA203" s="222"/>
      <c r="BB203" s="222"/>
      <c r="BC203" s="222"/>
      <c r="BD203" s="222"/>
      <c r="BE203" s="222"/>
      <c r="BF203" s="222"/>
      <c r="BG203" s="222"/>
      <c r="BH203" s="222"/>
      <c r="BI203" s="222"/>
      <c r="BJ203" s="222"/>
      <c r="BK203" s="222"/>
      <c r="BL203" s="222"/>
      <c r="BM203" s="222"/>
      <c r="BN203" s="222"/>
      <c r="BO203" s="222"/>
      <c r="BP203" s="222"/>
      <c r="BQ203" s="222"/>
      <c r="BR203" s="222"/>
      <c r="BS203" s="222"/>
      <c r="BT203" s="222"/>
      <c r="BU203" s="222"/>
      <c r="BV203" s="222"/>
      <c r="BW203" s="222"/>
      <c r="BX203" s="222"/>
      <c r="BY203" s="222"/>
      <c r="BZ203" s="222"/>
      <c r="CA203" s="222"/>
      <c r="CB203" s="222"/>
      <c r="CC203" s="222"/>
      <c r="CD203" s="222"/>
      <c r="CE203" s="222"/>
      <c r="CF203" s="222"/>
      <c r="CG203" s="222"/>
      <c r="CH203" s="222"/>
      <c r="CI203" s="222"/>
      <c r="CJ203" s="222"/>
      <c r="CK203" s="222"/>
      <c r="CL203" s="222"/>
      <c r="CM203" s="222"/>
      <c r="CN203" s="222"/>
      <c r="CO203" s="222"/>
      <c r="CP203" s="222"/>
      <c r="CQ203" s="222"/>
      <c r="CR203" s="222"/>
      <c r="CS203" s="222"/>
      <c r="CT203" s="222"/>
      <c r="CU203" s="222"/>
      <c r="CV203" s="222"/>
      <c r="CW203" s="222"/>
      <c r="CX203" s="222"/>
      <c r="CY203" s="222"/>
      <c r="CZ203" s="222"/>
      <c r="DA203" s="222"/>
      <c r="DB203" s="222"/>
      <c r="DC203" s="222"/>
      <c r="DD203" s="222"/>
      <c r="DE203" s="222"/>
      <c r="DF203" s="222"/>
      <c r="DG203" s="222"/>
      <c r="DH203" s="222"/>
      <c r="DI203" s="222"/>
      <c r="DJ203" s="222"/>
      <c r="DK203" s="222"/>
      <c r="DL203" s="222"/>
      <c r="DM203" s="222"/>
      <c r="DN203" s="222"/>
      <c r="DO203" s="222"/>
      <c r="DP203" s="222"/>
    </row>
    <row r="204" spans="1:120" s="20" customFormat="1" x14ac:dyDescent="0.2">
      <c r="A204" s="125" t="s">
        <v>264</v>
      </c>
      <c r="B204" s="132" t="s">
        <v>265</v>
      </c>
      <c r="C204" s="39"/>
      <c r="D204" s="40"/>
      <c r="E204" s="189"/>
      <c r="F204" s="259"/>
      <c r="G204" s="254"/>
      <c r="H204" s="242"/>
      <c r="I204" s="115"/>
      <c r="J204" s="102"/>
      <c r="K204" s="174"/>
      <c r="L204" s="218" t="str">
        <f t="shared" si="42"/>
        <v>E</v>
      </c>
      <c r="M204" s="219">
        <f t="shared" si="43"/>
        <v>0</v>
      </c>
      <c r="N204" s="218">
        <f t="shared" si="44"/>
        <v>0</v>
      </c>
      <c r="O204" s="218">
        <f t="shared" si="45"/>
        <v>0</v>
      </c>
      <c r="P204" s="218">
        <f t="shared" si="46"/>
        <v>0</v>
      </c>
      <c r="Q204" s="218">
        <f t="shared" si="47"/>
        <v>0</v>
      </c>
      <c r="R204" s="218">
        <f t="shared" si="48"/>
        <v>0</v>
      </c>
      <c r="S204" s="218">
        <f t="shared" si="49"/>
        <v>0</v>
      </c>
      <c r="T204" s="218">
        <f t="shared" si="50"/>
        <v>0</v>
      </c>
      <c r="U204" s="218">
        <f t="shared" si="51"/>
        <v>0</v>
      </c>
      <c r="V204" s="218">
        <f t="shared" si="52"/>
        <v>0</v>
      </c>
      <c r="W204" s="218">
        <f t="shared" si="53"/>
        <v>0</v>
      </c>
      <c r="X204" s="220">
        <f t="shared" si="54"/>
        <v>0</v>
      </c>
      <c r="Y204" s="220">
        <f t="shared" si="55"/>
        <v>0</v>
      </c>
      <c r="Z204" s="223"/>
      <c r="AA204" s="102"/>
      <c r="AB204" s="102"/>
      <c r="AC204" s="103"/>
      <c r="AD204" s="103"/>
      <c r="AE204" s="103"/>
      <c r="AF204" s="103"/>
      <c r="AG204" s="103"/>
      <c r="AH204" s="103"/>
      <c r="AI204" s="103"/>
      <c r="AJ204" s="103"/>
      <c r="AK204" s="103"/>
      <c r="AL204" s="103"/>
      <c r="AM204" s="103"/>
      <c r="AN204" s="103"/>
      <c r="AO204" s="103"/>
      <c r="AP204" s="103"/>
      <c r="AQ204" s="103"/>
      <c r="AR204" s="103"/>
      <c r="AS204" s="103"/>
      <c r="AT204" s="103"/>
      <c r="AU204" s="103"/>
      <c r="AV204" s="103"/>
      <c r="AW204" s="103"/>
      <c r="AX204" s="103"/>
      <c r="AY204" s="103"/>
      <c r="AZ204" s="103"/>
      <c r="BA204" s="103"/>
      <c r="BB204" s="103"/>
      <c r="BC204" s="103"/>
      <c r="BD204" s="103"/>
      <c r="BE204" s="103"/>
      <c r="BF204" s="103"/>
      <c r="BG204" s="103"/>
      <c r="BH204" s="103"/>
      <c r="BI204" s="103"/>
      <c r="BJ204" s="103"/>
      <c r="BK204" s="103"/>
      <c r="BL204" s="103"/>
      <c r="BM204" s="103"/>
      <c r="BN204" s="103"/>
      <c r="BO204" s="103"/>
      <c r="BP204" s="103"/>
      <c r="BQ204" s="103"/>
      <c r="BR204" s="103"/>
      <c r="BS204" s="103"/>
      <c r="BT204" s="103"/>
      <c r="BU204" s="103"/>
      <c r="BV204" s="103"/>
      <c r="BW204" s="103"/>
      <c r="BX204" s="103"/>
      <c r="BY204" s="103"/>
      <c r="BZ204" s="103"/>
      <c r="CA204" s="103"/>
      <c r="CB204" s="103"/>
      <c r="CC204" s="103"/>
      <c r="CD204" s="103"/>
      <c r="CE204" s="103"/>
      <c r="CF204" s="103"/>
      <c r="CG204" s="103"/>
      <c r="CH204" s="103"/>
      <c r="CI204" s="103"/>
      <c r="CJ204" s="103"/>
      <c r="CK204" s="103"/>
      <c r="CL204" s="103"/>
      <c r="CM204" s="103"/>
      <c r="CN204" s="103"/>
      <c r="CO204" s="103"/>
      <c r="CP204" s="103"/>
      <c r="CQ204" s="103"/>
      <c r="CR204" s="103"/>
      <c r="CS204" s="103"/>
      <c r="CT204" s="103"/>
      <c r="CU204" s="103"/>
      <c r="CV204" s="103"/>
      <c r="CW204" s="103"/>
      <c r="CX204" s="103"/>
      <c r="CY204" s="103"/>
      <c r="CZ204" s="103"/>
      <c r="DA204" s="103"/>
      <c r="DB204" s="103"/>
      <c r="DC204" s="103"/>
      <c r="DD204" s="103"/>
      <c r="DE204" s="103"/>
      <c r="DF204" s="103"/>
      <c r="DG204" s="103"/>
      <c r="DH204" s="103"/>
      <c r="DI204" s="103"/>
      <c r="DJ204" s="103"/>
      <c r="DK204" s="103"/>
      <c r="DL204" s="103"/>
      <c r="DM204" s="103"/>
      <c r="DN204" s="103"/>
      <c r="DO204" s="103"/>
      <c r="DP204" s="103"/>
    </row>
    <row r="205" spans="1:120" x14ac:dyDescent="0.2">
      <c r="A205" s="130" t="s">
        <v>266</v>
      </c>
      <c r="B205" s="63" t="s">
        <v>1094</v>
      </c>
      <c r="C205" s="35" t="s">
        <v>35</v>
      </c>
      <c r="D205" s="34"/>
      <c r="E205" s="184"/>
      <c r="F205" s="255"/>
      <c r="G205" s="254"/>
      <c r="H205" s="243"/>
      <c r="I205" s="212"/>
      <c r="J205" s="225"/>
      <c r="L205" s="218" t="str">
        <f t="shared" si="42"/>
        <v>E</v>
      </c>
      <c r="M205" s="219">
        <f t="shared" si="43"/>
        <v>0</v>
      </c>
      <c r="N205" s="218" t="str">
        <f t="shared" si="44"/>
        <v>E</v>
      </c>
      <c r="O205" s="218">
        <f t="shared" si="45"/>
        <v>0</v>
      </c>
      <c r="P205" s="218">
        <f t="shared" si="46"/>
        <v>0</v>
      </c>
      <c r="Q205" s="218">
        <f t="shared" si="47"/>
        <v>0</v>
      </c>
      <c r="R205" s="218">
        <f t="shared" si="48"/>
        <v>0</v>
      </c>
      <c r="S205" s="218">
        <f t="shared" si="49"/>
        <v>0</v>
      </c>
      <c r="T205" s="218">
        <f t="shared" si="50"/>
        <v>0</v>
      </c>
      <c r="U205" s="218">
        <f t="shared" si="51"/>
        <v>0</v>
      </c>
      <c r="V205" s="218">
        <f t="shared" si="52"/>
        <v>0</v>
      </c>
      <c r="W205" s="218">
        <f t="shared" si="53"/>
        <v>0</v>
      </c>
      <c r="X205" s="220">
        <f t="shared" si="54"/>
        <v>0</v>
      </c>
      <c r="Y205" s="220">
        <f t="shared" si="55"/>
        <v>0</v>
      </c>
      <c r="Z205" s="223"/>
      <c r="AA205" s="225"/>
      <c r="AB205" s="225"/>
    </row>
    <row r="206" spans="1:120" x14ac:dyDescent="0.2">
      <c r="A206" s="130" t="s">
        <v>267</v>
      </c>
      <c r="B206" s="129" t="s">
        <v>1095</v>
      </c>
      <c r="C206" s="35" t="s">
        <v>35</v>
      </c>
      <c r="D206" s="34"/>
      <c r="E206" s="184"/>
      <c r="F206" s="255"/>
      <c r="G206" s="254"/>
      <c r="H206" s="243"/>
      <c r="I206" s="212"/>
      <c r="J206" s="225"/>
      <c r="L206" s="218" t="str">
        <f t="shared" si="42"/>
        <v>E</v>
      </c>
      <c r="M206" s="219">
        <f t="shared" si="43"/>
        <v>0</v>
      </c>
      <c r="N206" s="218" t="str">
        <f t="shared" si="44"/>
        <v>E</v>
      </c>
      <c r="O206" s="218">
        <f t="shared" si="45"/>
        <v>0</v>
      </c>
      <c r="P206" s="218">
        <f t="shared" si="46"/>
        <v>0</v>
      </c>
      <c r="Q206" s="218">
        <f t="shared" si="47"/>
        <v>0</v>
      </c>
      <c r="R206" s="218">
        <f t="shared" si="48"/>
        <v>0</v>
      </c>
      <c r="S206" s="218">
        <f t="shared" si="49"/>
        <v>0</v>
      </c>
      <c r="T206" s="218">
        <f t="shared" si="50"/>
        <v>0</v>
      </c>
      <c r="U206" s="218">
        <f t="shared" si="51"/>
        <v>0</v>
      </c>
      <c r="V206" s="218">
        <f t="shared" si="52"/>
        <v>0</v>
      </c>
      <c r="W206" s="218">
        <f t="shared" si="53"/>
        <v>0</v>
      </c>
      <c r="X206" s="220">
        <f t="shared" si="54"/>
        <v>0</v>
      </c>
      <c r="Y206" s="220">
        <f t="shared" si="55"/>
        <v>0</v>
      </c>
      <c r="Z206" s="223"/>
      <c r="AA206" s="225"/>
      <c r="AB206" s="225"/>
    </row>
    <row r="207" spans="1:120" x14ac:dyDescent="0.2">
      <c r="A207" s="130" t="s">
        <v>268</v>
      </c>
      <c r="B207" s="63" t="s">
        <v>1096</v>
      </c>
      <c r="C207" s="35" t="s">
        <v>35</v>
      </c>
      <c r="D207" s="34"/>
      <c r="E207" s="184"/>
      <c r="F207" s="255"/>
      <c r="G207" s="254"/>
      <c r="H207" s="243"/>
      <c r="I207" s="212"/>
      <c r="J207" s="225"/>
      <c r="L207" s="218" t="str">
        <f t="shared" si="42"/>
        <v>E</v>
      </c>
      <c r="M207" s="219">
        <f t="shared" si="43"/>
        <v>0</v>
      </c>
      <c r="N207" s="218" t="str">
        <f t="shared" si="44"/>
        <v>E</v>
      </c>
      <c r="O207" s="218">
        <f t="shared" si="45"/>
        <v>0</v>
      </c>
      <c r="P207" s="218">
        <f t="shared" si="46"/>
        <v>0</v>
      </c>
      <c r="Q207" s="218">
        <f t="shared" si="47"/>
        <v>0</v>
      </c>
      <c r="R207" s="218">
        <f t="shared" si="48"/>
        <v>0</v>
      </c>
      <c r="S207" s="218">
        <f t="shared" si="49"/>
        <v>0</v>
      </c>
      <c r="T207" s="218">
        <f t="shared" si="50"/>
        <v>0</v>
      </c>
      <c r="U207" s="218">
        <f t="shared" si="51"/>
        <v>0</v>
      </c>
      <c r="V207" s="218">
        <f t="shared" si="52"/>
        <v>0</v>
      </c>
      <c r="W207" s="218">
        <f t="shared" si="53"/>
        <v>0</v>
      </c>
      <c r="X207" s="220">
        <f t="shared" si="54"/>
        <v>0</v>
      </c>
      <c r="Y207" s="220">
        <f t="shared" si="55"/>
        <v>0</v>
      </c>
      <c r="Z207" s="223"/>
      <c r="AA207" s="225"/>
      <c r="AB207" s="225"/>
    </row>
    <row r="208" spans="1:120" x14ac:dyDescent="0.2">
      <c r="A208" s="130" t="s">
        <v>269</v>
      </c>
      <c r="B208" s="63" t="s">
        <v>1097</v>
      </c>
      <c r="C208" s="35" t="s">
        <v>35</v>
      </c>
      <c r="D208" s="34"/>
      <c r="E208" s="184"/>
      <c r="F208" s="255"/>
      <c r="G208" s="254"/>
      <c r="H208" s="243"/>
      <c r="I208" s="212"/>
      <c r="J208" s="225"/>
      <c r="L208" s="218" t="str">
        <f t="shared" si="42"/>
        <v>E</v>
      </c>
      <c r="M208" s="219">
        <f t="shared" si="43"/>
        <v>0</v>
      </c>
      <c r="N208" s="218" t="str">
        <f t="shared" si="44"/>
        <v>E</v>
      </c>
      <c r="O208" s="218">
        <f t="shared" si="45"/>
        <v>0</v>
      </c>
      <c r="P208" s="218">
        <f t="shared" si="46"/>
        <v>0</v>
      </c>
      <c r="Q208" s="218">
        <f t="shared" si="47"/>
        <v>0</v>
      </c>
      <c r="R208" s="218">
        <f t="shared" si="48"/>
        <v>0</v>
      </c>
      <c r="S208" s="218">
        <f t="shared" si="49"/>
        <v>0</v>
      </c>
      <c r="T208" s="218">
        <f t="shared" si="50"/>
        <v>0</v>
      </c>
      <c r="U208" s="218">
        <f t="shared" si="51"/>
        <v>0</v>
      </c>
      <c r="V208" s="218">
        <f t="shared" si="52"/>
        <v>0</v>
      </c>
      <c r="W208" s="218">
        <f t="shared" si="53"/>
        <v>0</v>
      </c>
      <c r="X208" s="220">
        <f t="shared" si="54"/>
        <v>0</v>
      </c>
      <c r="Y208" s="220">
        <f t="shared" si="55"/>
        <v>0</v>
      </c>
      <c r="Z208" s="223"/>
      <c r="AA208" s="225"/>
      <c r="AB208" s="225"/>
    </row>
    <row r="209" spans="1:120" x14ac:dyDescent="0.2">
      <c r="A209" s="130" t="s">
        <v>270</v>
      </c>
      <c r="B209" s="63" t="s">
        <v>1098</v>
      </c>
      <c r="C209" s="35" t="s">
        <v>35</v>
      </c>
      <c r="D209" s="34"/>
      <c r="E209" s="184"/>
      <c r="F209" s="255"/>
      <c r="G209" s="254"/>
      <c r="H209" s="243"/>
      <c r="I209" s="212"/>
      <c r="J209" s="225"/>
      <c r="L209" s="218" t="str">
        <f t="shared" si="42"/>
        <v>E</v>
      </c>
      <c r="M209" s="219">
        <f t="shared" si="43"/>
        <v>0</v>
      </c>
      <c r="N209" s="218" t="str">
        <f t="shared" si="44"/>
        <v>E</v>
      </c>
      <c r="O209" s="218">
        <f t="shared" si="45"/>
        <v>0</v>
      </c>
      <c r="P209" s="218">
        <f t="shared" si="46"/>
        <v>0</v>
      </c>
      <c r="Q209" s="218">
        <f t="shared" si="47"/>
        <v>0</v>
      </c>
      <c r="R209" s="218">
        <f t="shared" si="48"/>
        <v>0</v>
      </c>
      <c r="S209" s="218">
        <f t="shared" si="49"/>
        <v>0</v>
      </c>
      <c r="T209" s="218">
        <f t="shared" si="50"/>
        <v>0</v>
      </c>
      <c r="U209" s="218">
        <f t="shared" si="51"/>
        <v>0</v>
      </c>
      <c r="V209" s="218">
        <f t="shared" si="52"/>
        <v>0</v>
      </c>
      <c r="W209" s="218">
        <f t="shared" si="53"/>
        <v>0</v>
      </c>
      <c r="X209" s="220">
        <f t="shared" si="54"/>
        <v>0</v>
      </c>
      <c r="Y209" s="220">
        <f t="shared" si="55"/>
        <v>0</v>
      </c>
      <c r="Z209" s="223"/>
      <c r="AA209" s="225"/>
      <c r="AB209" s="225"/>
    </row>
    <row r="210" spans="1:120" ht="24" x14ac:dyDescent="0.2">
      <c r="A210" s="130" t="s">
        <v>271</v>
      </c>
      <c r="B210" s="63" t="s">
        <v>1099</v>
      </c>
      <c r="C210" s="35" t="s">
        <v>35</v>
      </c>
      <c r="D210" s="34"/>
      <c r="E210" s="184"/>
      <c r="F210" s="255"/>
      <c r="G210" s="254"/>
      <c r="H210" s="243"/>
      <c r="I210" s="212"/>
      <c r="J210" s="225"/>
      <c r="L210" s="218" t="str">
        <f t="shared" si="42"/>
        <v>E</v>
      </c>
      <c r="M210" s="219">
        <f t="shared" si="43"/>
        <v>0</v>
      </c>
      <c r="N210" s="218" t="str">
        <f t="shared" si="44"/>
        <v>E</v>
      </c>
      <c r="O210" s="218">
        <f t="shared" si="45"/>
        <v>0</v>
      </c>
      <c r="P210" s="218">
        <f t="shared" si="46"/>
        <v>0</v>
      </c>
      <c r="Q210" s="218">
        <f t="shared" si="47"/>
        <v>0</v>
      </c>
      <c r="R210" s="218">
        <f t="shared" si="48"/>
        <v>0</v>
      </c>
      <c r="S210" s="218">
        <f t="shared" si="49"/>
        <v>0</v>
      </c>
      <c r="T210" s="218">
        <f t="shared" si="50"/>
        <v>0</v>
      </c>
      <c r="U210" s="218">
        <f t="shared" si="51"/>
        <v>0</v>
      </c>
      <c r="V210" s="218">
        <f t="shared" si="52"/>
        <v>0</v>
      </c>
      <c r="W210" s="218">
        <f t="shared" si="53"/>
        <v>0</v>
      </c>
      <c r="X210" s="220">
        <f t="shared" si="54"/>
        <v>0</v>
      </c>
      <c r="Y210" s="220">
        <f t="shared" si="55"/>
        <v>0</v>
      </c>
      <c r="Z210" s="223"/>
      <c r="AA210" s="225"/>
      <c r="AB210" s="225"/>
    </row>
    <row r="211" spans="1:120" x14ac:dyDescent="0.2">
      <c r="A211" s="130" t="s">
        <v>272</v>
      </c>
      <c r="B211" s="63" t="s">
        <v>1100</v>
      </c>
      <c r="C211" s="35" t="s">
        <v>35</v>
      </c>
      <c r="D211" s="34"/>
      <c r="E211" s="184"/>
      <c r="F211" s="255"/>
      <c r="G211" s="254"/>
      <c r="H211" s="243"/>
      <c r="I211" s="212"/>
      <c r="J211" s="225"/>
      <c r="L211" s="218" t="str">
        <f t="shared" si="42"/>
        <v>E</v>
      </c>
      <c r="M211" s="219">
        <f t="shared" si="43"/>
        <v>0</v>
      </c>
      <c r="N211" s="218" t="str">
        <f t="shared" si="44"/>
        <v>E</v>
      </c>
      <c r="O211" s="218">
        <f t="shared" si="45"/>
        <v>0</v>
      </c>
      <c r="P211" s="218">
        <f t="shared" si="46"/>
        <v>0</v>
      </c>
      <c r="Q211" s="218">
        <f t="shared" si="47"/>
        <v>0</v>
      </c>
      <c r="R211" s="218">
        <f t="shared" si="48"/>
        <v>0</v>
      </c>
      <c r="S211" s="218">
        <f t="shared" si="49"/>
        <v>0</v>
      </c>
      <c r="T211" s="218">
        <f t="shared" si="50"/>
        <v>0</v>
      </c>
      <c r="U211" s="218">
        <f t="shared" si="51"/>
        <v>0</v>
      </c>
      <c r="V211" s="218">
        <f t="shared" si="52"/>
        <v>0</v>
      </c>
      <c r="W211" s="218">
        <f t="shared" si="53"/>
        <v>0</v>
      </c>
      <c r="X211" s="220">
        <f t="shared" si="54"/>
        <v>0</v>
      </c>
      <c r="Y211" s="220">
        <f t="shared" si="55"/>
        <v>0</v>
      </c>
      <c r="Z211" s="223"/>
      <c r="AA211" s="225"/>
      <c r="AB211" s="225"/>
    </row>
    <row r="212" spans="1:120" ht="24" x14ac:dyDescent="0.2">
      <c r="A212" s="130" t="s">
        <v>273</v>
      </c>
      <c r="B212" s="63" t="s">
        <v>1101</v>
      </c>
      <c r="C212" s="35" t="s">
        <v>35</v>
      </c>
      <c r="D212" s="34"/>
      <c r="E212" s="184"/>
      <c r="F212" s="255"/>
      <c r="G212" s="254"/>
      <c r="H212" s="243"/>
      <c r="I212" s="212"/>
      <c r="J212" s="225"/>
      <c r="L212" s="218" t="str">
        <f t="shared" si="42"/>
        <v>E</v>
      </c>
      <c r="M212" s="219">
        <f t="shared" si="43"/>
        <v>0</v>
      </c>
      <c r="N212" s="218" t="str">
        <f t="shared" si="44"/>
        <v>E</v>
      </c>
      <c r="O212" s="218">
        <f t="shared" si="45"/>
        <v>0</v>
      </c>
      <c r="P212" s="218">
        <f t="shared" si="46"/>
        <v>0</v>
      </c>
      <c r="Q212" s="218">
        <f t="shared" si="47"/>
        <v>0</v>
      </c>
      <c r="R212" s="218">
        <f t="shared" si="48"/>
        <v>0</v>
      </c>
      <c r="S212" s="218">
        <f t="shared" si="49"/>
        <v>0</v>
      </c>
      <c r="T212" s="218">
        <f t="shared" si="50"/>
        <v>0</v>
      </c>
      <c r="U212" s="218">
        <f t="shared" si="51"/>
        <v>0</v>
      </c>
      <c r="V212" s="218">
        <f t="shared" si="52"/>
        <v>0</v>
      </c>
      <c r="W212" s="218">
        <f t="shared" si="53"/>
        <v>0</v>
      </c>
      <c r="X212" s="220">
        <f t="shared" si="54"/>
        <v>0</v>
      </c>
      <c r="Y212" s="220">
        <f t="shared" si="55"/>
        <v>0</v>
      </c>
      <c r="Z212" s="223"/>
      <c r="AA212" s="225"/>
      <c r="AB212" s="225"/>
    </row>
    <row r="213" spans="1:120" ht="24" x14ac:dyDescent="0.2">
      <c r="A213" s="130" t="s">
        <v>274</v>
      </c>
      <c r="B213" s="129" t="s">
        <v>1102</v>
      </c>
      <c r="C213" s="35" t="s">
        <v>35</v>
      </c>
      <c r="D213" s="34"/>
      <c r="E213" s="184"/>
      <c r="F213" s="255"/>
      <c r="G213" s="254"/>
      <c r="H213" s="243"/>
      <c r="I213" s="212"/>
      <c r="J213" s="225"/>
      <c r="L213" s="218" t="str">
        <f t="shared" si="42"/>
        <v>E</v>
      </c>
      <c r="M213" s="219">
        <f t="shared" si="43"/>
        <v>0</v>
      </c>
      <c r="N213" s="218" t="str">
        <f t="shared" si="44"/>
        <v>E</v>
      </c>
      <c r="O213" s="218">
        <f t="shared" si="45"/>
        <v>0</v>
      </c>
      <c r="P213" s="218">
        <f t="shared" si="46"/>
        <v>0</v>
      </c>
      <c r="Q213" s="218">
        <f t="shared" si="47"/>
        <v>0</v>
      </c>
      <c r="R213" s="218">
        <f t="shared" si="48"/>
        <v>0</v>
      </c>
      <c r="S213" s="218">
        <f t="shared" si="49"/>
        <v>0</v>
      </c>
      <c r="T213" s="218">
        <f t="shared" si="50"/>
        <v>0</v>
      </c>
      <c r="U213" s="218">
        <f t="shared" si="51"/>
        <v>0</v>
      </c>
      <c r="V213" s="218">
        <f t="shared" si="52"/>
        <v>0</v>
      </c>
      <c r="W213" s="218">
        <f t="shared" si="53"/>
        <v>0</v>
      </c>
      <c r="X213" s="220">
        <f t="shared" si="54"/>
        <v>0</v>
      </c>
      <c r="Y213" s="220">
        <f t="shared" si="55"/>
        <v>0</v>
      </c>
      <c r="Z213" s="223"/>
      <c r="AA213" s="225"/>
      <c r="AB213" s="225"/>
    </row>
    <row r="214" spans="1:120" ht="24" x14ac:dyDescent="0.2">
      <c r="A214" s="130" t="s">
        <v>275</v>
      </c>
      <c r="B214" s="68" t="s">
        <v>1369</v>
      </c>
      <c r="C214" s="35" t="s">
        <v>35</v>
      </c>
      <c r="D214" s="34"/>
      <c r="E214" s="184"/>
      <c r="F214" s="255"/>
      <c r="G214" s="254"/>
      <c r="H214" s="243"/>
      <c r="I214" s="212"/>
      <c r="J214" s="225"/>
      <c r="L214" s="218" t="str">
        <f t="shared" si="42"/>
        <v>E</v>
      </c>
      <c r="M214" s="219">
        <f t="shared" si="43"/>
        <v>0</v>
      </c>
      <c r="N214" s="218" t="str">
        <f t="shared" si="44"/>
        <v>E</v>
      </c>
      <c r="O214" s="218">
        <f t="shared" si="45"/>
        <v>0</v>
      </c>
      <c r="P214" s="218">
        <f t="shared" si="46"/>
        <v>0</v>
      </c>
      <c r="Q214" s="218">
        <f t="shared" si="47"/>
        <v>0</v>
      </c>
      <c r="R214" s="218">
        <f t="shared" si="48"/>
        <v>0</v>
      </c>
      <c r="S214" s="218">
        <f t="shared" si="49"/>
        <v>0</v>
      </c>
      <c r="T214" s="218">
        <f t="shared" si="50"/>
        <v>0</v>
      </c>
      <c r="U214" s="218">
        <f t="shared" si="51"/>
        <v>0</v>
      </c>
      <c r="V214" s="218">
        <f t="shared" si="52"/>
        <v>0</v>
      </c>
      <c r="W214" s="218">
        <f t="shared" si="53"/>
        <v>0</v>
      </c>
      <c r="X214" s="220">
        <f t="shared" si="54"/>
        <v>0</v>
      </c>
      <c r="Y214" s="220">
        <f t="shared" si="55"/>
        <v>0</v>
      </c>
      <c r="Z214" s="223"/>
      <c r="AA214" s="225"/>
      <c r="AB214" s="225"/>
    </row>
    <row r="215" spans="1:120" ht="24" x14ac:dyDescent="0.2">
      <c r="A215" s="130" t="s">
        <v>276</v>
      </c>
      <c r="B215" s="63" t="s">
        <v>1103</v>
      </c>
      <c r="C215" s="35" t="s">
        <v>6</v>
      </c>
      <c r="D215" s="34">
        <v>25</v>
      </c>
      <c r="E215" s="184"/>
      <c r="F215" s="255"/>
      <c r="G215" s="254"/>
      <c r="H215" s="243"/>
      <c r="I215" s="212"/>
      <c r="J215" s="225"/>
      <c r="L215" s="218" t="str">
        <f t="shared" si="42"/>
        <v>E</v>
      </c>
      <c r="M215" s="219">
        <f t="shared" si="43"/>
        <v>25</v>
      </c>
      <c r="N215" s="218" t="str">
        <f t="shared" si="44"/>
        <v>E</v>
      </c>
      <c r="O215" s="218" t="str">
        <f t="shared" si="45"/>
        <v>E</v>
      </c>
      <c r="P215" s="218">
        <f t="shared" si="46"/>
        <v>25</v>
      </c>
      <c r="Q215" s="218">
        <f t="shared" si="47"/>
        <v>0</v>
      </c>
      <c r="R215" s="218">
        <f t="shared" si="48"/>
        <v>0</v>
      </c>
      <c r="S215" s="218">
        <f t="shared" si="49"/>
        <v>0</v>
      </c>
      <c r="T215" s="218">
        <f t="shared" si="50"/>
        <v>1</v>
      </c>
      <c r="U215" s="218">
        <f t="shared" si="51"/>
        <v>0</v>
      </c>
      <c r="V215" s="218">
        <f t="shared" si="52"/>
        <v>0</v>
      </c>
      <c r="W215" s="218">
        <f t="shared" si="53"/>
        <v>0</v>
      </c>
      <c r="X215" s="220">
        <f t="shared" si="54"/>
        <v>0</v>
      </c>
      <c r="Y215" s="220">
        <f t="shared" si="55"/>
        <v>0</v>
      </c>
      <c r="Z215" s="223"/>
      <c r="AA215" s="225"/>
      <c r="AB215" s="225"/>
    </row>
    <row r="216" spans="1:120" ht="48" x14ac:dyDescent="0.2">
      <c r="A216" s="130" t="s">
        <v>277</v>
      </c>
      <c r="B216" s="122" t="s">
        <v>1235</v>
      </c>
      <c r="C216" s="35" t="s">
        <v>6</v>
      </c>
      <c r="D216" s="34">
        <v>25</v>
      </c>
      <c r="E216" s="184" t="s">
        <v>109</v>
      </c>
      <c r="F216" s="255"/>
      <c r="G216" s="258"/>
      <c r="H216" s="243" t="s">
        <v>450</v>
      </c>
      <c r="I216" s="212"/>
      <c r="J216" s="224"/>
      <c r="L216" s="218" t="str">
        <f t="shared" si="42"/>
        <v>E</v>
      </c>
      <c r="M216" s="219">
        <f t="shared" si="43"/>
        <v>25</v>
      </c>
      <c r="N216" s="218" t="str">
        <f t="shared" si="44"/>
        <v>E</v>
      </c>
      <c r="O216" s="218" t="str">
        <f t="shared" si="45"/>
        <v>E</v>
      </c>
      <c r="P216" s="218">
        <f t="shared" si="46"/>
        <v>25</v>
      </c>
      <c r="Q216" s="218">
        <f t="shared" si="47"/>
        <v>0</v>
      </c>
      <c r="R216" s="218">
        <f t="shared" si="48"/>
        <v>0</v>
      </c>
      <c r="S216" s="218">
        <f t="shared" si="49"/>
        <v>0</v>
      </c>
      <c r="T216" s="218">
        <f t="shared" si="50"/>
        <v>1</v>
      </c>
      <c r="U216" s="218">
        <f t="shared" si="51"/>
        <v>0</v>
      </c>
      <c r="V216" s="218">
        <f t="shared" si="52"/>
        <v>0</v>
      </c>
      <c r="W216" s="218">
        <f t="shared" si="53"/>
        <v>0</v>
      </c>
      <c r="X216" s="220">
        <f t="shared" si="54"/>
        <v>0</v>
      </c>
      <c r="Y216" s="220">
        <f t="shared" si="55"/>
        <v>0</v>
      </c>
      <c r="Z216" s="223"/>
      <c r="AA216" s="226"/>
      <c r="AB216" s="225"/>
    </row>
    <row r="217" spans="1:120" ht="24" x14ac:dyDescent="0.2">
      <c r="A217" s="130" t="s">
        <v>278</v>
      </c>
      <c r="B217" s="63" t="s">
        <v>1104</v>
      </c>
      <c r="C217" s="35" t="s">
        <v>6</v>
      </c>
      <c r="D217" s="34">
        <v>3</v>
      </c>
      <c r="E217" s="184"/>
      <c r="F217" s="255"/>
      <c r="G217" s="254"/>
      <c r="H217" s="243"/>
      <c r="I217" s="212"/>
      <c r="J217" s="225"/>
      <c r="L217" s="218" t="str">
        <f t="shared" si="42"/>
        <v>E</v>
      </c>
      <c r="M217" s="219">
        <f t="shared" si="43"/>
        <v>3</v>
      </c>
      <c r="N217" s="218" t="str">
        <f t="shared" si="44"/>
        <v>E</v>
      </c>
      <c r="O217" s="218" t="str">
        <f t="shared" si="45"/>
        <v>E</v>
      </c>
      <c r="P217" s="218">
        <f t="shared" si="46"/>
        <v>3</v>
      </c>
      <c r="Q217" s="218">
        <f t="shared" si="47"/>
        <v>0</v>
      </c>
      <c r="R217" s="218">
        <f t="shared" si="48"/>
        <v>0</v>
      </c>
      <c r="S217" s="218">
        <f t="shared" si="49"/>
        <v>0</v>
      </c>
      <c r="T217" s="218">
        <f t="shared" si="50"/>
        <v>1</v>
      </c>
      <c r="U217" s="218">
        <f t="shared" si="51"/>
        <v>0</v>
      </c>
      <c r="V217" s="218">
        <f t="shared" si="52"/>
        <v>0</v>
      </c>
      <c r="W217" s="218">
        <f t="shared" si="53"/>
        <v>0</v>
      </c>
      <c r="X217" s="220">
        <f t="shared" si="54"/>
        <v>0</v>
      </c>
      <c r="Y217" s="220">
        <f t="shared" si="55"/>
        <v>0</v>
      </c>
      <c r="Z217" s="223"/>
      <c r="AA217" s="225"/>
      <c r="AB217" s="225"/>
    </row>
    <row r="218" spans="1:120" ht="24" x14ac:dyDescent="0.2">
      <c r="A218" s="130" t="s">
        <v>279</v>
      </c>
      <c r="B218" s="63" t="s">
        <v>1105</v>
      </c>
      <c r="C218" s="35" t="s">
        <v>6</v>
      </c>
      <c r="D218" s="34">
        <v>3</v>
      </c>
      <c r="E218" s="184"/>
      <c r="F218" s="255"/>
      <c r="G218" s="254"/>
      <c r="H218" s="243"/>
      <c r="I218" s="212"/>
      <c r="J218" s="225"/>
      <c r="L218" s="218" t="str">
        <f t="shared" si="42"/>
        <v>E</v>
      </c>
      <c r="M218" s="219">
        <f t="shared" si="43"/>
        <v>3</v>
      </c>
      <c r="N218" s="218" t="str">
        <f t="shared" si="44"/>
        <v>E</v>
      </c>
      <c r="O218" s="218" t="str">
        <f t="shared" si="45"/>
        <v>E</v>
      </c>
      <c r="P218" s="218">
        <f t="shared" si="46"/>
        <v>3</v>
      </c>
      <c r="Q218" s="218">
        <f t="shared" si="47"/>
        <v>0</v>
      </c>
      <c r="R218" s="218">
        <f t="shared" si="48"/>
        <v>0</v>
      </c>
      <c r="S218" s="218">
        <f t="shared" si="49"/>
        <v>0</v>
      </c>
      <c r="T218" s="218">
        <f t="shared" si="50"/>
        <v>1</v>
      </c>
      <c r="U218" s="218">
        <f t="shared" si="51"/>
        <v>0</v>
      </c>
      <c r="V218" s="218">
        <f t="shared" si="52"/>
        <v>0</v>
      </c>
      <c r="W218" s="218">
        <f t="shared" si="53"/>
        <v>0</v>
      </c>
      <c r="X218" s="220">
        <f t="shared" si="54"/>
        <v>0</v>
      </c>
      <c r="Y218" s="220">
        <f t="shared" si="55"/>
        <v>0</v>
      </c>
      <c r="Z218" s="223"/>
      <c r="AA218" s="225"/>
      <c r="AB218" s="225"/>
    </row>
    <row r="219" spans="1:120" x14ac:dyDescent="0.2">
      <c r="A219" s="130" t="s">
        <v>280</v>
      </c>
      <c r="B219" s="63" t="s">
        <v>281</v>
      </c>
      <c r="C219" s="35" t="s">
        <v>6</v>
      </c>
      <c r="D219" s="34">
        <v>3</v>
      </c>
      <c r="E219" s="184"/>
      <c r="F219" s="255"/>
      <c r="G219" s="254"/>
      <c r="H219" s="243"/>
      <c r="I219" s="212"/>
      <c r="J219" s="225"/>
      <c r="L219" s="218" t="str">
        <f t="shared" si="42"/>
        <v>E</v>
      </c>
      <c r="M219" s="219">
        <f t="shared" si="43"/>
        <v>3</v>
      </c>
      <c r="N219" s="218" t="str">
        <f t="shared" si="44"/>
        <v>E</v>
      </c>
      <c r="O219" s="218" t="str">
        <f t="shared" si="45"/>
        <v>E</v>
      </c>
      <c r="P219" s="218">
        <f t="shared" si="46"/>
        <v>3</v>
      </c>
      <c r="Q219" s="218">
        <f t="shared" si="47"/>
        <v>0</v>
      </c>
      <c r="R219" s="218">
        <f t="shared" si="48"/>
        <v>0</v>
      </c>
      <c r="S219" s="218">
        <f t="shared" si="49"/>
        <v>0</v>
      </c>
      <c r="T219" s="218">
        <f t="shared" si="50"/>
        <v>1</v>
      </c>
      <c r="U219" s="218">
        <f t="shared" si="51"/>
        <v>0</v>
      </c>
      <c r="V219" s="218">
        <f t="shared" si="52"/>
        <v>0</v>
      </c>
      <c r="W219" s="218">
        <f t="shared" si="53"/>
        <v>0</v>
      </c>
      <c r="X219" s="220">
        <f t="shared" si="54"/>
        <v>0</v>
      </c>
      <c r="Y219" s="220">
        <f t="shared" si="55"/>
        <v>0</v>
      </c>
      <c r="Z219" s="223"/>
      <c r="AA219" s="225"/>
      <c r="AB219" s="225"/>
    </row>
    <row r="220" spans="1:120" s="20" customFormat="1" x14ac:dyDescent="0.2">
      <c r="A220" s="125" t="s">
        <v>282</v>
      </c>
      <c r="B220" s="132" t="s">
        <v>283</v>
      </c>
      <c r="C220" s="39"/>
      <c r="D220" s="40"/>
      <c r="E220" s="189"/>
      <c r="F220" s="259"/>
      <c r="G220" s="254"/>
      <c r="H220" s="242"/>
      <c r="I220" s="115"/>
      <c r="J220" s="102"/>
      <c r="K220" s="174"/>
      <c r="L220" s="218" t="str">
        <f t="shared" si="42"/>
        <v>E</v>
      </c>
      <c r="M220" s="219">
        <f t="shared" si="43"/>
        <v>0</v>
      </c>
      <c r="N220" s="218">
        <f t="shared" si="44"/>
        <v>0</v>
      </c>
      <c r="O220" s="218">
        <f t="shared" si="45"/>
        <v>0</v>
      </c>
      <c r="P220" s="218">
        <f t="shared" si="46"/>
        <v>0</v>
      </c>
      <c r="Q220" s="218">
        <f t="shared" si="47"/>
        <v>0</v>
      </c>
      <c r="R220" s="218">
        <f t="shared" si="48"/>
        <v>0</v>
      </c>
      <c r="S220" s="218">
        <f t="shared" si="49"/>
        <v>0</v>
      </c>
      <c r="T220" s="218">
        <f t="shared" si="50"/>
        <v>0</v>
      </c>
      <c r="U220" s="218">
        <f t="shared" si="51"/>
        <v>0</v>
      </c>
      <c r="V220" s="218">
        <f t="shared" si="52"/>
        <v>0</v>
      </c>
      <c r="W220" s="218">
        <f t="shared" si="53"/>
        <v>0</v>
      </c>
      <c r="X220" s="220">
        <f t="shared" si="54"/>
        <v>0</v>
      </c>
      <c r="Y220" s="220">
        <f t="shared" si="55"/>
        <v>0</v>
      </c>
      <c r="Z220" s="223"/>
      <c r="AA220" s="102"/>
      <c r="AB220" s="102"/>
      <c r="AC220" s="103"/>
      <c r="AD220" s="103"/>
      <c r="AE220" s="103"/>
      <c r="AF220" s="103"/>
      <c r="AG220" s="103"/>
      <c r="AH220" s="103"/>
      <c r="AI220" s="103"/>
      <c r="AJ220" s="103"/>
      <c r="AK220" s="103"/>
      <c r="AL220" s="103"/>
      <c r="AM220" s="103"/>
      <c r="AN220" s="103"/>
      <c r="AO220" s="103"/>
      <c r="AP220" s="103"/>
      <c r="AQ220" s="103"/>
      <c r="AR220" s="103"/>
      <c r="AS220" s="103"/>
      <c r="AT220" s="103"/>
      <c r="AU220" s="103"/>
      <c r="AV220" s="103"/>
      <c r="AW220" s="103"/>
      <c r="AX220" s="103"/>
      <c r="AY220" s="103"/>
      <c r="AZ220" s="103"/>
      <c r="BA220" s="103"/>
      <c r="BB220" s="103"/>
      <c r="BC220" s="103"/>
      <c r="BD220" s="103"/>
      <c r="BE220" s="103"/>
      <c r="BF220" s="103"/>
      <c r="BG220" s="103"/>
      <c r="BH220" s="103"/>
      <c r="BI220" s="103"/>
      <c r="BJ220" s="103"/>
      <c r="BK220" s="103"/>
      <c r="BL220" s="103"/>
      <c r="BM220" s="103"/>
      <c r="BN220" s="103"/>
      <c r="BO220" s="103"/>
      <c r="BP220" s="103"/>
      <c r="BQ220" s="103"/>
      <c r="BR220" s="103"/>
      <c r="BS220" s="103"/>
      <c r="BT220" s="103"/>
      <c r="BU220" s="103"/>
      <c r="BV220" s="103"/>
      <c r="BW220" s="103"/>
      <c r="BX220" s="103"/>
      <c r="BY220" s="103"/>
      <c r="BZ220" s="103"/>
      <c r="CA220" s="103"/>
      <c r="CB220" s="103"/>
      <c r="CC220" s="103"/>
      <c r="CD220" s="103"/>
      <c r="CE220" s="103"/>
      <c r="CF220" s="103"/>
      <c r="CG220" s="103"/>
      <c r="CH220" s="103"/>
      <c r="CI220" s="103"/>
      <c r="CJ220" s="103"/>
      <c r="CK220" s="103"/>
      <c r="CL220" s="103"/>
      <c r="CM220" s="103"/>
      <c r="CN220" s="103"/>
      <c r="CO220" s="103"/>
      <c r="CP220" s="103"/>
      <c r="CQ220" s="103"/>
      <c r="CR220" s="103"/>
      <c r="CS220" s="103"/>
      <c r="CT220" s="103"/>
      <c r="CU220" s="103"/>
      <c r="CV220" s="103"/>
      <c r="CW220" s="103"/>
      <c r="CX220" s="103"/>
      <c r="CY220" s="103"/>
      <c r="CZ220" s="103"/>
      <c r="DA220" s="103"/>
      <c r="DB220" s="103"/>
      <c r="DC220" s="103"/>
      <c r="DD220" s="103"/>
      <c r="DE220" s="103"/>
      <c r="DF220" s="103"/>
      <c r="DG220" s="103"/>
      <c r="DH220" s="103"/>
      <c r="DI220" s="103"/>
      <c r="DJ220" s="103"/>
      <c r="DK220" s="103"/>
      <c r="DL220" s="103"/>
      <c r="DM220" s="103"/>
      <c r="DN220" s="103"/>
      <c r="DO220" s="103"/>
      <c r="DP220" s="103"/>
    </row>
    <row r="221" spans="1:120" x14ac:dyDescent="0.2">
      <c r="A221" s="130" t="s">
        <v>284</v>
      </c>
      <c r="B221" s="121" t="s">
        <v>1106</v>
      </c>
      <c r="C221" s="33" t="s">
        <v>35</v>
      </c>
      <c r="D221" s="34"/>
      <c r="E221" s="183"/>
      <c r="F221" s="255"/>
      <c r="G221" s="254"/>
      <c r="H221" s="243"/>
      <c r="I221" s="212"/>
      <c r="J221" s="225"/>
      <c r="L221" s="218" t="str">
        <f t="shared" si="42"/>
        <v>E</v>
      </c>
      <c r="M221" s="219">
        <f t="shared" si="43"/>
        <v>0</v>
      </c>
      <c r="N221" s="218" t="str">
        <f t="shared" si="44"/>
        <v>E</v>
      </c>
      <c r="O221" s="218">
        <f t="shared" si="45"/>
        <v>0</v>
      </c>
      <c r="P221" s="218">
        <f t="shared" si="46"/>
        <v>0</v>
      </c>
      <c r="Q221" s="218">
        <f t="shared" si="47"/>
        <v>0</v>
      </c>
      <c r="R221" s="218">
        <f t="shared" si="48"/>
        <v>0</v>
      </c>
      <c r="S221" s="218">
        <f t="shared" si="49"/>
        <v>0</v>
      </c>
      <c r="T221" s="218">
        <f t="shared" si="50"/>
        <v>0</v>
      </c>
      <c r="U221" s="218">
        <f t="shared" si="51"/>
        <v>0</v>
      </c>
      <c r="V221" s="218">
        <f t="shared" si="52"/>
        <v>0</v>
      </c>
      <c r="W221" s="218">
        <f t="shared" si="53"/>
        <v>0</v>
      </c>
      <c r="X221" s="220">
        <f t="shared" si="54"/>
        <v>0</v>
      </c>
      <c r="Y221" s="220">
        <f t="shared" si="55"/>
        <v>0</v>
      </c>
      <c r="Z221" s="223"/>
      <c r="AA221" s="225"/>
      <c r="AB221" s="225"/>
    </row>
    <row r="222" spans="1:120" x14ac:dyDescent="0.2">
      <c r="A222" s="130" t="s">
        <v>285</v>
      </c>
      <c r="B222" s="121" t="s">
        <v>286</v>
      </c>
      <c r="C222" s="33" t="s">
        <v>35</v>
      </c>
      <c r="D222" s="34"/>
      <c r="E222" s="183"/>
      <c r="F222" s="255"/>
      <c r="G222" s="254"/>
      <c r="H222" s="243"/>
      <c r="I222" s="212"/>
      <c r="J222" s="225"/>
      <c r="L222" s="218" t="str">
        <f t="shared" si="42"/>
        <v>E</v>
      </c>
      <c r="M222" s="219">
        <f t="shared" si="43"/>
        <v>0</v>
      </c>
      <c r="N222" s="218" t="str">
        <f t="shared" si="44"/>
        <v>E</v>
      </c>
      <c r="O222" s="218">
        <f t="shared" si="45"/>
        <v>0</v>
      </c>
      <c r="P222" s="218">
        <f t="shared" si="46"/>
        <v>0</v>
      </c>
      <c r="Q222" s="218">
        <f t="shared" si="47"/>
        <v>0</v>
      </c>
      <c r="R222" s="218">
        <f t="shared" si="48"/>
        <v>0</v>
      </c>
      <c r="S222" s="218">
        <f t="shared" si="49"/>
        <v>0</v>
      </c>
      <c r="T222" s="218">
        <f t="shared" si="50"/>
        <v>0</v>
      </c>
      <c r="U222" s="218">
        <f t="shared" si="51"/>
        <v>0</v>
      </c>
      <c r="V222" s="218">
        <f t="shared" si="52"/>
        <v>0</v>
      </c>
      <c r="W222" s="218">
        <f t="shared" si="53"/>
        <v>0</v>
      </c>
      <c r="X222" s="220">
        <f t="shared" si="54"/>
        <v>0</v>
      </c>
      <c r="Y222" s="220">
        <f t="shared" si="55"/>
        <v>0</v>
      </c>
      <c r="Z222" s="223"/>
      <c r="AA222" s="225"/>
      <c r="AB222" s="225"/>
    </row>
    <row r="223" spans="1:120" ht="24" x14ac:dyDescent="0.2">
      <c r="A223" s="130" t="s">
        <v>287</v>
      </c>
      <c r="B223" s="121" t="s">
        <v>1107</v>
      </c>
      <c r="C223" s="33" t="s">
        <v>35</v>
      </c>
      <c r="D223" s="34"/>
      <c r="E223" s="183"/>
      <c r="F223" s="255"/>
      <c r="G223" s="254"/>
      <c r="H223" s="243"/>
      <c r="I223" s="212"/>
      <c r="J223" s="225"/>
      <c r="L223" s="218" t="str">
        <f t="shared" si="42"/>
        <v>E</v>
      </c>
      <c r="M223" s="219">
        <f t="shared" si="43"/>
        <v>0</v>
      </c>
      <c r="N223" s="218" t="str">
        <f t="shared" si="44"/>
        <v>E</v>
      </c>
      <c r="O223" s="218">
        <f t="shared" si="45"/>
        <v>0</v>
      </c>
      <c r="P223" s="218">
        <f t="shared" si="46"/>
        <v>0</v>
      </c>
      <c r="Q223" s="218">
        <f t="shared" si="47"/>
        <v>0</v>
      </c>
      <c r="R223" s="218">
        <f t="shared" si="48"/>
        <v>0</v>
      </c>
      <c r="S223" s="218">
        <f t="shared" si="49"/>
        <v>0</v>
      </c>
      <c r="T223" s="218">
        <f t="shared" si="50"/>
        <v>0</v>
      </c>
      <c r="U223" s="218">
        <f t="shared" si="51"/>
        <v>0</v>
      </c>
      <c r="V223" s="218">
        <f t="shared" si="52"/>
        <v>0</v>
      </c>
      <c r="W223" s="218">
        <f t="shared" si="53"/>
        <v>0</v>
      </c>
      <c r="X223" s="220">
        <f t="shared" si="54"/>
        <v>0</v>
      </c>
      <c r="Y223" s="220">
        <f t="shared" si="55"/>
        <v>0</v>
      </c>
      <c r="Z223" s="223"/>
      <c r="AA223" s="225"/>
      <c r="AB223" s="225"/>
    </row>
    <row r="224" spans="1:120" x14ac:dyDescent="0.2">
      <c r="A224" s="130" t="s">
        <v>288</v>
      </c>
      <c r="B224" s="121" t="s">
        <v>1108</v>
      </c>
      <c r="C224" s="33" t="s">
        <v>35</v>
      </c>
      <c r="D224" s="34"/>
      <c r="E224" s="183"/>
      <c r="F224" s="255"/>
      <c r="G224" s="254"/>
      <c r="H224" s="243"/>
      <c r="I224" s="212"/>
      <c r="J224" s="225"/>
      <c r="L224" s="218" t="str">
        <f t="shared" si="42"/>
        <v>E</v>
      </c>
      <c r="M224" s="219">
        <f t="shared" si="43"/>
        <v>0</v>
      </c>
      <c r="N224" s="218" t="str">
        <f t="shared" si="44"/>
        <v>E</v>
      </c>
      <c r="O224" s="218">
        <f t="shared" si="45"/>
        <v>0</v>
      </c>
      <c r="P224" s="218">
        <f t="shared" si="46"/>
        <v>0</v>
      </c>
      <c r="Q224" s="218">
        <f t="shared" si="47"/>
        <v>0</v>
      </c>
      <c r="R224" s="218">
        <f t="shared" si="48"/>
        <v>0</v>
      </c>
      <c r="S224" s="218">
        <f t="shared" si="49"/>
        <v>0</v>
      </c>
      <c r="T224" s="218">
        <f t="shared" si="50"/>
        <v>0</v>
      </c>
      <c r="U224" s="218">
        <f t="shared" si="51"/>
        <v>0</v>
      </c>
      <c r="V224" s="218">
        <f t="shared" si="52"/>
        <v>0</v>
      </c>
      <c r="W224" s="218">
        <f t="shared" si="53"/>
        <v>0</v>
      </c>
      <c r="X224" s="220">
        <f t="shared" si="54"/>
        <v>0</v>
      </c>
      <c r="Y224" s="220">
        <f t="shared" si="55"/>
        <v>0</v>
      </c>
      <c r="Z224" s="223"/>
      <c r="AA224" s="225"/>
      <c r="AB224" s="225"/>
    </row>
    <row r="225" spans="1:120" ht="48" x14ac:dyDescent="0.2">
      <c r="A225" s="130" t="s">
        <v>289</v>
      </c>
      <c r="B225" s="63" t="s">
        <v>1375</v>
      </c>
      <c r="C225" s="33" t="s">
        <v>6</v>
      </c>
      <c r="D225" s="34">
        <v>25</v>
      </c>
      <c r="E225" s="183"/>
      <c r="F225" s="255"/>
      <c r="G225" s="254"/>
      <c r="H225" s="243"/>
      <c r="I225" s="212"/>
      <c r="J225" s="225"/>
      <c r="L225" s="218" t="str">
        <f t="shared" si="42"/>
        <v>E</v>
      </c>
      <c r="M225" s="219">
        <f t="shared" si="43"/>
        <v>25</v>
      </c>
      <c r="N225" s="218" t="str">
        <f t="shared" si="44"/>
        <v>E</v>
      </c>
      <c r="O225" s="218" t="str">
        <f t="shared" si="45"/>
        <v>E</v>
      </c>
      <c r="P225" s="218">
        <f t="shared" si="46"/>
        <v>25</v>
      </c>
      <c r="Q225" s="218">
        <f t="shared" si="47"/>
        <v>0</v>
      </c>
      <c r="R225" s="218">
        <f t="shared" si="48"/>
        <v>0</v>
      </c>
      <c r="S225" s="218">
        <f t="shared" si="49"/>
        <v>0</v>
      </c>
      <c r="T225" s="218">
        <f t="shared" si="50"/>
        <v>1</v>
      </c>
      <c r="U225" s="218">
        <f t="shared" si="51"/>
        <v>0</v>
      </c>
      <c r="V225" s="218">
        <f t="shared" si="52"/>
        <v>0</v>
      </c>
      <c r="W225" s="218">
        <f t="shared" si="53"/>
        <v>0</v>
      </c>
      <c r="X225" s="220">
        <f t="shared" si="54"/>
        <v>0</v>
      </c>
      <c r="Y225" s="220">
        <f t="shared" si="55"/>
        <v>0</v>
      </c>
      <c r="Z225" s="223"/>
      <c r="AA225" s="225"/>
      <c r="AB225" s="225"/>
    </row>
    <row r="226" spans="1:120" s="1" customFormat="1" ht="36" x14ac:dyDescent="0.2">
      <c r="A226" s="130" t="s">
        <v>290</v>
      </c>
      <c r="B226" s="63" t="s">
        <v>1109</v>
      </c>
      <c r="C226" s="33" t="s">
        <v>6</v>
      </c>
      <c r="D226" s="34">
        <v>25</v>
      </c>
      <c r="E226" s="183"/>
      <c r="F226" s="255"/>
      <c r="G226" s="254"/>
      <c r="H226" s="243"/>
      <c r="I226" s="212"/>
      <c r="J226" s="232"/>
      <c r="K226" s="174"/>
      <c r="L226" s="218" t="str">
        <f t="shared" si="42"/>
        <v>E</v>
      </c>
      <c r="M226" s="219">
        <f t="shared" si="43"/>
        <v>25</v>
      </c>
      <c r="N226" s="218" t="str">
        <f t="shared" si="44"/>
        <v>E</v>
      </c>
      <c r="O226" s="218" t="str">
        <f t="shared" si="45"/>
        <v>E</v>
      </c>
      <c r="P226" s="218">
        <f t="shared" si="46"/>
        <v>25</v>
      </c>
      <c r="Q226" s="218">
        <f t="shared" si="47"/>
        <v>0</v>
      </c>
      <c r="R226" s="218">
        <f t="shared" si="48"/>
        <v>0</v>
      </c>
      <c r="S226" s="218">
        <f t="shared" si="49"/>
        <v>0</v>
      </c>
      <c r="T226" s="218">
        <f t="shared" si="50"/>
        <v>1</v>
      </c>
      <c r="U226" s="218">
        <f t="shared" si="51"/>
        <v>0</v>
      </c>
      <c r="V226" s="218">
        <f t="shared" si="52"/>
        <v>0</v>
      </c>
      <c r="W226" s="218">
        <f t="shared" si="53"/>
        <v>0</v>
      </c>
      <c r="X226" s="220">
        <f t="shared" si="54"/>
        <v>0</v>
      </c>
      <c r="Y226" s="220">
        <f t="shared" si="55"/>
        <v>0</v>
      </c>
      <c r="Z226" s="223"/>
      <c r="AA226" s="232"/>
      <c r="AB226" s="232"/>
      <c r="AC226" s="216"/>
      <c r="AD226" s="216"/>
      <c r="AE226" s="216"/>
      <c r="AF226" s="216"/>
      <c r="AG226" s="216"/>
      <c r="AH226" s="216"/>
      <c r="AI226" s="216"/>
      <c r="AJ226" s="216"/>
      <c r="AK226" s="216"/>
      <c r="AL226" s="216"/>
      <c r="AM226" s="216"/>
      <c r="AN226" s="216"/>
      <c r="AO226" s="216"/>
      <c r="AP226" s="216"/>
      <c r="AQ226" s="216"/>
      <c r="AR226" s="216"/>
      <c r="AS226" s="216"/>
      <c r="AT226" s="216"/>
      <c r="AU226" s="216"/>
      <c r="AV226" s="216"/>
      <c r="AW226" s="216"/>
      <c r="AX226" s="216"/>
      <c r="AY226" s="216"/>
      <c r="AZ226" s="216"/>
      <c r="BA226" s="216"/>
      <c r="BB226" s="216"/>
      <c r="BC226" s="216"/>
      <c r="BD226" s="216"/>
      <c r="BE226" s="216"/>
      <c r="BF226" s="216"/>
      <c r="BG226" s="216"/>
      <c r="BH226" s="216"/>
      <c r="BI226" s="216"/>
      <c r="BJ226" s="216"/>
      <c r="BK226" s="216"/>
      <c r="BL226" s="216"/>
      <c r="BM226" s="216"/>
      <c r="BN226" s="216"/>
      <c r="BO226" s="216"/>
      <c r="BP226" s="216"/>
      <c r="BQ226" s="216"/>
      <c r="BR226" s="216"/>
      <c r="BS226" s="216"/>
      <c r="BT226" s="216"/>
      <c r="BU226" s="216"/>
      <c r="BV226" s="216"/>
      <c r="BW226" s="216"/>
      <c r="BX226" s="216"/>
      <c r="BY226" s="216"/>
      <c r="BZ226" s="216"/>
      <c r="CA226" s="216"/>
      <c r="CB226" s="216"/>
      <c r="CC226" s="216"/>
      <c r="CD226" s="216"/>
      <c r="CE226" s="216"/>
      <c r="CF226" s="216"/>
      <c r="CG226" s="216"/>
      <c r="CH226" s="216"/>
      <c r="CI226" s="216"/>
      <c r="CJ226" s="216"/>
      <c r="CK226" s="216"/>
      <c r="CL226" s="216"/>
      <c r="CM226" s="216"/>
      <c r="CN226" s="216"/>
      <c r="CO226" s="216"/>
      <c r="CP226" s="216"/>
      <c r="CQ226" s="216"/>
      <c r="CR226" s="216"/>
      <c r="CS226" s="216"/>
      <c r="CT226" s="216"/>
      <c r="CU226" s="216"/>
      <c r="CV226" s="216"/>
      <c r="CW226" s="216"/>
      <c r="CX226" s="216"/>
      <c r="CY226" s="216"/>
      <c r="CZ226" s="216"/>
      <c r="DA226" s="216"/>
      <c r="DB226" s="216"/>
      <c r="DC226" s="216"/>
      <c r="DD226" s="216"/>
      <c r="DE226" s="216"/>
      <c r="DF226" s="216"/>
      <c r="DG226" s="216"/>
      <c r="DH226" s="216"/>
      <c r="DI226" s="216"/>
      <c r="DJ226" s="216"/>
      <c r="DK226" s="216"/>
      <c r="DL226" s="216"/>
      <c r="DM226" s="216"/>
      <c r="DN226" s="216"/>
      <c r="DO226" s="216"/>
      <c r="DP226" s="216"/>
    </row>
    <row r="227" spans="1:120" x14ac:dyDescent="0.2">
      <c r="A227" s="130" t="s">
        <v>291</v>
      </c>
      <c r="B227" s="121" t="s">
        <v>1110</v>
      </c>
      <c r="C227" s="33" t="s">
        <v>6</v>
      </c>
      <c r="D227" s="34">
        <v>3</v>
      </c>
      <c r="E227" s="183"/>
      <c r="F227" s="255"/>
      <c r="G227" s="254"/>
      <c r="H227" s="243"/>
      <c r="I227" s="212"/>
      <c r="J227" s="225"/>
      <c r="L227" s="218" t="str">
        <f t="shared" si="42"/>
        <v>E</v>
      </c>
      <c r="M227" s="219">
        <f t="shared" si="43"/>
        <v>3</v>
      </c>
      <c r="N227" s="218" t="str">
        <f t="shared" si="44"/>
        <v>E</v>
      </c>
      <c r="O227" s="218" t="str">
        <f t="shared" si="45"/>
        <v>E</v>
      </c>
      <c r="P227" s="218">
        <f t="shared" si="46"/>
        <v>3</v>
      </c>
      <c r="Q227" s="218">
        <f t="shared" si="47"/>
        <v>0</v>
      </c>
      <c r="R227" s="218">
        <f t="shared" si="48"/>
        <v>0</v>
      </c>
      <c r="S227" s="218">
        <f t="shared" si="49"/>
        <v>0</v>
      </c>
      <c r="T227" s="218">
        <f t="shared" si="50"/>
        <v>1</v>
      </c>
      <c r="U227" s="218">
        <f t="shared" si="51"/>
        <v>0</v>
      </c>
      <c r="V227" s="218">
        <f t="shared" si="52"/>
        <v>0</v>
      </c>
      <c r="W227" s="218">
        <f t="shared" si="53"/>
        <v>0</v>
      </c>
      <c r="X227" s="220">
        <f t="shared" si="54"/>
        <v>0</v>
      </c>
      <c r="Y227" s="220">
        <f t="shared" si="55"/>
        <v>0</v>
      </c>
      <c r="Z227" s="223"/>
      <c r="AA227" s="225"/>
      <c r="AB227" s="225"/>
    </row>
    <row r="228" spans="1:120" x14ac:dyDescent="0.2">
      <c r="A228" s="130" t="s">
        <v>292</v>
      </c>
      <c r="B228" s="121" t="s">
        <v>1111</v>
      </c>
      <c r="C228" s="33" t="s">
        <v>35</v>
      </c>
      <c r="D228" s="34"/>
      <c r="E228" s="183"/>
      <c r="F228" s="255"/>
      <c r="G228" s="254"/>
      <c r="H228" s="243"/>
      <c r="I228" s="212"/>
      <c r="J228" s="225"/>
      <c r="L228" s="218" t="str">
        <f t="shared" si="42"/>
        <v>E</v>
      </c>
      <c r="M228" s="219">
        <f t="shared" si="43"/>
        <v>0</v>
      </c>
      <c r="N228" s="218" t="str">
        <f t="shared" si="44"/>
        <v>E</v>
      </c>
      <c r="O228" s="218">
        <f t="shared" si="45"/>
        <v>0</v>
      </c>
      <c r="P228" s="218">
        <f t="shared" si="46"/>
        <v>0</v>
      </c>
      <c r="Q228" s="218">
        <f t="shared" si="47"/>
        <v>0</v>
      </c>
      <c r="R228" s="218">
        <f t="shared" si="48"/>
        <v>0</v>
      </c>
      <c r="S228" s="218">
        <f t="shared" si="49"/>
        <v>0</v>
      </c>
      <c r="T228" s="218">
        <f t="shared" si="50"/>
        <v>0</v>
      </c>
      <c r="U228" s="218">
        <f t="shared" si="51"/>
        <v>0</v>
      </c>
      <c r="V228" s="218">
        <f t="shared" si="52"/>
        <v>0</v>
      </c>
      <c r="W228" s="218">
        <f t="shared" si="53"/>
        <v>0</v>
      </c>
      <c r="X228" s="220">
        <f t="shared" si="54"/>
        <v>0</v>
      </c>
      <c r="Y228" s="220">
        <f t="shared" si="55"/>
        <v>0</v>
      </c>
      <c r="Z228" s="223"/>
      <c r="AA228" s="225"/>
      <c r="AB228" s="225"/>
    </row>
    <row r="229" spans="1:120" ht="24" x14ac:dyDescent="0.2">
      <c r="A229" s="130" t="s">
        <v>293</v>
      </c>
      <c r="B229" s="121" t="s">
        <v>1112</v>
      </c>
      <c r="C229" s="33" t="s">
        <v>6</v>
      </c>
      <c r="D229" s="34">
        <v>1</v>
      </c>
      <c r="E229" s="183"/>
      <c r="F229" s="255"/>
      <c r="G229" s="254"/>
      <c r="H229" s="243"/>
      <c r="I229" s="212"/>
      <c r="J229" s="225"/>
      <c r="L229" s="218" t="str">
        <f t="shared" si="42"/>
        <v>E</v>
      </c>
      <c r="M229" s="219">
        <f t="shared" si="43"/>
        <v>1</v>
      </c>
      <c r="N229" s="218" t="str">
        <f t="shared" si="44"/>
        <v>E</v>
      </c>
      <c r="O229" s="218" t="str">
        <f t="shared" si="45"/>
        <v>E</v>
      </c>
      <c r="P229" s="218">
        <f t="shared" si="46"/>
        <v>1</v>
      </c>
      <c r="Q229" s="218">
        <f t="shared" si="47"/>
        <v>0</v>
      </c>
      <c r="R229" s="218">
        <f t="shared" si="48"/>
        <v>0</v>
      </c>
      <c r="S229" s="218">
        <f t="shared" si="49"/>
        <v>0</v>
      </c>
      <c r="T229" s="218">
        <f t="shared" si="50"/>
        <v>1</v>
      </c>
      <c r="U229" s="218">
        <f t="shared" si="51"/>
        <v>0</v>
      </c>
      <c r="V229" s="218">
        <f t="shared" si="52"/>
        <v>0</v>
      </c>
      <c r="W229" s="218">
        <f t="shared" si="53"/>
        <v>0</v>
      </c>
      <c r="X229" s="220">
        <f t="shared" si="54"/>
        <v>0</v>
      </c>
      <c r="Y229" s="220">
        <f t="shared" si="55"/>
        <v>0</v>
      </c>
      <c r="Z229" s="223"/>
      <c r="AA229" s="225"/>
      <c r="AB229" s="225"/>
    </row>
    <row r="230" spans="1:120" x14ac:dyDescent="0.2">
      <c r="A230" s="130" t="s">
        <v>294</v>
      </c>
      <c r="B230" s="53" t="s">
        <v>1113</v>
      </c>
      <c r="C230" s="38" t="s">
        <v>6</v>
      </c>
      <c r="D230" s="37">
        <v>25</v>
      </c>
      <c r="E230" s="186"/>
      <c r="F230" s="255"/>
      <c r="G230" s="254"/>
      <c r="H230" s="243"/>
      <c r="I230" s="212"/>
      <c r="J230" s="225"/>
      <c r="L230" s="218" t="str">
        <f t="shared" si="42"/>
        <v>E</v>
      </c>
      <c r="M230" s="219">
        <f t="shared" si="43"/>
        <v>25</v>
      </c>
      <c r="N230" s="218" t="str">
        <f t="shared" si="44"/>
        <v>E</v>
      </c>
      <c r="O230" s="218" t="str">
        <f t="shared" si="45"/>
        <v>E</v>
      </c>
      <c r="P230" s="218">
        <f t="shared" si="46"/>
        <v>25</v>
      </c>
      <c r="Q230" s="218">
        <f t="shared" si="47"/>
        <v>0</v>
      </c>
      <c r="R230" s="218">
        <f t="shared" si="48"/>
        <v>0</v>
      </c>
      <c r="S230" s="218">
        <f t="shared" si="49"/>
        <v>0</v>
      </c>
      <c r="T230" s="218">
        <f t="shared" si="50"/>
        <v>1</v>
      </c>
      <c r="U230" s="218">
        <f t="shared" si="51"/>
        <v>0</v>
      </c>
      <c r="V230" s="218">
        <f t="shared" si="52"/>
        <v>0</v>
      </c>
      <c r="W230" s="218">
        <f t="shared" si="53"/>
        <v>0</v>
      </c>
      <c r="X230" s="220">
        <f t="shared" si="54"/>
        <v>0</v>
      </c>
      <c r="Y230" s="220">
        <f t="shared" si="55"/>
        <v>0</v>
      </c>
      <c r="Z230" s="223"/>
      <c r="AA230" s="225"/>
      <c r="AB230" s="225"/>
    </row>
    <row r="231" spans="1:120" x14ac:dyDescent="0.2">
      <c r="A231" s="130" t="s">
        <v>295</v>
      </c>
      <c r="B231" s="121" t="s">
        <v>1114</v>
      </c>
      <c r="C231" s="38" t="s">
        <v>6</v>
      </c>
      <c r="D231" s="37">
        <v>25</v>
      </c>
      <c r="E231" s="186"/>
      <c r="F231" s="255"/>
      <c r="G231" s="254"/>
      <c r="H231" s="243"/>
      <c r="I231" s="212"/>
      <c r="J231" s="225"/>
      <c r="L231" s="218" t="str">
        <f t="shared" si="42"/>
        <v>E</v>
      </c>
      <c r="M231" s="219">
        <f t="shared" si="43"/>
        <v>25</v>
      </c>
      <c r="N231" s="218" t="str">
        <f t="shared" si="44"/>
        <v>E</v>
      </c>
      <c r="O231" s="218" t="str">
        <f t="shared" si="45"/>
        <v>E</v>
      </c>
      <c r="P231" s="218">
        <f t="shared" si="46"/>
        <v>25</v>
      </c>
      <c r="Q231" s="218">
        <f t="shared" si="47"/>
        <v>0</v>
      </c>
      <c r="R231" s="218">
        <f t="shared" si="48"/>
        <v>0</v>
      </c>
      <c r="S231" s="218">
        <f t="shared" si="49"/>
        <v>0</v>
      </c>
      <c r="T231" s="218">
        <f t="shared" si="50"/>
        <v>1</v>
      </c>
      <c r="U231" s="218">
        <f t="shared" si="51"/>
        <v>0</v>
      </c>
      <c r="V231" s="218">
        <f t="shared" si="52"/>
        <v>0</v>
      </c>
      <c r="W231" s="218">
        <f t="shared" si="53"/>
        <v>0</v>
      </c>
      <c r="X231" s="220">
        <f t="shared" si="54"/>
        <v>0</v>
      </c>
      <c r="Y231" s="220">
        <f t="shared" si="55"/>
        <v>0</v>
      </c>
      <c r="Z231" s="223"/>
      <c r="AA231" s="225"/>
      <c r="AB231" s="225"/>
    </row>
    <row r="232" spans="1:120" x14ac:dyDescent="0.2">
      <c r="A232" s="130" t="s">
        <v>296</v>
      </c>
      <c r="B232" s="121" t="s">
        <v>883</v>
      </c>
      <c r="C232" s="33" t="s">
        <v>35</v>
      </c>
      <c r="D232" s="34"/>
      <c r="E232" s="183"/>
      <c r="F232" s="255"/>
      <c r="G232" s="254"/>
      <c r="H232" s="243"/>
      <c r="I232" s="212"/>
      <c r="J232" s="225"/>
      <c r="L232" s="218" t="str">
        <f t="shared" si="42"/>
        <v>E</v>
      </c>
      <c r="M232" s="219">
        <f t="shared" si="43"/>
        <v>0</v>
      </c>
      <c r="N232" s="218" t="str">
        <f t="shared" si="44"/>
        <v>E</v>
      </c>
      <c r="O232" s="218">
        <f t="shared" si="45"/>
        <v>0</v>
      </c>
      <c r="P232" s="218">
        <f t="shared" si="46"/>
        <v>0</v>
      </c>
      <c r="Q232" s="218">
        <f t="shared" si="47"/>
        <v>0</v>
      </c>
      <c r="R232" s="218">
        <f t="shared" si="48"/>
        <v>0</v>
      </c>
      <c r="S232" s="218">
        <f t="shared" si="49"/>
        <v>0</v>
      </c>
      <c r="T232" s="218">
        <f t="shared" si="50"/>
        <v>0</v>
      </c>
      <c r="U232" s="218">
        <f t="shared" si="51"/>
        <v>0</v>
      </c>
      <c r="V232" s="218">
        <f t="shared" si="52"/>
        <v>0</v>
      </c>
      <c r="W232" s="218">
        <f t="shared" si="53"/>
        <v>0</v>
      </c>
      <c r="X232" s="220">
        <f t="shared" si="54"/>
        <v>0</v>
      </c>
      <c r="Y232" s="220">
        <f t="shared" si="55"/>
        <v>0</v>
      </c>
      <c r="Z232" s="223"/>
      <c r="AA232" s="225"/>
      <c r="AB232" s="225"/>
    </row>
    <row r="233" spans="1:120" ht="48" x14ac:dyDescent="0.2">
      <c r="A233" s="130" t="s">
        <v>297</v>
      </c>
      <c r="B233" s="64" t="s">
        <v>1376</v>
      </c>
      <c r="C233" s="33" t="s">
        <v>35</v>
      </c>
      <c r="D233" s="34"/>
      <c r="E233" s="183"/>
      <c r="F233" s="255"/>
      <c r="G233" s="254"/>
      <c r="H233" s="243"/>
      <c r="I233" s="212"/>
      <c r="J233" s="225"/>
      <c r="L233" s="218" t="str">
        <f t="shared" si="42"/>
        <v>E</v>
      </c>
      <c r="M233" s="219">
        <f t="shared" si="43"/>
        <v>0</v>
      </c>
      <c r="N233" s="218" t="str">
        <f t="shared" si="44"/>
        <v>E</v>
      </c>
      <c r="O233" s="218">
        <f t="shared" si="45"/>
        <v>0</v>
      </c>
      <c r="P233" s="218">
        <f t="shared" si="46"/>
        <v>0</v>
      </c>
      <c r="Q233" s="218">
        <f t="shared" si="47"/>
        <v>0</v>
      </c>
      <c r="R233" s="218">
        <f t="shared" si="48"/>
        <v>0</v>
      </c>
      <c r="S233" s="218">
        <f t="shared" si="49"/>
        <v>0</v>
      </c>
      <c r="T233" s="218">
        <f t="shared" si="50"/>
        <v>0</v>
      </c>
      <c r="U233" s="218">
        <f t="shared" si="51"/>
        <v>0</v>
      </c>
      <c r="V233" s="218">
        <f t="shared" si="52"/>
        <v>0</v>
      </c>
      <c r="W233" s="218">
        <f t="shared" si="53"/>
        <v>0</v>
      </c>
      <c r="X233" s="220">
        <f t="shared" si="54"/>
        <v>0</v>
      </c>
      <c r="Y233" s="220">
        <f t="shared" si="55"/>
        <v>0</v>
      </c>
      <c r="Z233" s="223"/>
      <c r="AA233" s="225"/>
      <c r="AB233" s="225"/>
    </row>
    <row r="234" spans="1:120" ht="48" x14ac:dyDescent="0.2">
      <c r="A234" s="130" t="s">
        <v>298</v>
      </c>
      <c r="B234" s="64" t="s">
        <v>1377</v>
      </c>
      <c r="C234" s="33" t="s">
        <v>35</v>
      </c>
      <c r="D234" s="34"/>
      <c r="E234" s="183"/>
      <c r="F234" s="255"/>
      <c r="G234" s="254"/>
      <c r="H234" s="243"/>
      <c r="I234" s="212"/>
      <c r="J234" s="225"/>
      <c r="L234" s="218" t="str">
        <f t="shared" si="42"/>
        <v>E</v>
      </c>
      <c r="M234" s="219">
        <f t="shared" si="43"/>
        <v>0</v>
      </c>
      <c r="N234" s="218" t="str">
        <f t="shared" si="44"/>
        <v>E</v>
      </c>
      <c r="O234" s="218">
        <f t="shared" si="45"/>
        <v>0</v>
      </c>
      <c r="P234" s="218">
        <f t="shared" si="46"/>
        <v>0</v>
      </c>
      <c r="Q234" s="218">
        <f t="shared" si="47"/>
        <v>0</v>
      </c>
      <c r="R234" s="218">
        <f t="shared" si="48"/>
        <v>0</v>
      </c>
      <c r="S234" s="218">
        <f t="shared" si="49"/>
        <v>0</v>
      </c>
      <c r="T234" s="218">
        <f t="shared" si="50"/>
        <v>0</v>
      </c>
      <c r="U234" s="218">
        <f t="shared" si="51"/>
        <v>0</v>
      </c>
      <c r="V234" s="218">
        <f t="shared" si="52"/>
        <v>0</v>
      </c>
      <c r="W234" s="218">
        <f t="shared" si="53"/>
        <v>0</v>
      </c>
      <c r="X234" s="220">
        <f t="shared" si="54"/>
        <v>0</v>
      </c>
      <c r="Y234" s="220">
        <f t="shared" si="55"/>
        <v>0</v>
      </c>
      <c r="Z234" s="223"/>
      <c r="AA234" s="225"/>
      <c r="AB234" s="225"/>
    </row>
    <row r="235" spans="1:120" ht="36" x14ac:dyDescent="0.2">
      <c r="A235" s="130" t="s">
        <v>299</v>
      </c>
      <c r="B235" s="121" t="s">
        <v>1115</v>
      </c>
      <c r="C235" s="33" t="s">
        <v>35</v>
      </c>
      <c r="D235" s="34"/>
      <c r="E235" s="183"/>
      <c r="F235" s="255"/>
      <c r="G235" s="254"/>
      <c r="H235" s="243"/>
      <c r="I235" s="212"/>
      <c r="J235" s="225"/>
      <c r="L235" s="218" t="str">
        <f t="shared" si="42"/>
        <v>E</v>
      </c>
      <c r="M235" s="219">
        <f t="shared" si="43"/>
        <v>0</v>
      </c>
      <c r="N235" s="218" t="str">
        <f t="shared" si="44"/>
        <v>E</v>
      </c>
      <c r="O235" s="218">
        <f t="shared" si="45"/>
        <v>0</v>
      </c>
      <c r="P235" s="218">
        <f t="shared" si="46"/>
        <v>0</v>
      </c>
      <c r="Q235" s="218">
        <f t="shared" si="47"/>
        <v>0</v>
      </c>
      <c r="R235" s="218">
        <f t="shared" si="48"/>
        <v>0</v>
      </c>
      <c r="S235" s="218">
        <f t="shared" si="49"/>
        <v>0</v>
      </c>
      <c r="T235" s="218">
        <f t="shared" si="50"/>
        <v>0</v>
      </c>
      <c r="U235" s="218">
        <f t="shared" si="51"/>
        <v>0</v>
      </c>
      <c r="V235" s="218">
        <f t="shared" si="52"/>
        <v>0</v>
      </c>
      <c r="W235" s="218">
        <f t="shared" si="53"/>
        <v>0</v>
      </c>
      <c r="X235" s="220">
        <f t="shared" si="54"/>
        <v>0</v>
      </c>
      <c r="Y235" s="220">
        <f t="shared" si="55"/>
        <v>0</v>
      </c>
      <c r="Z235" s="223"/>
      <c r="AA235" s="225"/>
      <c r="AB235" s="225"/>
    </row>
    <row r="236" spans="1:120" x14ac:dyDescent="0.2">
      <c r="A236" s="130" t="s">
        <v>300</v>
      </c>
      <c r="B236" s="121" t="s">
        <v>1116</v>
      </c>
      <c r="C236" s="33" t="s">
        <v>35</v>
      </c>
      <c r="D236" s="34"/>
      <c r="E236" s="183"/>
      <c r="F236" s="255"/>
      <c r="G236" s="254"/>
      <c r="H236" s="243"/>
      <c r="I236" s="212"/>
      <c r="J236" s="225"/>
      <c r="L236" s="218" t="str">
        <f t="shared" si="42"/>
        <v>E</v>
      </c>
      <c r="M236" s="219">
        <f t="shared" si="43"/>
        <v>0</v>
      </c>
      <c r="N236" s="218" t="str">
        <f t="shared" si="44"/>
        <v>E</v>
      </c>
      <c r="O236" s="218">
        <f t="shared" si="45"/>
        <v>0</v>
      </c>
      <c r="P236" s="218">
        <f t="shared" si="46"/>
        <v>0</v>
      </c>
      <c r="Q236" s="218">
        <f t="shared" si="47"/>
        <v>0</v>
      </c>
      <c r="R236" s="218">
        <f t="shared" si="48"/>
        <v>0</v>
      </c>
      <c r="S236" s="218">
        <f t="shared" si="49"/>
        <v>0</v>
      </c>
      <c r="T236" s="218">
        <f t="shared" si="50"/>
        <v>0</v>
      </c>
      <c r="U236" s="218">
        <f t="shared" si="51"/>
        <v>0</v>
      </c>
      <c r="V236" s="218">
        <f t="shared" si="52"/>
        <v>0</v>
      </c>
      <c r="W236" s="218">
        <f t="shared" si="53"/>
        <v>0</v>
      </c>
      <c r="X236" s="220">
        <f t="shared" si="54"/>
        <v>0</v>
      </c>
      <c r="Y236" s="220">
        <f t="shared" si="55"/>
        <v>0</v>
      </c>
      <c r="Z236" s="223"/>
      <c r="AA236" s="225"/>
      <c r="AB236" s="225"/>
    </row>
    <row r="237" spans="1:120" x14ac:dyDescent="0.2">
      <c r="A237" s="130" t="s">
        <v>301</v>
      </c>
      <c r="B237" s="137" t="s">
        <v>1117</v>
      </c>
      <c r="C237" s="33" t="s">
        <v>6</v>
      </c>
      <c r="D237" s="34">
        <v>3</v>
      </c>
      <c r="E237" s="183"/>
      <c r="F237" s="255"/>
      <c r="G237" s="254"/>
      <c r="H237" s="243"/>
      <c r="I237" s="212"/>
      <c r="J237" s="225"/>
      <c r="L237" s="218" t="str">
        <f t="shared" si="42"/>
        <v>E</v>
      </c>
      <c r="M237" s="219">
        <f t="shared" si="43"/>
        <v>3</v>
      </c>
      <c r="N237" s="218" t="str">
        <f t="shared" si="44"/>
        <v>E</v>
      </c>
      <c r="O237" s="218" t="str">
        <f t="shared" si="45"/>
        <v>E</v>
      </c>
      <c r="P237" s="218">
        <f t="shared" si="46"/>
        <v>3</v>
      </c>
      <c r="Q237" s="218">
        <f t="shared" si="47"/>
        <v>0</v>
      </c>
      <c r="R237" s="218">
        <f t="shared" si="48"/>
        <v>0</v>
      </c>
      <c r="S237" s="218">
        <f t="shared" si="49"/>
        <v>0</v>
      </c>
      <c r="T237" s="218">
        <f t="shared" si="50"/>
        <v>1</v>
      </c>
      <c r="U237" s="218">
        <f t="shared" si="51"/>
        <v>0</v>
      </c>
      <c r="V237" s="218">
        <f t="shared" si="52"/>
        <v>0</v>
      </c>
      <c r="W237" s="218">
        <f t="shared" si="53"/>
        <v>0</v>
      </c>
      <c r="X237" s="220">
        <f t="shared" si="54"/>
        <v>0</v>
      </c>
      <c r="Y237" s="220">
        <f t="shared" si="55"/>
        <v>0</v>
      </c>
      <c r="Z237" s="223"/>
      <c r="AA237" s="225"/>
      <c r="AB237" s="225"/>
    </row>
    <row r="238" spans="1:120" x14ac:dyDescent="0.2">
      <c r="A238" s="130" t="s">
        <v>302</v>
      </c>
      <c r="B238" s="64" t="s">
        <v>1118</v>
      </c>
      <c r="C238" s="33" t="s">
        <v>35</v>
      </c>
      <c r="D238" s="34"/>
      <c r="E238" s="183"/>
      <c r="F238" s="255"/>
      <c r="G238" s="254"/>
      <c r="H238" s="243"/>
      <c r="I238" s="212"/>
      <c r="J238" s="225"/>
      <c r="L238" s="218" t="str">
        <f t="shared" si="42"/>
        <v>E</v>
      </c>
      <c r="M238" s="219">
        <f t="shared" si="43"/>
        <v>0</v>
      </c>
      <c r="N238" s="218" t="str">
        <f t="shared" si="44"/>
        <v>E</v>
      </c>
      <c r="O238" s="218">
        <f t="shared" si="45"/>
        <v>0</v>
      </c>
      <c r="P238" s="218">
        <f t="shared" si="46"/>
        <v>0</v>
      </c>
      <c r="Q238" s="218">
        <f t="shared" si="47"/>
        <v>0</v>
      </c>
      <c r="R238" s="218">
        <f t="shared" si="48"/>
        <v>0</v>
      </c>
      <c r="S238" s="218">
        <f t="shared" si="49"/>
        <v>0</v>
      </c>
      <c r="T238" s="218">
        <f t="shared" si="50"/>
        <v>0</v>
      </c>
      <c r="U238" s="218">
        <f t="shared" si="51"/>
        <v>0</v>
      </c>
      <c r="V238" s="218">
        <f t="shared" si="52"/>
        <v>0</v>
      </c>
      <c r="W238" s="218">
        <f t="shared" si="53"/>
        <v>0</v>
      </c>
      <c r="X238" s="220">
        <f t="shared" si="54"/>
        <v>0</v>
      </c>
      <c r="Y238" s="220">
        <f t="shared" si="55"/>
        <v>0</v>
      </c>
      <c r="Z238" s="223"/>
      <c r="AA238" s="225"/>
      <c r="AB238" s="225"/>
    </row>
    <row r="239" spans="1:120" x14ac:dyDescent="0.2">
      <c r="A239" s="130" t="s">
        <v>303</v>
      </c>
      <c r="B239" s="64" t="s">
        <v>1119</v>
      </c>
      <c r="C239" s="33" t="s">
        <v>35</v>
      </c>
      <c r="D239" s="34"/>
      <c r="E239" s="183"/>
      <c r="F239" s="255"/>
      <c r="G239" s="254"/>
      <c r="H239" s="243"/>
      <c r="I239" s="212"/>
      <c r="J239" s="225"/>
      <c r="L239" s="218" t="str">
        <f t="shared" si="42"/>
        <v>E</v>
      </c>
      <c r="M239" s="219">
        <f t="shared" si="43"/>
        <v>0</v>
      </c>
      <c r="N239" s="218" t="str">
        <f t="shared" si="44"/>
        <v>E</v>
      </c>
      <c r="O239" s="218">
        <f t="shared" si="45"/>
        <v>0</v>
      </c>
      <c r="P239" s="218">
        <f t="shared" si="46"/>
        <v>0</v>
      </c>
      <c r="Q239" s="218">
        <f t="shared" si="47"/>
        <v>0</v>
      </c>
      <c r="R239" s="218">
        <f t="shared" si="48"/>
        <v>0</v>
      </c>
      <c r="S239" s="218">
        <f t="shared" si="49"/>
        <v>0</v>
      </c>
      <c r="T239" s="218">
        <f t="shared" si="50"/>
        <v>0</v>
      </c>
      <c r="U239" s="218">
        <f t="shared" si="51"/>
        <v>0</v>
      </c>
      <c r="V239" s="218">
        <f t="shared" si="52"/>
        <v>0</v>
      </c>
      <c r="W239" s="218">
        <f t="shared" si="53"/>
        <v>0</v>
      </c>
      <c r="X239" s="220">
        <f t="shared" si="54"/>
        <v>0</v>
      </c>
      <c r="Y239" s="220">
        <f t="shared" si="55"/>
        <v>0</v>
      </c>
      <c r="Z239" s="223"/>
      <c r="AA239" s="225"/>
      <c r="AB239" s="225"/>
    </row>
    <row r="240" spans="1:120" x14ac:dyDescent="0.2">
      <c r="A240" s="130" t="s">
        <v>304</v>
      </c>
      <c r="B240" s="121" t="s">
        <v>1120</v>
      </c>
      <c r="C240" s="33" t="s">
        <v>35</v>
      </c>
      <c r="D240" s="34"/>
      <c r="E240" s="183"/>
      <c r="F240" s="255"/>
      <c r="G240" s="254"/>
      <c r="H240" s="243"/>
      <c r="I240" s="212"/>
      <c r="J240" s="225"/>
      <c r="L240" s="218" t="str">
        <f t="shared" si="42"/>
        <v>E</v>
      </c>
      <c r="M240" s="219">
        <f t="shared" si="43"/>
        <v>0</v>
      </c>
      <c r="N240" s="218" t="str">
        <f t="shared" si="44"/>
        <v>E</v>
      </c>
      <c r="O240" s="218">
        <f t="shared" si="45"/>
        <v>0</v>
      </c>
      <c r="P240" s="218">
        <f t="shared" si="46"/>
        <v>0</v>
      </c>
      <c r="Q240" s="218">
        <f t="shared" si="47"/>
        <v>0</v>
      </c>
      <c r="R240" s="218">
        <f t="shared" si="48"/>
        <v>0</v>
      </c>
      <c r="S240" s="218">
        <f t="shared" si="49"/>
        <v>0</v>
      </c>
      <c r="T240" s="218">
        <f t="shared" si="50"/>
        <v>0</v>
      </c>
      <c r="U240" s="218">
        <f t="shared" si="51"/>
        <v>0</v>
      </c>
      <c r="V240" s="218">
        <f t="shared" si="52"/>
        <v>0</v>
      </c>
      <c r="W240" s="218">
        <f t="shared" si="53"/>
        <v>0</v>
      </c>
      <c r="X240" s="220">
        <f t="shared" si="54"/>
        <v>0</v>
      </c>
      <c r="Y240" s="220">
        <f t="shared" si="55"/>
        <v>0</v>
      </c>
      <c r="Z240" s="223"/>
      <c r="AA240" s="225"/>
      <c r="AB240" s="225"/>
    </row>
    <row r="241" spans="1:120" ht="24" x14ac:dyDescent="0.2">
      <c r="A241" s="130" t="s">
        <v>305</v>
      </c>
      <c r="B241" s="121" t="s">
        <v>1121</v>
      </c>
      <c r="C241" s="33" t="s">
        <v>35</v>
      </c>
      <c r="D241" s="34"/>
      <c r="E241" s="183"/>
      <c r="F241" s="255"/>
      <c r="G241" s="254"/>
      <c r="H241" s="243"/>
      <c r="I241" s="212"/>
      <c r="J241" s="225"/>
      <c r="L241" s="218" t="str">
        <f t="shared" si="42"/>
        <v>E</v>
      </c>
      <c r="M241" s="219">
        <f t="shared" si="43"/>
        <v>0</v>
      </c>
      <c r="N241" s="218" t="str">
        <f t="shared" si="44"/>
        <v>E</v>
      </c>
      <c r="O241" s="218">
        <f t="shared" si="45"/>
        <v>0</v>
      </c>
      <c r="P241" s="218">
        <f t="shared" si="46"/>
        <v>0</v>
      </c>
      <c r="Q241" s="218">
        <f t="shared" si="47"/>
        <v>0</v>
      </c>
      <c r="R241" s="218">
        <f t="shared" si="48"/>
        <v>0</v>
      </c>
      <c r="S241" s="218">
        <f t="shared" si="49"/>
        <v>0</v>
      </c>
      <c r="T241" s="218">
        <f t="shared" si="50"/>
        <v>0</v>
      </c>
      <c r="U241" s="218">
        <f t="shared" si="51"/>
        <v>0</v>
      </c>
      <c r="V241" s="218">
        <f t="shared" si="52"/>
        <v>0</v>
      </c>
      <c r="W241" s="218">
        <f t="shared" si="53"/>
        <v>0</v>
      </c>
      <c r="X241" s="220">
        <f t="shared" si="54"/>
        <v>0</v>
      </c>
      <c r="Y241" s="220">
        <f t="shared" si="55"/>
        <v>0</v>
      </c>
      <c r="Z241" s="223"/>
      <c r="AA241" s="225"/>
      <c r="AB241" s="225"/>
    </row>
    <row r="242" spans="1:120" x14ac:dyDescent="0.2">
      <c r="A242" s="130" t="s">
        <v>306</v>
      </c>
      <c r="B242" s="121" t="s">
        <v>1122</v>
      </c>
      <c r="C242" s="38" t="s">
        <v>35</v>
      </c>
      <c r="D242" s="37"/>
      <c r="E242" s="186"/>
      <c r="F242" s="255"/>
      <c r="G242" s="254"/>
      <c r="H242" s="243"/>
      <c r="I242" s="212"/>
      <c r="J242" s="225"/>
      <c r="L242" s="218" t="str">
        <f t="shared" si="42"/>
        <v>E</v>
      </c>
      <c r="M242" s="219">
        <f t="shared" si="43"/>
        <v>0</v>
      </c>
      <c r="N242" s="218" t="str">
        <f t="shared" si="44"/>
        <v>E</v>
      </c>
      <c r="O242" s="218">
        <f t="shared" si="45"/>
        <v>0</v>
      </c>
      <c r="P242" s="218">
        <f t="shared" si="46"/>
        <v>0</v>
      </c>
      <c r="Q242" s="218">
        <f t="shared" si="47"/>
        <v>0</v>
      </c>
      <c r="R242" s="218">
        <f t="shared" si="48"/>
        <v>0</v>
      </c>
      <c r="S242" s="218">
        <f t="shared" si="49"/>
        <v>0</v>
      </c>
      <c r="T242" s="218">
        <f t="shared" si="50"/>
        <v>0</v>
      </c>
      <c r="U242" s="218">
        <f t="shared" si="51"/>
        <v>0</v>
      </c>
      <c r="V242" s="218">
        <f t="shared" si="52"/>
        <v>0</v>
      </c>
      <c r="W242" s="218">
        <f t="shared" si="53"/>
        <v>0</v>
      </c>
      <c r="X242" s="220">
        <f t="shared" si="54"/>
        <v>0</v>
      </c>
      <c r="Y242" s="220">
        <f t="shared" si="55"/>
        <v>0</v>
      </c>
      <c r="Z242" s="223"/>
      <c r="AA242" s="225"/>
      <c r="AB242" s="225"/>
    </row>
    <row r="243" spans="1:120" x14ac:dyDescent="0.2">
      <c r="A243" s="130" t="s">
        <v>307</v>
      </c>
      <c r="B243" s="121" t="s">
        <v>1123</v>
      </c>
      <c r="C243" s="38" t="s">
        <v>35</v>
      </c>
      <c r="D243" s="37"/>
      <c r="E243" s="186"/>
      <c r="F243" s="255"/>
      <c r="G243" s="254"/>
      <c r="H243" s="243"/>
      <c r="I243" s="212"/>
      <c r="J243" s="225"/>
      <c r="L243" s="218" t="str">
        <f t="shared" si="42"/>
        <v>E</v>
      </c>
      <c r="M243" s="219">
        <f t="shared" si="43"/>
        <v>0</v>
      </c>
      <c r="N243" s="218" t="str">
        <f t="shared" si="44"/>
        <v>E</v>
      </c>
      <c r="O243" s="218">
        <f t="shared" si="45"/>
        <v>0</v>
      </c>
      <c r="P243" s="218">
        <f t="shared" si="46"/>
        <v>0</v>
      </c>
      <c r="Q243" s="218">
        <f t="shared" si="47"/>
        <v>0</v>
      </c>
      <c r="R243" s="218">
        <f t="shared" si="48"/>
        <v>0</v>
      </c>
      <c r="S243" s="218">
        <f t="shared" si="49"/>
        <v>0</v>
      </c>
      <c r="T243" s="218">
        <f t="shared" si="50"/>
        <v>0</v>
      </c>
      <c r="U243" s="218">
        <f t="shared" si="51"/>
        <v>0</v>
      </c>
      <c r="V243" s="218">
        <f t="shared" si="52"/>
        <v>0</v>
      </c>
      <c r="W243" s="218">
        <f t="shared" si="53"/>
        <v>0</v>
      </c>
      <c r="X243" s="220">
        <f t="shared" si="54"/>
        <v>0</v>
      </c>
      <c r="Y243" s="220">
        <f t="shared" si="55"/>
        <v>0</v>
      </c>
      <c r="Z243" s="223"/>
      <c r="AA243" s="225"/>
      <c r="AB243" s="225"/>
    </row>
    <row r="244" spans="1:120" x14ac:dyDescent="0.2">
      <c r="A244" s="130" t="s">
        <v>308</v>
      </c>
      <c r="B244" s="121" t="s">
        <v>1124</v>
      </c>
      <c r="C244" s="33" t="s">
        <v>35</v>
      </c>
      <c r="D244" s="34"/>
      <c r="E244" s="183"/>
      <c r="F244" s="255"/>
      <c r="G244" s="254"/>
      <c r="H244" s="243"/>
      <c r="I244" s="212"/>
      <c r="J244" s="225"/>
      <c r="L244" s="218" t="str">
        <f t="shared" si="42"/>
        <v>E</v>
      </c>
      <c r="M244" s="219">
        <f t="shared" si="43"/>
        <v>0</v>
      </c>
      <c r="N244" s="218" t="str">
        <f t="shared" si="44"/>
        <v>E</v>
      </c>
      <c r="O244" s="218">
        <f t="shared" si="45"/>
        <v>0</v>
      </c>
      <c r="P244" s="218">
        <f t="shared" si="46"/>
        <v>0</v>
      </c>
      <c r="Q244" s="218">
        <f t="shared" si="47"/>
        <v>0</v>
      </c>
      <c r="R244" s="218">
        <f t="shared" si="48"/>
        <v>0</v>
      </c>
      <c r="S244" s="218">
        <f t="shared" si="49"/>
        <v>0</v>
      </c>
      <c r="T244" s="218">
        <f t="shared" si="50"/>
        <v>0</v>
      </c>
      <c r="U244" s="218">
        <f t="shared" si="51"/>
        <v>0</v>
      </c>
      <c r="V244" s="218">
        <f t="shared" si="52"/>
        <v>0</v>
      </c>
      <c r="W244" s="218">
        <f t="shared" si="53"/>
        <v>0</v>
      </c>
      <c r="X244" s="220">
        <f t="shared" si="54"/>
        <v>0</v>
      </c>
      <c r="Y244" s="220">
        <f t="shared" si="55"/>
        <v>0</v>
      </c>
      <c r="Z244" s="223"/>
      <c r="AA244" s="225"/>
      <c r="AB244" s="225"/>
    </row>
    <row r="245" spans="1:120" ht="84" x14ac:dyDescent="0.2">
      <c r="A245" s="130" t="s">
        <v>309</v>
      </c>
      <c r="B245" s="121" t="s">
        <v>1378</v>
      </c>
      <c r="C245" s="33" t="s">
        <v>6</v>
      </c>
      <c r="D245" s="34">
        <v>25</v>
      </c>
      <c r="E245" s="183"/>
      <c r="F245" s="255"/>
      <c r="G245" s="254"/>
      <c r="H245" s="243"/>
      <c r="I245" s="212"/>
      <c r="J245" s="225"/>
      <c r="L245" s="218" t="str">
        <f t="shared" si="42"/>
        <v>E</v>
      </c>
      <c r="M245" s="219">
        <f t="shared" si="43"/>
        <v>25</v>
      </c>
      <c r="N245" s="218" t="str">
        <f t="shared" si="44"/>
        <v>E</v>
      </c>
      <c r="O245" s="218" t="str">
        <f t="shared" si="45"/>
        <v>E</v>
      </c>
      <c r="P245" s="218">
        <f t="shared" si="46"/>
        <v>25</v>
      </c>
      <c r="Q245" s="218">
        <f t="shared" si="47"/>
        <v>0</v>
      </c>
      <c r="R245" s="218">
        <f t="shared" si="48"/>
        <v>0</v>
      </c>
      <c r="S245" s="218">
        <f t="shared" si="49"/>
        <v>0</v>
      </c>
      <c r="T245" s="218">
        <f t="shared" si="50"/>
        <v>1</v>
      </c>
      <c r="U245" s="218">
        <f t="shared" si="51"/>
        <v>0</v>
      </c>
      <c r="V245" s="218">
        <f t="shared" si="52"/>
        <v>0</v>
      </c>
      <c r="W245" s="218">
        <f t="shared" si="53"/>
        <v>0</v>
      </c>
      <c r="X245" s="220">
        <f t="shared" si="54"/>
        <v>0</v>
      </c>
      <c r="Y245" s="220">
        <f t="shared" si="55"/>
        <v>0</v>
      </c>
      <c r="Z245" s="223"/>
      <c r="AA245" s="225"/>
      <c r="AB245" s="225"/>
    </row>
    <row r="246" spans="1:120" x14ac:dyDescent="0.2">
      <c r="A246" s="130" t="s">
        <v>310</v>
      </c>
      <c r="B246" s="121" t="s">
        <v>1299</v>
      </c>
      <c r="C246" s="33" t="s">
        <v>35</v>
      </c>
      <c r="D246" s="34"/>
      <c r="E246" s="183"/>
      <c r="F246" s="255"/>
      <c r="G246" s="254"/>
      <c r="H246" s="243"/>
      <c r="I246" s="212"/>
      <c r="J246" s="225"/>
      <c r="L246" s="218" t="str">
        <f t="shared" si="42"/>
        <v>E</v>
      </c>
      <c r="M246" s="219">
        <f t="shared" si="43"/>
        <v>0</v>
      </c>
      <c r="N246" s="218" t="str">
        <f t="shared" si="44"/>
        <v>E</v>
      </c>
      <c r="O246" s="218">
        <f t="shared" si="45"/>
        <v>0</v>
      </c>
      <c r="P246" s="218">
        <f t="shared" si="46"/>
        <v>0</v>
      </c>
      <c r="Q246" s="218">
        <f t="shared" si="47"/>
        <v>0</v>
      </c>
      <c r="R246" s="218">
        <f t="shared" si="48"/>
        <v>0</v>
      </c>
      <c r="S246" s="218">
        <f t="shared" si="49"/>
        <v>0</v>
      </c>
      <c r="T246" s="218">
        <f t="shared" si="50"/>
        <v>0</v>
      </c>
      <c r="U246" s="218">
        <f t="shared" si="51"/>
        <v>0</v>
      </c>
      <c r="V246" s="218">
        <f t="shared" si="52"/>
        <v>0</v>
      </c>
      <c r="W246" s="218">
        <f t="shared" si="53"/>
        <v>0</v>
      </c>
      <c r="X246" s="220">
        <f t="shared" si="54"/>
        <v>0</v>
      </c>
      <c r="Y246" s="220">
        <f t="shared" si="55"/>
        <v>0</v>
      </c>
      <c r="Z246" s="223"/>
      <c r="AA246" s="225"/>
      <c r="AB246" s="225"/>
    </row>
    <row r="247" spans="1:120" x14ac:dyDescent="0.2">
      <c r="A247" s="130" t="s">
        <v>311</v>
      </c>
      <c r="B247" s="64" t="s">
        <v>1125</v>
      </c>
      <c r="C247" s="33" t="s">
        <v>35</v>
      </c>
      <c r="D247" s="34"/>
      <c r="E247" s="183"/>
      <c r="F247" s="255"/>
      <c r="G247" s="254"/>
      <c r="H247" s="243"/>
      <c r="I247" s="212"/>
      <c r="J247" s="225"/>
      <c r="L247" s="218" t="str">
        <f t="shared" si="42"/>
        <v>E</v>
      </c>
      <c r="M247" s="219">
        <f t="shared" si="43"/>
        <v>0</v>
      </c>
      <c r="N247" s="218" t="str">
        <f t="shared" si="44"/>
        <v>E</v>
      </c>
      <c r="O247" s="218">
        <f t="shared" si="45"/>
        <v>0</v>
      </c>
      <c r="P247" s="218">
        <f t="shared" si="46"/>
        <v>0</v>
      </c>
      <c r="Q247" s="218">
        <f t="shared" si="47"/>
        <v>0</v>
      </c>
      <c r="R247" s="218">
        <f t="shared" si="48"/>
        <v>0</v>
      </c>
      <c r="S247" s="218">
        <f t="shared" si="49"/>
        <v>0</v>
      </c>
      <c r="T247" s="218">
        <f t="shared" si="50"/>
        <v>0</v>
      </c>
      <c r="U247" s="218">
        <f t="shared" si="51"/>
        <v>0</v>
      </c>
      <c r="V247" s="218">
        <f t="shared" si="52"/>
        <v>0</v>
      </c>
      <c r="W247" s="218">
        <f t="shared" si="53"/>
        <v>0</v>
      </c>
      <c r="X247" s="220">
        <f t="shared" si="54"/>
        <v>0</v>
      </c>
      <c r="Y247" s="220">
        <f t="shared" si="55"/>
        <v>0</v>
      </c>
      <c r="Z247" s="223"/>
      <c r="AA247" s="225"/>
      <c r="AB247" s="225"/>
    </row>
    <row r="248" spans="1:120" ht="24" x14ac:dyDescent="0.2">
      <c r="A248" s="130" t="s">
        <v>312</v>
      </c>
      <c r="B248" s="121" t="s">
        <v>1126</v>
      </c>
      <c r="C248" s="33" t="s">
        <v>35</v>
      </c>
      <c r="D248" s="34"/>
      <c r="E248" s="183"/>
      <c r="F248" s="255"/>
      <c r="G248" s="254"/>
      <c r="H248" s="243"/>
      <c r="I248" s="212"/>
      <c r="J248" s="225"/>
      <c r="L248" s="218" t="str">
        <f t="shared" si="42"/>
        <v>E</v>
      </c>
      <c r="M248" s="219">
        <f t="shared" si="43"/>
        <v>0</v>
      </c>
      <c r="N248" s="218" t="str">
        <f t="shared" si="44"/>
        <v>E</v>
      </c>
      <c r="O248" s="218">
        <f t="shared" si="45"/>
        <v>0</v>
      </c>
      <c r="P248" s="218">
        <f t="shared" si="46"/>
        <v>0</v>
      </c>
      <c r="Q248" s="218">
        <f t="shared" si="47"/>
        <v>0</v>
      </c>
      <c r="R248" s="218">
        <f t="shared" si="48"/>
        <v>0</v>
      </c>
      <c r="S248" s="218">
        <f t="shared" si="49"/>
        <v>0</v>
      </c>
      <c r="T248" s="218">
        <f t="shared" si="50"/>
        <v>0</v>
      </c>
      <c r="U248" s="218">
        <f t="shared" si="51"/>
        <v>0</v>
      </c>
      <c r="V248" s="218">
        <f t="shared" si="52"/>
        <v>0</v>
      </c>
      <c r="W248" s="218">
        <f t="shared" si="53"/>
        <v>0</v>
      </c>
      <c r="X248" s="220">
        <f t="shared" si="54"/>
        <v>0</v>
      </c>
      <c r="Y248" s="220">
        <f t="shared" si="55"/>
        <v>0</v>
      </c>
      <c r="Z248" s="223"/>
      <c r="AA248" s="225"/>
      <c r="AB248" s="225"/>
    </row>
    <row r="249" spans="1:120" s="20" customFormat="1" x14ac:dyDescent="0.2">
      <c r="A249" s="125" t="s">
        <v>313</v>
      </c>
      <c r="B249" s="132" t="s">
        <v>314</v>
      </c>
      <c r="C249" s="39"/>
      <c r="D249" s="40"/>
      <c r="E249" s="187"/>
      <c r="F249" s="256"/>
      <c r="G249" s="254"/>
      <c r="H249" s="242"/>
      <c r="I249" s="115"/>
      <c r="J249" s="102"/>
      <c r="K249" s="174"/>
      <c r="L249" s="218" t="str">
        <f t="shared" si="42"/>
        <v>E</v>
      </c>
      <c r="M249" s="219">
        <f t="shared" si="43"/>
        <v>0</v>
      </c>
      <c r="N249" s="218">
        <f t="shared" si="44"/>
        <v>0</v>
      </c>
      <c r="O249" s="218">
        <f t="shared" si="45"/>
        <v>0</v>
      </c>
      <c r="P249" s="218">
        <f t="shared" si="46"/>
        <v>0</v>
      </c>
      <c r="Q249" s="218">
        <f t="shared" si="47"/>
        <v>0</v>
      </c>
      <c r="R249" s="218">
        <f t="shared" si="48"/>
        <v>0</v>
      </c>
      <c r="S249" s="218">
        <f t="shared" si="49"/>
        <v>0</v>
      </c>
      <c r="T249" s="218">
        <f t="shared" si="50"/>
        <v>0</v>
      </c>
      <c r="U249" s="218">
        <f t="shared" si="51"/>
        <v>0</v>
      </c>
      <c r="V249" s="218">
        <f t="shared" si="52"/>
        <v>0</v>
      </c>
      <c r="W249" s="218">
        <f t="shared" si="53"/>
        <v>0</v>
      </c>
      <c r="X249" s="220">
        <f t="shared" si="54"/>
        <v>0</v>
      </c>
      <c r="Y249" s="220">
        <f t="shared" si="55"/>
        <v>0</v>
      </c>
      <c r="Z249" s="223"/>
      <c r="AA249" s="102"/>
      <c r="AB249" s="102"/>
      <c r="AC249" s="103"/>
      <c r="AD249" s="103"/>
      <c r="AE249" s="103"/>
      <c r="AF249" s="103"/>
      <c r="AG249" s="103"/>
      <c r="AH249" s="103"/>
      <c r="AI249" s="103"/>
      <c r="AJ249" s="103"/>
      <c r="AK249" s="103"/>
      <c r="AL249" s="103"/>
      <c r="AM249" s="103"/>
      <c r="AN249" s="103"/>
      <c r="AO249" s="103"/>
      <c r="AP249" s="103"/>
      <c r="AQ249" s="103"/>
      <c r="AR249" s="103"/>
      <c r="AS249" s="103"/>
      <c r="AT249" s="103"/>
      <c r="AU249" s="103"/>
      <c r="AV249" s="103"/>
      <c r="AW249" s="103"/>
      <c r="AX249" s="103"/>
      <c r="AY249" s="103"/>
      <c r="AZ249" s="103"/>
      <c r="BA249" s="103"/>
      <c r="BB249" s="103"/>
      <c r="BC249" s="103"/>
      <c r="BD249" s="103"/>
      <c r="BE249" s="103"/>
      <c r="BF249" s="103"/>
      <c r="BG249" s="103"/>
      <c r="BH249" s="103"/>
      <c r="BI249" s="103"/>
      <c r="BJ249" s="103"/>
      <c r="BK249" s="103"/>
      <c r="BL249" s="103"/>
      <c r="BM249" s="103"/>
      <c r="BN249" s="103"/>
      <c r="BO249" s="103"/>
      <c r="BP249" s="103"/>
      <c r="BQ249" s="103"/>
      <c r="BR249" s="103"/>
      <c r="BS249" s="103"/>
      <c r="BT249" s="103"/>
      <c r="BU249" s="103"/>
      <c r="BV249" s="103"/>
      <c r="BW249" s="103"/>
      <c r="BX249" s="103"/>
      <c r="BY249" s="103"/>
      <c r="BZ249" s="103"/>
      <c r="CA249" s="103"/>
      <c r="CB249" s="103"/>
      <c r="CC249" s="103"/>
      <c r="CD249" s="103"/>
      <c r="CE249" s="103"/>
      <c r="CF249" s="103"/>
      <c r="CG249" s="103"/>
      <c r="CH249" s="103"/>
      <c r="CI249" s="103"/>
      <c r="CJ249" s="103"/>
      <c r="CK249" s="103"/>
      <c r="CL249" s="103"/>
      <c r="CM249" s="103"/>
      <c r="CN249" s="103"/>
      <c r="CO249" s="103"/>
      <c r="CP249" s="103"/>
      <c r="CQ249" s="103"/>
      <c r="CR249" s="103"/>
      <c r="CS249" s="103"/>
      <c r="CT249" s="103"/>
      <c r="CU249" s="103"/>
      <c r="CV249" s="103"/>
      <c r="CW249" s="103"/>
      <c r="CX249" s="103"/>
      <c r="CY249" s="103"/>
      <c r="CZ249" s="103"/>
      <c r="DA249" s="103"/>
      <c r="DB249" s="103"/>
      <c r="DC249" s="103"/>
      <c r="DD249" s="103"/>
      <c r="DE249" s="103"/>
      <c r="DF249" s="103"/>
      <c r="DG249" s="103"/>
      <c r="DH249" s="103"/>
      <c r="DI249" s="103"/>
      <c r="DJ249" s="103"/>
      <c r="DK249" s="103"/>
      <c r="DL249" s="103"/>
      <c r="DM249" s="103"/>
      <c r="DN249" s="103"/>
      <c r="DO249" s="103"/>
      <c r="DP249" s="103"/>
    </row>
    <row r="250" spans="1:120" ht="36" x14ac:dyDescent="0.2">
      <c r="A250" s="130" t="s">
        <v>315</v>
      </c>
      <c r="B250" s="129" t="s">
        <v>932</v>
      </c>
      <c r="C250" s="35" t="s">
        <v>35</v>
      </c>
      <c r="D250" s="34"/>
      <c r="E250" s="184"/>
      <c r="F250" s="255"/>
      <c r="G250" s="254"/>
      <c r="H250" s="243"/>
      <c r="I250" s="212"/>
      <c r="J250" s="225"/>
      <c r="L250" s="218" t="str">
        <f t="shared" si="42"/>
        <v>E</v>
      </c>
      <c r="M250" s="219">
        <f t="shared" si="43"/>
        <v>0</v>
      </c>
      <c r="N250" s="218" t="str">
        <f t="shared" si="44"/>
        <v>E</v>
      </c>
      <c r="O250" s="218">
        <f t="shared" si="45"/>
        <v>0</v>
      </c>
      <c r="P250" s="218">
        <f t="shared" si="46"/>
        <v>0</v>
      </c>
      <c r="Q250" s="218">
        <f t="shared" si="47"/>
        <v>0</v>
      </c>
      <c r="R250" s="218">
        <f t="shared" si="48"/>
        <v>0</v>
      </c>
      <c r="S250" s="218">
        <f t="shared" si="49"/>
        <v>0</v>
      </c>
      <c r="T250" s="218">
        <f t="shared" si="50"/>
        <v>0</v>
      </c>
      <c r="U250" s="218">
        <f t="shared" si="51"/>
        <v>0</v>
      </c>
      <c r="V250" s="218">
        <f t="shared" si="52"/>
        <v>0</v>
      </c>
      <c r="W250" s="218">
        <f t="shared" si="53"/>
        <v>0</v>
      </c>
      <c r="X250" s="220">
        <f t="shared" si="54"/>
        <v>0</v>
      </c>
      <c r="Y250" s="220">
        <f t="shared" si="55"/>
        <v>0</v>
      </c>
      <c r="Z250" s="223"/>
      <c r="AA250" s="226"/>
      <c r="AB250" s="225"/>
    </row>
    <row r="251" spans="1:120" ht="24" x14ac:dyDescent="0.2">
      <c r="A251" s="130" t="s">
        <v>316</v>
      </c>
      <c r="B251" s="63" t="s">
        <v>1127</v>
      </c>
      <c r="C251" s="35" t="s">
        <v>6</v>
      </c>
      <c r="D251" s="34">
        <v>3</v>
      </c>
      <c r="E251" s="184"/>
      <c r="F251" s="255"/>
      <c r="G251" s="254"/>
      <c r="H251" s="243"/>
      <c r="I251" s="212"/>
      <c r="J251" s="225"/>
      <c r="L251" s="218" t="str">
        <f t="shared" si="42"/>
        <v>E</v>
      </c>
      <c r="M251" s="219">
        <f t="shared" si="43"/>
        <v>3</v>
      </c>
      <c r="N251" s="218" t="str">
        <f t="shared" si="44"/>
        <v>E</v>
      </c>
      <c r="O251" s="218" t="str">
        <f t="shared" si="45"/>
        <v>E</v>
      </c>
      <c r="P251" s="218">
        <f t="shared" si="46"/>
        <v>3</v>
      </c>
      <c r="Q251" s="218">
        <f t="shared" si="47"/>
        <v>0</v>
      </c>
      <c r="R251" s="218">
        <f t="shared" si="48"/>
        <v>0</v>
      </c>
      <c r="S251" s="218">
        <f t="shared" si="49"/>
        <v>0</v>
      </c>
      <c r="T251" s="218">
        <f t="shared" si="50"/>
        <v>1</v>
      </c>
      <c r="U251" s="218">
        <f t="shared" si="51"/>
        <v>0</v>
      </c>
      <c r="V251" s="218">
        <f t="shared" si="52"/>
        <v>0</v>
      </c>
      <c r="W251" s="218">
        <f t="shared" si="53"/>
        <v>0</v>
      </c>
      <c r="X251" s="220">
        <f t="shared" si="54"/>
        <v>0</v>
      </c>
      <c r="Y251" s="220">
        <f t="shared" si="55"/>
        <v>0</v>
      </c>
      <c r="Z251" s="223"/>
      <c r="AA251" s="225"/>
      <c r="AB251" s="225"/>
    </row>
    <row r="252" spans="1:120" ht="228" x14ac:dyDescent="0.2">
      <c r="A252" s="130" t="s">
        <v>317</v>
      </c>
      <c r="B252" s="121" t="s">
        <v>1379</v>
      </c>
      <c r="C252" s="33" t="s">
        <v>35</v>
      </c>
      <c r="D252" s="34"/>
      <c r="E252" s="183"/>
      <c r="F252" s="255"/>
      <c r="G252" s="254"/>
      <c r="H252" s="243"/>
      <c r="I252" s="212"/>
      <c r="J252" s="225"/>
      <c r="L252" s="218" t="str">
        <f t="shared" si="42"/>
        <v>E</v>
      </c>
      <c r="M252" s="219">
        <f t="shared" si="43"/>
        <v>0</v>
      </c>
      <c r="N252" s="218" t="str">
        <f t="shared" si="44"/>
        <v>E</v>
      </c>
      <c r="O252" s="218">
        <f t="shared" si="45"/>
        <v>0</v>
      </c>
      <c r="P252" s="218">
        <f t="shared" si="46"/>
        <v>0</v>
      </c>
      <c r="Q252" s="218">
        <f t="shared" si="47"/>
        <v>0</v>
      </c>
      <c r="R252" s="218">
        <f t="shared" si="48"/>
        <v>0</v>
      </c>
      <c r="S252" s="218">
        <f t="shared" si="49"/>
        <v>0</v>
      </c>
      <c r="T252" s="218">
        <f t="shared" si="50"/>
        <v>0</v>
      </c>
      <c r="U252" s="218">
        <f t="shared" si="51"/>
        <v>0</v>
      </c>
      <c r="V252" s="218">
        <f t="shared" si="52"/>
        <v>0</v>
      </c>
      <c r="W252" s="218">
        <f t="shared" si="53"/>
        <v>0</v>
      </c>
      <c r="X252" s="220">
        <f t="shared" si="54"/>
        <v>0</v>
      </c>
      <c r="Y252" s="220">
        <f t="shared" si="55"/>
        <v>0</v>
      </c>
      <c r="Z252" s="223"/>
      <c r="AA252" s="225"/>
      <c r="AB252" s="225"/>
    </row>
    <row r="253" spans="1:120" ht="60" x14ac:dyDescent="0.2">
      <c r="A253" s="130" t="s">
        <v>318</v>
      </c>
      <c r="B253" s="121" t="s">
        <v>1380</v>
      </c>
      <c r="C253" s="33" t="s">
        <v>6</v>
      </c>
      <c r="D253" s="34">
        <v>25</v>
      </c>
      <c r="E253" s="183"/>
      <c r="F253" s="255"/>
      <c r="G253" s="254"/>
      <c r="H253" s="243"/>
      <c r="I253" s="212"/>
      <c r="J253" s="225"/>
      <c r="L253" s="218" t="str">
        <f t="shared" si="42"/>
        <v>E</v>
      </c>
      <c r="M253" s="219">
        <f t="shared" si="43"/>
        <v>25</v>
      </c>
      <c r="N253" s="218" t="str">
        <f t="shared" si="44"/>
        <v>E</v>
      </c>
      <c r="O253" s="218" t="str">
        <f t="shared" si="45"/>
        <v>E</v>
      </c>
      <c r="P253" s="218">
        <f t="shared" si="46"/>
        <v>25</v>
      </c>
      <c r="Q253" s="218">
        <f t="shared" si="47"/>
        <v>0</v>
      </c>
      <c r="R253" s="218">
        <f t="shared" si="48"/>
        <v>0</v>
      </c>
      <c r="S253" s="218">
        <f t="shared" si="49"/>
        <v>0</v>
      </c>
      <c r="T253" s="218">
        <f t="shared" si="50"/>
        <v>1</v>
      </c>
      <c r="U253" s="218">
        <f t="shared" si="51"/>
        <v>0</v>
      </c>
      <c r="V253" s="218">
        <f t="shared" si="52"/>
        <v>0</v>
      </c>
      <c r="W253" s="218">
        <f t="shared" si="53"/>
        <v>0</v>
      </c>
      <c r="X253" s="220">
        <f t="shared" si="54"/>
        <v>0</v>
      </c>
      <c r="Y253" s="220">
        <f t="shared" si="55"/>
        <v>0</v>
      </c>
      <c r="Z253" s="223"/>
      <c r="AA253" s="225"/>
      <c r="AB253" s="225"/>
    </row>
    <row r="254" spans="1:120" s="20" customFormat="1" x14ac:dyDescent="0.2">
      <c r="A254" s="125" t="s">
        <v>319</v>
      </c>
      <c r="B254" s="132" t="s">
        <v>320</v>
      </c>
      <c r="C254" s="39"/>
      <c r="D254" s="40"/>
      <c r="E254" s="189"/>
      <c r="F254" s="259"/>
      <c r="G254" s="254"/>
      <c r="H254" s="242"/>
      <c r="I254" s="115"/>
      <c r="J254" s="102"/>
      <c r="K254" s="174"/>
      <c r="L254" s="218" t="str">
        <f t="shared" si="42"/>
        <v>E</v>
      </c>
      <c r="M254" s="219">
        <f t="shared" si="43"/>
        <v>0</v>
      </c>
      <c r="N254" s="218">
        <f t="shared" si="44"/>
        <v>0</v>
      </c>
      <c r="O254" s="218">
        <f t="shared" si="45"/>
        <v>0</v>
      </c>
      <c r="P254" s="218">
        <f t="shared" si="46"/>
        <v>0</v>
      </c>
      <c r="Q254" s="218">
        <f t="shared" si="47"/>
        <v>0</v>
      </c>
      <c r="R254" s="218">
        <f t="shared" si="48"/>
        <v>0</v>
      </c>
      <c r="S254" s="218">
        <f t="shared" si="49"/>
        <v>0</v>
      </c>
      <c r="T254" s="218">
        <f t="shared" si="50"/>
        <v>0</v>
      </c>
      <c r="U254" s="218">
        <f t="shared" si="51"/>
        <v>0</v>
      </c>
      <c r="V254" s="218">
        <f t="shared" si="52"/>
        <v>0</v>
      </c>
      <c r="W254" s="218">
        <f t="shared" si="53"/>
        <v>0</v>
      </c>
      <c r="X254" s="220">
        <f t="shared" si="54"/>
        <v>0</v>
      </c>
      <c r="Y254" s="220">
        <f t="shared" si="55"/>
        <v>0</v>
      </c>
      <c r="Z254" s="223"/>
      <c r="AA254" s="102"/>
      <c r="AB254" s="102"/>
      <c r="AC254" s="103"/>
      <c r="AD254" s="103"/>
      <c r="AE254" s="103"/>
      <c r="AF254" s="103"/>
      <c r="AG254" s="103"/>
      <c r="AH254" s="103"/>
      <c r="AI254" s="103"/>
      <c r="AJ254" s="103"/>
      <c r="AK254" s="103"/>
      <c r="AL254" s="103"/>
      <c r="AM254" s="103"/>
      <c r="AN254" s="103"/>
      <c r="AO254" s="103"/>
      <c r="AP254" s="103"/>
      <c r="AQ254" s="103"/>
      <c r="AR254" s="103"/>
      <c r="AS254" s="103"/>
      <c r="AT254" s="103"/>
      <c r="AU254" s="103"/>
      <c r="AV254" s="103"/>
      <c r="AW254" s="103"/>
      <c r="AX254" s="103"/>
      <c r="AY254" s="103"/>
      <c r="AZ254" s="103"/>
      <c r="BA254" s="103"/>
      <c r="BB254" s="103"/>
      <c r="BC254" s="103"/>
      <c r="BD254" s="103"/>
      <c r="BE254" s="103"/>
      <c r="BF254" s="103"/>
      <c r="BG254" s="103"/>
      <c r="BH254" s="103"/>
      <c r="BI254" s="103"/>
      <c r="BJ254" s="103"/>
      <c r="BK254" s="103"/>
      <c r="BL254" s="103"/>
      <c r="BM254" s="103"/>
      <c r="BN254" s="103"/>
      <c r="BO254" s="103"/>
      <c r="BP254" s="103"/>
      <c r="BQ254" s="103"/>
      <c r="BR254" s="103"/>
      <c r="BS254" s="103"/>
      <c r="BT254" s="103"/>
      <c r="BU254" s="103"/>
      <c r="BV254" s="103"/>
      <c r="BW254" s="103"/>
      <c r="BX254" s="103"/>
      <c r="BY254" s="103"/>
      <c r="BZ254" s="103"/>
      <c r="CA254" s="103"/>
      <c r="CB254" s="103"/>
      <c r="CC254" s="103"/>
      <c r="CD254" s="103"/>
      <c r="CE254" s="103"/>
      <c r="CF254" s="103"/>
      <c r="CG254" s="103"/>
      <c r="CH254" s="103"/>
      <c r="CI254" s="103"/>
      <c r="CJ254" s="103"/>
      <c r="CK254" s="103"/>
      <c r="CL254" s="103"/>
      <c r="CM254" s="103"/>
      <c r="CN254" s="103"/>
      <c r="CO254" s="103"/>
      <c r="CP254" s="103"/>
      <c r="CQ254" s="103"/>
      <c r="CR254" s="103"/>
      <c r="CS254" s="103"/>
      <c r="CT254" s="103"/>
      <c r="CU254" s="103"/>
      <c r="CV254" s="103"/>
      <c r="CW254" s="103"/>
      <c r="CX254" s="103"/>
      <c r="CY254" s="103"/>
      <c r="CZ254" s="103"/>
      <c r="DA254" s="103"/>
      <c r="DB254" s="103"/>
      <c r="DC254" s="103"/>
      <c r="DD254" s="103"/>
      <c r="DE254" s="103"/>
      <c r="DF254" s="103"/>
      <c r="DG254" s="103"/>
      <c r="DH254" s="103"/>
      <c r="DI254" s="103"/>
      <c r="DJ254" s="103"/>
      <c r="DK254" s="103"/>
      <c r="DL254" s="103"/>
      <c r="DM254" s="103"/>
      <c r="DN254" s="103"/>
      <c r="DO254" s="103"/>
      <c r="DP254" s="103"/>
    </row>
    <row r="255" spans="1:120" ht="24" x14ac:dyDescent="0.2">
      <c r="A255" s="130" t="s">
        <v>321</v>
      </c>
      <c r="B255" s="121" t="s">
        <v>1128</v>
      </c>
      <c r="C255" s="33" t="s">
        <v>35</v>
      </c>
      <c r="D255" s="34"/>
      <c r="E255" s="183"/>
      <c r="F255" s="255"/>
      <c r="G255" s="254"/>
      <c r="H255" s="243"/>
      <c r="I255" s="212"/>
      <c r="J255" s="225"/>
      <c r="L255" s="218" t="str">
        <f t="shared" si="42"/>
        <v>E</v>
      </c>
      <c r="M255" s="219">
        <f t="shared" si="43"/>
        <v>0</v>
      </c>
      <c r="N255" s="218" t="str">
        <f t="shared" si="44"/>
        <v>E</v>
      </c>
      <c r="O255" s="218">
        <f t="shared" si="45"/>
        <v>0</v>
      </c>
      <c r="P255" s="218">
        <f t="shared" si="46"/>
        <v>0</v>
      </c>
      <c r="Q255" s="218">
        <f t="shared" si="47"/>
        <v>0</v>
      </c>
      <c r="R255" s="218">
        <f t="shared" si="48"/>
        <v>0</v>
      </c>
      <c r="S255" s="218">
        <f t="shared" si="49"/>
        <v>0</v>
      </c>
      <c r="T255" s="218">
        <f t="shared" si="50"/>
        <v>0</v>
      </c>
      <c r="U255" s="218">
        <f t="shared" si="51"/>
        <v>0</v>
      </c>
      <c r="V255" s="218">
        <f t="shared" si="52"/>
        <v>0</v>
      </c>
      <c r="W255" s="218">
        <f t="shared" si="53"/>
        <v>0</v>
      </c>
      <c r="X255" s="220">
        <f t="shared" si="54"/>
        <v>0</v>
      </c>
      <c r="Y255" s="220">
        <f t="shared" si="55"/>
        <v>0</v>
      </c>
      <c r="Z255" s="223"/>
      <c r="AA255" s="225"/>
      <c r="AB255" s="225"/>
    </row>
    <row r="256" spans="1:120" ht="36" x14ac:dyDescent="0.2">
      <c r="A256" s="130" t="s">
        <v>322</v>
      </c>
      <c r="B256" s="121" t="s">
        <v>1129</v>
      </c>
      <c r="C256" s="33" t="s">
        <v>6</v>
      </c>
      <c r="D256" s="34">
        <v>3</v>
      </c>
      <c r="E256" s="183"/>
      <c r="F256" s="255"/>
      <c r="G256" s="254"/>
      <c r="H256" s="243"/>
      <c r="I256" s="212"/>
      <c r="J256" s="225"/>
      <c r="L256" s="218" t="str">
        <f t="shared" si="42"/>
        <v>E</v>
      </c>
      <c r="M256" s="219">
        <f t="shared" si="43"/>
        <v>3</v>
      </c>
      <c r="N256" s="218" t="str">
        <f t="shared" si="44"/>
        <v>E</v>
      </c>
      <c r="O256" s="218" t="str">
        <f t="shared" si="45"/>
        <v>E</v>
      </c>
      <c r="P256" s="218">
        <f t="shared" si="46"/>
        <v>3</v>
      </c>
      <c r="Q256" s="218">
        <f t="shared" si="47"/>
        <v>0</v>
      </c>
      <c r="R256" s="218">
        <f t="shared" si="48"/>
        <v>0</v>
      </c>
      <c r="S256" s="218">
        <f t="shared" si="49"/>
        <v>0</v>
      </c>
      <c r="T256" s="218">
        <f t="shared" si="50"/>
        <v>1</v>
      </c>
      <c r="U256" s="218">
        <f t="shared" si="51"/>
        <v>0</v>
      </c>
      <c r="V256" s="218">
        <f t="shared" si="52"/>
        <v>0</v>
      </c>
      <c r="W256" s="218">
        <f t="shared" si="53"/>
        <v>0</v>
      </c>
      <c r="X256" s="220">
        <f t="shared" si="54"/>
        <v>0</v>
      </c>
      <c r="Y256" s="220">
        <f t="shared" si="55"/>
        <v>0</v>
      </c>
      <c r="Z256" s="223"/>
      <c r="AA256" s="225"/>
      <c r="AB256" s="225"/>
    </row>
    <row r="257" spans="1:120" x14ac:dyDescent="0.2">
      <c r="A257" s="130" t="s">
        <v>323</v>
      </c>
      <c r="B257" s="121" t="s">
        <v>1130</v>
      </c>
      <c r="C257" s="33" t="s">
        <v>35</v>
      </c>
      <c r="D257" s="34"/>
      <c r="E257" s="183"/>
      <c r="F257" s="255"/>
      <c r="G257" s="254"/>
      <c r="H257" s="243"/>
      <c r="I257" s="212"/>
      <c r="J257" s="225"/>
      <c r="L257" s="218" t="str">
        <f t="shared" si="42"/>
        <v>E</v>
      </c>
      <c r="M257" s="219">
        <f t="shared" si="43"/>
        <v>0</v>
      </c>
      <c r="N257" s="218" t="str">
        <f t="shared" si="44"/>
        <v>E</v>
      </c>
      <c r="O257" s="218">
        <f t="shared" si="45"/>
        <v>0</v>
      </c>
      <c r="P257" s="218">
        <f t="shared" si="46"/>
        <v>0</v>
      </c>
      <c r="Q257" s="218">
        <f t="shared" si="47"/>
        <v>0</v>
      </c>
      <c r="R257" s="218">
        <f t="shared" si="48"/>
        <v>0</v>
      </c>
      <c r="S257" s="218">
        <f t="shared" si="49"/>
        <v>0</v>
      </c>
      <c r="T257" s="218">
        <f t="shared" si="50"/>
        <v>0</v>
      </c>
      <c r="U257" s="218">
        <f t="shared" si="51"/>
        <v>0</v>
      </c>
      <c r="V257" s="218">
        <f t="shared" si="52"/>
        <v>0</v>
      </c>
      <c r="W257" s="218">
        <f t="shared" si="53"/>
        <v>0</v>
      </c>
      <c r="X257" s="220">
        <f t="shared" si="54"/>
        <v>0</v>
      </c>
      <c r="Y257" s="220">
        <f t="shared" si="55"/>
        <v>0</v>
      </c>
      <c r="Z257" s="223"/>
      <c r="AA257" s="225"/>
      <c r="AB257" s="225"/>
    </row>
    <row r="258" spans="1:120" x14ac:dyDescent="0.2">
      <c r="A258" s="130" t="s">
        <v>324</v>
      </c>
      <c r="B258" s="121" t="s">
        <v>884</v>
      </c>
      <c r="C258" s="33" t="s">
        <v>35</v>
      </c>
      <c r="D258" s="34"/>
      <c r="E258" s="183"/>
      <c r="F258" s="255"/>
      <c r="G258" s="254"/>
      <c r="H258" s="243"/>
      <c r="I258" s="212"/>
      <c r="J258" s="225"/>
      <c r="L258" s="218" t="str">
        <f t="shared" si="42"/>
        <v>E</v>
      </c>
      <c r="M258" s="219">
        <f t="shared" si="43"/>
        <v>0</v>
      </c>
      <c r="N258" s="218" t="str">
        <f t="shared" si="44"/>
        <v>E</v>
      </c>
      <c r="O258" s="218">
        <f t="shared" si="45"/>
        <v>0</v>
      </c>
      <c r="P258" s="218">
        <f t="shared" si="46"/>
        <v>0</v>
      </c>
      <c r="Q258" s="218">
        <f t="shared" si="47"/>
        <v>0</v>
      </c>
      <c r="R258" s="218">
        <f t="shared" si="48"/>
        <v>0</v>
      </c>
      <c r="S258" s="218">
        <f t="shared" si="49"/>
        <v>0</v>
      </c>
      <c r="T258" s="218">
        <f t="shared" si="50"/>
        <v>0</v>
      </c>
      <c r="U258" s="218">
        <f t="shared" si="51"/>
        <v>0</v>
      </c>
      <c r="V258" s="218">
        <f t="shared" si="52"/>
        <v>0</v>
      </c>
      <c r="W258" s="218">
        <f t="shared" si="53"/>
        <v>0</v>
      </c>
      <c r="X258" s="220">
        <f t="shared" si="54"/>
        <v>0</v>
      </c>
      <c r="Y258" s="220">
        <f t="shared" si="55"/>
        <v>0</v>
      </c>
      <c r="Z258" s="223"/>
      <c r="AA258" s="225"/>
      <c r="AB258" s="225"/>
    </row>
    <row r="259" spans="1:120" ht="36" x14ac:dyDescent="0.2">
      <c r="A259" s="130" t="s">
        <v>325</v>
      </c>
      <c r="B259" s="121" t="s">
        <v>1022</v>
      </c>
      <c r="C259" s="33" t="s">
        <v>6</v>
      </c>
      <c r="D259" s="34">
        <v>25</v>
      </c>
      <c r="E259" s="183"/>
      <c r="F259" s="255"/>
      <c r="G259" s="254"/>
      <c r="H259" s="243"/>
      <c r="I259" s="212"/>
      <c r="J259" s="225"/>
      <c r="L259" s="218" t="str">
        <f t="shared" si="42"/>
        <v>E</v>
      </c>
      <c r="M259" s="219">
        <f t="shared" si="43"/>
        <v>25</v>
      </c>
      <c r="N259" s="218" t="str">
        <f t="shared" si="44"/>
        <v>E</v>
      </c>
      <c r="O259" s="218" t="str">
        <f t="shared" si="45"/>
        <v>E</v>
      </c>
      <c r="P259" s="218">
        <f t="shared" si="46"/>
        <v>25</v>
      </c>
      <c r="Q259" s="218">
        <f t="shared" si="47"/>
        <v>0</v>
      </c>
      <c r="R259" s="218">
        <f t="shared" si="48"/>
        <v>0</v>
      </c>
      <c r="S259" s="218">
        <f t="shared" si="49"/>
        <v>0</v>
      </c>
      <c r="T259" s="218">
        <f t="shared" si="50"/>
        <v>1</v>
      </c>
      <c r="U259" s="218">
        <f t="shared" si="51"/>
        <v>0</v>
      </c>
      <c r="V259" s="218">
        <f t="shared" si="52"/>
        <v>0</v>
      </c>
      <c r="W259" s="218">
        <f t="shared" si="53"/>
        <v>0</v>
      </c>
      <c r="X259" s="220">
        <f t="shared" si="54"/>
        <v>0</v>
      </c>
      <c r="Y259" s="220">
        <f t="shared" si="55"/>
        <v>0</v>
      </c>
      <c r="Z259" s="223"/>
      <c r="AA259" s="225"/>
      <c r="AB259" s="225"/>
    </row>
    <row r="260" spans="1:120" ht="36" x14ac:dyDescent="0.2">
      <c r="A260" s="130" t="s">
        <v>326</v>
      </c>
      <c r="B260" s="121" t="s">
        <v>1131</v>
      </c>
      <c r="C260" s="33" t="s">
        <v>6</v>
      </c>
      <c r="D260" s="34">
        <v>1</v>
      </c>
      <c r="E260" s="183"/>
      <c r="F260" s="255"/>
      <c r="G260" s="254"/>
      <c r="H260" s="243"/>
      <c r="I260" s="212"/>
      <c r="J260" s="225"/>
      <c r="L260" s="218" t="str">
        <f t="shared" si="42"/>
        <v>E</v>
      </c>
      <c r="M260" s="219">
        <f t="shared" si="43"/>
        <v>1</v>
      </c>
      <c r="N260" s="218" t="str">
        <f t="shared" si="44"/>
        <v>E</v>
      </c>
      <c r="O260" s="218" t="str">
        <f t="shared" si="45"/>
        <v>E</v>
      </c>
      <c r="P260" s="218">
        <f t="shared" si="46"/>
        <v>1</v>
      </c>
      <c r="Q260" s="218">
        <f t="shared" si="47"/>
        <v>0</v>
      </c>
      <c r="R260" s="218">
        <f t="shared" si="48"/>
        <v>0</v>
      </c>
      <c r="S260" s="218">
        <f t="shared" si="49"/>
        <v>0</v>
      </c>
      <c r="T260" s="218">
        <f t="shared" si="50"/>
        <v>1</v>
      </c>
      <c r="U260" s="218">
        <f t="shared" si="51"/>
        <v>0</v>
      </c>
      <c r="V260" s="218">
        <f t="shared" si="52"/>
        <v>0</v>
      </c>
      <c r="W260" s="218">
        <f t="shared" si="53"/>
        <v>0</v>
      </c>
      <c r="X260" s="220">
        <f t="shared" si="54"/>
        <v>0</v>
      </c>
      <c r="Y260" s="220">
        <f t="shared" si="55"/>
        <v>0</v>
      </c>
      <c r="Z260" s="223"/>
      <c r="AA260" s="225"/>
      <c r="AB260" s="225"/>
    </row>
    <row r="261" spans="1:120" ht="24" x14ac:dyDescent="0.2">
      <c r="A261" s="130" t="s">
        <v>327</v>
      </c>
      <c r="B261" s="63" t="s">
        <v>1132</v>
      </c>
      <c r="C261" s="33" t="s">
        <v>35</v>
      </c>
      <c r="D261" s="34"/>
      <c r="E261" s="183"/>
      <c r="F261" s="255"/>
      <c r="G261" s="254"/>
      <c r="H261" s="243"/>
      <c r="I261" s="212"/>
      <c r="J261" s="225"/>
      <c r="L261" s="218" t="str">
        <f t="shared" si="42"/>
        <v>E</v>
      </c>
      <c r="M261" s="219">
        <f t="shared" si="43"/>
        <v>0</v>
      </c>
      <c r="N261" s="218" t="str">
        <f t="shared" si="44"/>
        <v>E</v>
      </c>
      <c r="O261" s="218">
        <f t="shared" si="45"/>
        <v>0</v>
      </c>
      <c r="P261" s="218">
        <f t="shared" si="46"/>
        <v>0</v>
      </c>
      <c r="Q261" s="218">
        <f t="shared" si="47"/>
        <v>0</v>
      </c>
      <c r="R261" s="218">
        <f t="shared" si="48"/>
        <v>0</v>
      </c>
      <c r="S261" s="218">
        <f t="shared" si="49"/>
        <v>0</v>
      </c>
      <c r="T261" s="218">
        <f t="shared" si="50"/>
        <v>0</v>
      </c>
      <c r="U261" s="218">
        <f t="shared" si="51"/>
        <v>0</v>
      </c>
      <c r="V261" s="218">
        <f t="shared" si="52"/>
        <v>0</v>
      </c>
      <c r="W261" s="218">
        <f t="shared" si="53"/>
        <v>0</v>
      </c>
      <c r="X261" s="220">
        <f t="shared" si="54"/>
        <v>0</v>
      </c>
      <c r="Y261" s="220">
        <f t="shared" si="55"/>
        <v>0</v>
      </c>
      <c r="Z261" s="223"/>
      <c r="AA261" s="225"/>
      <c r="AB261" s="225"/>
    </row>
    <row r="262" spans="1:120" x14ac:dyDescent="0.2">
      <c r="A262" s="130" t="s">
        <v>328</v>
      </c>
      <c r="B262" s="121" t="s">
        <v>1133</v>
      </c>
      <c r="C262" s="33" t="s">
        <v>35</v>
      </c>
      <c r="D262" s="34"/>
      <c r="E262" s="183"/>
      <c r="F262" s="255"/>
      <c r="G262" s="254"/>
      <c r="H262" s="243"/>
      <c r="I262" s="212"/>
      <c r="J262" s="225"/>
      <c r="L262" s="218" t="str">
        <f t="shared" si="42"/>
        <v>E</v>
      </c>
      <c r="M262" s="219">
        <f t="shared" si="43"/>
        <v>0</v>
      </c>
      <c r="N262" s="218" t="str">
        <f t="shared" si="44"/>
        <v>E</v>
      </c>
      <c r="O262" s="218">
        <f t="shared" si="45"/>
        <v>0</v>
      </c>
      <c r="P262" s="218">
        <f t="shared" si="46"/>
        <v>0</v>
      </c>
      <c r="Q262" s="218">
        <f t="shared" si="47"/>
        <v>0</v>
      </c>
      <c r="R262" s="218">
        <f t="shared" si="48"/>
        <v>0</v>
      </c>
      <c r="S262" s="218">
        <f t="shared" si="49"/>
        <v>0</v>
      </c>
      <c r="T262" s="218">
        <f t="shared" si="50"/>
        <v>0</v>
      </c>
      <c r="U262" s="218">
        <f t="shared" si="51"/>
        <v>0</v>
      </c>
      <c r="V262" s="218">
        <f t="shared" si="52"/>
        <v>0</v>
      </c>
      <c r="W262" s="218">
        <f t="shared" si="53"/>
        <v>0</v>
      </c>
      <c r="X262" s="220">
        <f t="shared" si="54"/>
        <v>0</v>
      </c>
      <c r="Y262" s="220">
        <f t="shared" si="55"/>
        <v>0</v>
      </c>
      <c r="Z262" s="223"/>
      <c r="AA262" s="225"/>
      <c r="AB262" s="225"/>
    </row>
    <row r="263" spans="1:120" x14ac:dyDescent="0.2">
      <c r="A263" s="130" t="s">
        <v>329</v>
      </c>
      <c r="B263" s="121" t="s">
        <v>330</v>
      </c>
      <c r="C263" s="33" t="s">
        <v>6</v>
      </c>
      <c r="D263" s="34">
        <v>3</v>
      </c>
      <c r="E263" s="183"/>
      <c r="F263" s="255"/>
      <c r="G263" s="254"/>
      <c r="H263" s="243"/>
      <c r="I263" s="212"/>
      <c r="J263" s="225"/>
      <c r="L263" s="218" t="str">
        <f t="shared" si="42"/>
        <v>E</v>
      </c>
      <c r="M263" s="219">
        <f t="shared" si="43"/>
        <v>3</v>
      </c>
      <c r="N263" s="218" t="str">
        <f t="shared" si="44"/>
        <v>E</v>
      </c>
      <c r="O263" s="218" t="str">
        <f t="shared" si="45"/>
        <v>E</v>
      </c>
      <c r="P263" s="218">
        <f t="shared" si="46"/>
        <v>3</v>
      </c>
      <c r="Q263" s="218">
        <f t="shared" si="47"/>
        <v>0</v>
      </c>
      <c r="R263" s="218">
        <f t="shared" si="48"/>
        <v>0</v>
      </c>
      <c r="S263" s="218">
        <f t="shared" si="49"/>
        <v>0</v>
      </c>
      <c r="T263" s="218">
        <f t="shared" si="50"/>
        <v>1</v>
      </c>
      <c r="U263" s="218">
        <f t="shared" si="51"/>
        <v>0</v>
      </c>
      <c r="V263" s="218">
        <f t="shared" si="52"/>
        <v>0</v>
      </c>
      <c r="W263" s="218">
        <f t="shared" si="53"/>
        <v>0</v>
      </c>
      <c r="X263" s="220">
        <f t="shared" si="54"/>
        <v>0</v>
      </c>
      <c r="Y263" s="220">
        <f t="shared" si="55"/>
        <v>0</v>
      </c>
      <c r="Z263" s="223"/>
      <c r="AA263" s="225"/>
      <c r="AB263" s="225"/>
    </row>
    <row r="264" spans="1:120" x14ac:dyDescent="0.2">
      <c r="A264" s="130" t="s">
        <v>331</v>
      </c>
      <c r="B264" s="121" t="s">
        <v>1134</v>
      </c>
      <c r="C264" s="33" t="s">
        <v>35</v>
      </c>
      <c r="D264" s="34"/>
      <c r="E264" s="183"/>
      <c r="F264" s="255"/>
      <c r="G264" s="254"/>
      <c r="H264" s="243"/>
      <c r="I264" s="212"/>
      <c r="J264" s="225"/>
      <c r="L264" s="218" t="str">
        <f t="shared" si="42"/>
        <v>E</v>
      </c>
      <c r="M264" s="219">
        <f t="shared" si="43"/>
        <v>0</v>
      </c>
      <c r="N264" s="218" t="str">
        <f t="shared" si="44"/>
        <v>E</v>
      </c>
      <c r="O264" s="218">
        <f t="shared" si="45"/>
        <v>0</v>
      </c>
      <c r="P264" s="218">
        <f t="shared" si="46"/>
        <v>0</v>
      </c>
      <c r="Q264" s="218">
        <f t="shared" si="47"/>
        <v>0</v>
      </c>
      <c r="R264" s="218">
        <f t="shared" si="48"/>
        <v>0</v>
      </c>
      <c r="S264" s="218">
        <f t="shared" si="49"/>
        <v>0</v>
      </c>
      <c r="T264" s="218">
        <f t="shared" si="50"/>
        <v>0</v>
      </c>
      <c r="U264" s="218">
        <f t="shared" si="51"/>
        <v>0</v>
      </c>
      <c r="V264" s="218">
        <f t="shared" si="52"/>
        <v>0</v>
      </c>
      <c r="W264" s="218">
        <f t="shared" si="53"/>
        <v>0</v>
      </c>
      <c r="X264" s="220">
        <f t="shared" si="54"/>
        <v>0</v>
      </c>
      <c r="Y264" s="220">
        <f t="shared" si="55"/>
        <v>0</v>
      </c>
      <c r="Z264" s="223"/>
      <c r="AA264" s="225"/>
      <c r="AB264" s="225"/>
    </row>
    <row r="265" spans="1:120" ht="24" x14ac:dyDescent="0.2">
      <c r="A265" s="130" t="s">
        <v>332</v>
      </c>
      <c r="B265" s="121" t="s">
        <v>1135</v>
      </c>
      <c r="C265" s="33" t="s">
        <v>35</v>
      </c>
      <c r="D265" s="34"/>
      <c r="E265" s="183"/>
      <c r="F265" s="255"/>
      <c r="G265" s="254"/>
      <c r="H265" s="243"/>
      <c r="I265" s="212"/>
      <c r="J265" s="225"/>
      <c r="L265" s="218" t="str">
        <f t="shared" si="42"/>
        <v>E</v>
      </c>
      <c r="M265" s="219">
        <f t="shared" si="43"/>
        <v>0</v>
      </c>
      <c r="N265" s="218" t="str">
        <f t="shared" si="44"/>
        <v>E</v>
      </c>
      <c r="O265" s="218">
        <f t="shared" si="45"/>
        <v>0</v>
      </c>
      <c r="P265" s="218">
        <f t="shared" si="46"/>
        <v>0</v>
      </c>
      <c r="Q265" s="218">
        <f t="shared" si="47"/>
        <v>0</v>
      </c>
      <c r="R265" s="218">
        <f t="shared" si="48"/>
        <v>0</v>
      </c>
      <c r="S265" s="218">
        <f t="shared" si="49"/>
        <v>0</v>
      </c>
      <c r="T265" s="218">
        <f t="shared" si="50"/>
        <v>0</v>
      </c>
      <c r="U265" s="218">
        <f t="shared" si="51"/>
        <v>0</v>
      </c>
      <c r="V265" s="218">
        <f t="shared" si="52"/>
        <v>0</v>
      </c>
      <c r="W265" s="218">
        <f t="shared" si="53"/>
        <v>0</v>
      </c>
      <c r="X265" s="220">
        <f t="shared" si="54"/>
        <v>0</v>
      </c>
      <c r="Y265" s="220">
        <f t="shared" si="55"/>
        <v>0</v>
      </c>
      <c r="Z265" s="223"/>
      <c r="AA265" s="225"/>
      <c r="AB265" s="225"/>
    </row>
    <row r="266" spans="1:120" ht="36" x14ac:dyDescent="0.2">
      <c r="A266" s="130" t="s">
        <v>333</v>
      </c>
      <c r="B266" s="131" t="s">
        <v>1236</v>
      </c>
      <c r="C266" s="33" t="s">
        <v>35</v>
      </c>
      <c r="D266" s="34"/>
      <c r="E266" s="183" t="s">
        <v>109</v>
      </c>
      <c r="F266" s="255"/>
      <c r="G266" s="258"/>
      <c r="H266" s="243"/>
      <c r="I266" s="212"/>
      <c r="J266" s="225"/>
      <c r="L266" s="218" t="str">
        <f t="shared" ref="L266:L329" si="56">MID(A266,1,1)</f>
        <v>E</v>
      </c>
      <c r="M266" s="219">
        <f t="shared" ref="M266:M329" si="57">SUM(D266)</f>
        <v>0</v>
      </c>
      <c r="N266" s="218" t="str">
        <f t="shared" ref="N266:N329" si="58">IF(C266=0,0,L266)</f>
        <v>E</v>
      </c>
      <c r="O266" s="218">
        <f t="shared" ref="O266:O329" si="59">IF(M266=0,0,N266)</f>
        <v>0</v>
      </c>
      <c r="P266" s="218">
        <f t="shared" ref="P266:P329" si="60">IF(D266=0,0,D266)</f>
        <v>0</v>
      </c>
      <c r="Q266" s="218">
        <f t="shared" ref="Q266:Q329" si="61">IF(F266=0,0,1)</f>
        <v>0</v>
      </c>
      <c r="R266" s="218">
        <f t="shared" ref="R266:R329" si="62">IF(G266=0,0,1)</f>
        <v>0</v>
      </c>
      <c r="S266" s="218">
        <f t="shared" ref="S266:S329" si="63">IF(Q266+R266=1,1,0)</f>
        <v>0</v>
      </c>
      <c r="T266" s="218">
        <f t="shared" ref="T266:T329" si="64">IF(D266=0,0,1)</f>
        <v>0</v>
      </c>
      <c r="U266" s="218">
        <f t="shared" ref="U266:U329" si="65">IF(S266+T266=2,1,0)</f>
        <v>0</v>
      </c>
      <c r="V266" s="218">
        <f t="shared" ref="V266:V329" si="66">IF(U266=1,P266,0)</f>
        <v>0</v>
      </c>
      <c r="W266" s="218">
        <f t="shared" ref="W266:W329" si="67">SUM(V266)</f>
        <v>0</v>
      </c>
      <c r="X266" s="220">
        <f t="shared" ref="X266:X329" si="68">COUNTIF(F266:G266,"?")</f>
        <v>0</v>
      </c>
      <c r="Y266" s="220">
        <f t="shared" ref="Y266:Y329" si="69">IF(X266=2,1,0)</f>
        <v>0</v>
      </c>
      <c r="Z266" s="223"/>
      <c r="AA266" s="225"/>
      <c r="AB266" s="225"/>
    </row>
    <row r="267" spans="1:120" ht="36" x14ac:dyDescent="0.2">
      <c r="A267" s="130" t="s">
        <v>334</v>
      </c>
      <c r="B267" s="131" t="s">
        <v>1234</v>
      </c>
      <c r="C267" s="33" t="s">
        <v>35</v>
      </c>
      <c r="D267" s="34"/>
      <c r="E267" s="183" t="s">
        <v>109</v>
      </c>
      <c r="F267" s="255"/>
      <c r="G267" s="258"/>
      <c r="H267" s="243"/>
      <c r="I267" s="212"/>
      <c r="J267" s="225"/>
      <c r="L267" s="218" t="str">
        <f t="shared" si="56"/>
        <v>E</v>
      </c>
      <c r="M267" s="219">
        <f t="shared" si="57"/>
        <v>0</v>
      </c>
      <c r="N267" s="218" t="str">
        <f t="shared" si="58"/>
        <v>E</v>
      </c>
      <c r="O267" s="218">
        <f t="shared" si="59"/>
        <v>0</v>
      </c>
      <c r="P267" s="218">
        <f t="shared" si="60"/>
        <v>0</v>
      </c>
      <c r="Q267" s="218">
        <f t="shared" si="61"/>
        <v>0</v>
      </c>
      <c r="R267" s="218">
        <f t="shared" si="62"/>
        <v>0</v>
      </c>
      <c r="S267" s="218">
        <f t="shared" si="63"/>
        <v>0</v>
      </c>
      <c r="T267" s="218">
        <f t="shared" si="64"/>
        <v>0</v>
      </c>
      <c r="U267" s="218">
        <f t="shared" si="65"/>
        <v>0</v>
      </c>
      <c r="V267" s="218">
        <f t="shared" si="66"/>
        <v>0</v>
      </c>
      <c r="W267" s="218">
        <f t="shared" si="67"/>
        <v>0</v>
      </c>
      <c r="X267" s="220">
        <f t="shared" si="68"/>
        <v>0</v>
      </c>
      <c r="Y267" s="220">
        <f t="shared" si="69"/>
        <v>0</v>
      </c>
      <c r="Z267" s="223"/>
      <c r="AA267" s="225"/>
      <c r="AB267" s="225"/>
    </row>
    <row r="268" spans="1:120" ht="48" x14ac:dyDescent="0.2">
      <c r="A268" s="130" t="s">
        <v>335</v>
      </c>
      <c r="B268" s="131" t="s">
        <v>1237</v>
      </c>
      <c r="C268" s="33" t="s">
        <v>35</v>
      </c>
      <c r="D268" s="34"/>
      <c r="E268" s="183" t="s">
        <v>109</v>
      </c>
      <c r="F268" s="255"/>
      <c r="G268" s="258"/>
      <c r="H268" s="243"/>
      <c r="I268" s="212"/>
      <c r="J268" s="225"/>
      <c r="L268" s="218" t="str">
        <f t="shared" si="56"/>
        <v>E</v>
      </c>
      <c r="M268" s="219">
        <f t="shared" si="57"/>
        <v>0</v>
      </c>
      <c r="N268" s="218" t="str">
        <f t="shared" si="58"/>
        <v>E</v>
      </c>
      <c r="O268" s="218">
        <f t="shared" si="59"/>
        <v>0</v>
      </c>
      <c r="P268" s="218">
        <f t="shared" si="60"/>
        <v>0</v>
      </c>
      <c r="Q268" s="218">
        <f t="shared" si="61"/>
        <v>0</v>
      </c>
      <c r="R268" s="218">
        <f t="shared" si="62"/>
        <v>0</v>
      </c>
      <c r="S268" s="218">
        <f t="shared" si="63"/>
        <v>0</v>
      </c>
      <c r="T268" s="218">
        <f t="shared" si="64"/>
        <v>0</v>
      </c>
      <c r="U268" s="218">
        <f t="shared" si="65"/>
        <v>0</v>
      </c>
      <c r="V268" s="218">
        <f t="shared" si="66"/>
        <v>0</v>
      </c>
      <c r="W268" s="218">
        <f t="shared" si="67"/>
        <v>0</v>
      </c>
      <c r="X268" s="220">
        <f t="shared" si="68"/>
        <v>0</v>
      </c>
      <c r="Y268" s="220">
        <f t="shared" si="69"/>
        <v>0</v>
      </c>
      <c r="Z268" s="223"/>
      <c r="AA268" s="225"/>
      <c r="AB268" s="225"/>
    </row>
    <row r="269" spans="1:120" x14ac:dyDescent="0.2">
      <c r="A269" s="130" t="s">
        <v>336</v>
      </c>
      <c r="B269" s="64" t="s">
        <v>955</v>
      </c>
      <c r="C269" s="33" t="s">
        <v>35</v>
      </c>
      <c r="D269" s="34"/>
      <c r="E269" s="183" t="s">
        <v>109</v>
      </c>
      <c r="F269" s="255"/>
      <c r="G269" s="258"/>
      <c r="H269" s="243"/>
      <c r="I269" s="212"/>
      <c r="J269" s="225"/>
      <c r="L269" s="218" t="str">
        <f t="shared" si="56"/>
        <v>E</v>
      </c>
      <c r="M269" s="219">
        <f t="shared" si="57"/>
        <v>0</v>
      </c>
      <c r="N269" s="218" t="str">
        <f t="shared" si="58"/>
        <v>E</v>
      </c>
      <c r="O269" s="218">
        <f t="shared" si="59"/>
        <v>0</v>
      </c>
      <c r="P269" s="218">
        <f t="shared" si="60"/>
        <v>0</v>
      </c>
      <c r="Q269" s="218">
        <f t="shared" si="61"/>
        <v>0</v>
      </c>
      <c r="R269" s="218">
        <f t="shared" si="62"/>
        <v>0</v>
      </c>
      <c r="S269" s="218">
        <f t="shared" si="63"/>
        <v>0</v>
      </c>
      <c r="T269" s="218">
        <f t="shared" si="64"/>
        <v>0</v>
      </c>
      <c r="U269" s="218">
        <f t="shared" si="65"/>
        <v>0</v>
      </c>
      <c r="V269" s="218">
        <f t="shared" si="66"/>
        <v>0</v>
      </c>
      <c r="W269" s="218">
        <f t="shared" si="67"/>
        <v>0</v>
      </c>
      <c r="X269" s="220">
        <f t="shared" si="68"/>
        <v>0</v>
      </c>
      <c r="Y269" s="220">
        <f t="shared" si="69"/>
        <v>0</v>
      </c>
      <c r="Z269" s="223"/>
      <c r="AA269" s="225"/>
      <c r="AB269" s="225"/>
    </row>
    <row r="270" spans="1:120" ht="36" x14ac:dyDescent="0.2">
      <c r="A270" s="130" t="s">
        <v>962</v>
      </c>
      <c r="B270" s="129" t="s">
        <v>1300</v>
      </c>
      <c r="C270" s="36" t="s">
        <v>6</v>
      </c>
      <c r="D270" s="37">
        <v>25</v>
      </c>
      <c r="E270" s="185"/>
      <c r="F270" s="255"/>
      <c r="G270" s="254"/>
      <c r="H270" s="243"/>
      <c r="I270" s="212"/>
      <c r="J270" s="225"/>
      <c r="L270" s="218" t="str">
        <f t="shared" si="56"/>
        <v>E</v>
      </c>
      <c r="M270" s="219">
        <f t="shared" si="57"/>
        <v>25</v>
      </c>
      <c r="N270" s="218" t="str">
        <f t="shared" si="58"/>
        <v>E</v>
      </c>
      <c r="O270" s="218" t="str">
        <f t="shared" si="59"/>
        <v>E</v>
      </c>
      <c r="P270" s="218">
        <f t="shared" si="60"/>
        <v>25</v>
      </c>
      <c r="Q270" s="218">
        <f t="shared" si="61"/>
        <v>0</v>
      </c>
      <c r="R270" s="218">
        <f t="shared" si="62"/>
        <v>0</v>
      </c>
      <c r="S270" s="218">
        <f t="shared" si="63"/>
        <v>0</v>
      </c>
      <c r="T270" s="218">
        <f t="shared" si="64"/>
        <v>1</v>
      </c>
      <c r="U270" s="218">
        <f t="shared" si="65"/>
        <v>0</v>
      </c>
      <c r="V270" s="218">
        <f t="shared" si="66"/>
        <v>0</v>
      </c>
      <c r="W270" s="218">
        <f t="shared" si="67"/>
        <v>0</v>
      </c>
      <c r="X270" s="220">
        <f t="shared" si="68"/>
        <v>0</v>
      </c>
      <c r="Y270" s="220">
        <f t="shared" si="69"/>
        <v>0</v>
      </c>
      <c r="Z270" s="223"/>
      <c r="AA270" s="225"/>
      <c r="AB270" s="225"/>
    </row>
    <row r="271" spans="1:120" s="20" customFormat="1" x14ac:dyDescent="0.2">
      <c r="A271" s="125" t="s">
        <v>337</v>
      </c>
      <c r="B271" s="132" t="s">
        <v>338</v>
      </c>
      <c r="C271" s="42"/>
      <c r="D271" s="40"/>
      <c r="E271" s="187"/>
      <c r="F271" s="256"/>
      <c r="G271" s="254"/>
      <c r="H271" s="242"/>
      <c r="I271" s="115"/>
      <c r="J271" s="102"/>
      <c r="K271" s="174"/>
      <c r="L271" s="218" t="str">
        <f t="shared" si="56"/>
        <v>E</v>
      </c>
      <c r="M271" s="219">
        <f t="shared" si="57"/>
        <v>0</v>
      </c>
      <c r="N271" s="218">
        <f t="shared" si="58"/>
        <v>0</v>
      </c>
      <c r="O271" s="218">
        <f t="shared" si="59"/>
        <v>0</v>
      </c>
      <c r="P271" s="218">
        <f t="shared" si="60"/>
        <v>0</v>
      </c>
      <c r="Q271" s="218">
        <f t="shared" si="61"/>
        <v>0</v>
      </c>
      <c r="R271" s="218">
        <f t="shared" si="62"/>
        <v>0</v>
      </c>
      <c r="S271" s="218">
        <f t="shared" si="63"/>
        <v>0</v>
      </c>
      <c r="T271" s="218">
        <f t="shared" si="64"/>
        <v>0</v>
      </c>
      <c r="U271" s="218">
        <f t="shared" si="65"/>
        <v>0</v>
      </c>
      <c r="V271" s="218">
        <f t="shared" si="66"/>
        <v>0</v>
      </c>
      <c r="W271" s="218">
        <f t="shared" si="67"/>
        <v>0</v>
      </c>
      <c r="X271" s="220">
        <f t="shared" si="68"/>
        <v>0</v>
      </c>
      <c r="Y271" s="220">
        <f t="shared" si="69"/>
        <v>0</v>
      </c>
      <c r="Z271" s="223"/>
      <c r="AA271" s="102"/>
      <c r="AB271" s="102"/>
      <c r="AC271" s="103"/>
      <c r="AD271" s="103"/>
      <c r="AE271" s="103"/>
      <c r="AF271" s="103"/>
      <c r="AG271" s="103"/>
      <c r="AH271" s="103"/>
      <c r="AI271" s="103"/>
      <c r="AJ271" s="103"/>
      <c r="AK271" s="103"/>
      <c r="AL271" s="103"/>
      <c r="AM271" s="103"/>
      <c r="AN271" s="103"/>
      <c r="AO271" s="103"/>
      <c r="AP271" s="103"/>
      <c r="AQ271" s="103"/>
      <c r="AR271" s="103"/>
      <c r="AS271" s="103"/>
      <c r="AT271" s="103"/>
      <c r="AU271" s="103"/>
      <c r="AV271" s="103"/>
      <c r="AW271" s="103"/>
      <c r="AX271" s="103"/>
      <c r="AY271" s="103"/>
      <c r="AZ271" s="103"/>
      <c r="BA271" s="103"/>
      <c r="BB271" s="103"/>
      <c r="BC271" s="103"/>
      <c r="BD271" s="103"/>
      <c r="BE271" s="103"/>
      <c r="BF271" s="103"/>
      <c r="BG271" s="103"/>
      <c r="BH271" s="103"/>
      <c r="BI271" s="103"/>
      <c r="BJ271" s="103"/>
      <c r="BK271" s="103"/>
      <c r="BL271" s="103"/>
      <c r="BM271" s="103"/>
      <c r="BN271" s="103"/>
      <c r="BO271" s="103"/>
      <c r="BP271" s="103"/>
      <c r="BQ271" s="103"/>
      <c r="BR271" s="103"/>
      <c r="BS271" s="103"/>
      <c r="BT271" s="103"/>
      <c r="BU271" s="103"/>
      <c r="BV271" s="103"/>
      <c r="BW271" s="103"/>
      <c r="BX271" s="103"/>
      <c r="BY271" s="103"/>
      <c r="BZ271" s="103"/>
      <c r="CA271" s="103"/>
      <c r="CB271" s="103"/>
      <c r="CC271" s="103"/>
      <c r="CD271" s="103"/>
      <c r="CE271" s="103"/>
      <c r="CF271" s="103"/>
      <c r="CG271" s="103"/>
      <c r="CH271" s="103"/>
      <c r="CI271" s="103"/>
      <c r="CJ271" s="103"/>
      <c r="CK271" s="103"/>
      <c r="CL271" s="103"/>
      <c r="CM271" s="103"/>
      <c r="CN271" s="103"/>
      <c r="CO271" s="103"/>
      <c r="CP271" s="103"/>
      <c r="CQ271" s="103"/>
      <c r="CR271" s="103"/>
      <c r="CS271" s="103"/>
      <c r="CT271" s="103"/>
      <c r="CU271" s="103"/>
      <c r="CV271" s="103"/>
      <c r="CW271" s="103"/>
      <c r="CX271" s="103"/>
      <c r="CY271" s="103"/>
      <c r="CZ271" s="103"/>
      <c r="DA271" s="103"/>
      <c r="DB271" s="103"/>
      <c r="DC271" s="103"/>
      <c r="DD271" s="103"/>
      <c r="DE271" s="103"/>
      <c r="DF271" s="103"/>
      <c r="DG271" s="103"/>
      <c r="DH271" s="103"/>
      <c r="DI271" s="103"/>
      <c r="DJ271" s="103"/>
      <c r="DK271" s="103"/>
      <c r="DL271" s="103"/>
      <c r="DM271" s="103"/>
      <c r="DN271" s="103"/>
      <c r="DO271" s="103"/>
      <c r="DP271" s="103"/>
    </row>
    <row r="272" spans="1:120" ht="24" x14ac:dyDescent="0.2">
      <c r="A272" s="146" t="s">
        <v>1136</v>
      </c>
      <c r="B272" s="121" t="s">
        <v>1137</v>
      </c>
      <c r="C272" s="33" t="s">
        <v>35</v>
      </c>
      <c r="D272" s="34"/>
      <c r="E272" s="183"/>
      <c r="F272" s="255"/>
      <c r="G272" s="254"/>
      <c r="H272" s="243"/>
      <c r="I272" s="212"/>
      <c r="J272" s="225"/>
      <c r="L272" s="218" t="str">
        <f t="shared" si="56"/>
        <v>E</v>
      </c>
      <c r="M272" s="219">
        <f t="shared" si="57"/>
        <v>0</v>
      </c>
      <c r="N272" s="218" t="str">
        <f t="shared" si="58"/>
        <v>E</v>
      </c>
      <c r="O272" s="218">
        <f t="shared" si="59"/>
        <v>0</v>
      </c>
      <c r="P272" s="218">
        <f t="shared" si="60"/>
        <v>0</v>
      </c>
      <c r="Q272" s="218">
        <f t="shared" si="61"/>
        <v>0</v>
      </c>
      <c r="R272" s="218">
        <f t="shared" si="62"/>
        <v>0</v>
      </c>
      <c r="S272" s="218">
        <f t="shared" si="63"/>
        <v>0</v>
      </c>
      <c r="T272" s="218">
        <f t="shared" si="64"/>
        <v>0</v>
      </c>
      <c r="U272" s="218">
        <f t="shared" si="65"/>
        <v>0</v>
      </c>
      <c r="V272" s="218">
        <f t="shared" si="66"/>
        <v>0</v>
      </c>
      <c r="W272" s="218">
        <f t="shared" si="67"/>
        <v>0</v>
      </c>
      <c r="X272" s="220">
        <f t="shared" si="68"/>
        <v>0</v>
      </c>
      <c r="Y272" s="220">
        <f t="shared" si="69"/>
        <v>0</v>
      </c>
      <c r="Z272" s="223"/>
      <c r="AA272" s="225"/>
      <c r="AB272" s="225"/>
    </row>
    <row r="273" spans="1:28" ht="24" x14ac:dyDescent="0.2">
      <c r="A273" s="146" t="s">
        <v>339</v>
      </c>
      <c r="B273" s="121" t="s">
        <v>1138</v>
      </c>
      <c r="C273" s="33" t="s">
        <v>6</v>
      </c>
      <c r="D273" s="34">
        <v>25</v>
      </c>
      <c r="E273" s="183"/>
      <c r="F273" s="255"/>
      <c r="G273" s="254"/>
      <c r="H273" s="243"/>
      <c r="I273" s="212"/>
      <c r="J273" s="225"/>
      <c r="L273" s="218" t="str">
        <f t="shared" si="56"/>
        <v>E</v>
      </c>
      <c r="M273" s="219">
        <f t="shared" si="57"/>
        <v>25</v>
      </c>
      <c r="N273" s="218" t="str">
        <f t="shared" si="58"/>
        <v>E</v>
      </c>
      <c r="O273" s="218" t="str">
        <f t="shared" si="59"/>
        <v>E</v>
      </c>
      <c r="P273" s="218">
        <f t="shared" si="60"/>
        <v>25</v>
      </c>
      <c r="Q273" s="218">
        <f t="shared" si="61"/>
        <v>0</v>
      </c>
      <c r="R273" s="218">
        <f t="shared" si="62"/>
        <v>0</v>
      </c>
      <c r="S273" s="218">
        <f t="shared" si="63"/>
        <v>0</v>
      </c>
      <c r="T273" s="218">
        <f t="shared" si="64"/>
        <v>1</v>
      </c>
      <c r="U273" s="218">
        <f t="shared" si="65"/>
        <v>0</v>
      </c>
      <c r="V273" s="218">
        <f t="shared" si="66"/>
        <v>0</v>
      </c>
      <c r="W273" s="218">
        <f t="shared" si="67"/>
        <v>0</v>
      </c>
      <c r="X273" s="220">
        <f t="shared" si="68"/>
        <v>0</v>
      </c>
      <c r="Y273" s="220">
        <f t="shared" si="69"/>
        <v>0</v>
      </c>
      <c r="Z273" s="223"/>
      <c r="AA273" s="225"/>
      <c r="AB273" s="225"/>
    </row>
    <row r="274" spans="1:28" x14ac:dyDescent="0.2">
      <c r="A274" s="146" t="s">
        <v>340</v>
      </c>
      <c r="B274" s="121" t="s">
        <v>885</v>
      </c>
      <c r="C274" s="33" t="s">
        <v>35</v>
      </c>
      <c r="D274" s="34"/>
      <c r="E274" s="183"/>
      <c r="F274" s="255"/>
      <c r="G274" s="254"/>
      <c r="H274" s="243"/>
      <c r="I274" s="212"/>
      <c r="J274" s="225"/>
      <c r="L274" s="218" t="str">
        <f t="shared" si="56"/>
        <v>E</v>
      </c>
      <c r="M274" s="219">
        <f t="shared" si="57"/>
        <v>0</v>
      </c>
      <c r="N274" s="218" t="str">
        <f t="shared" si="58"/>
        <v>E</v>
      </c>
      <c r="O274" s="218">
        <f t="shared" si="59"/>
        <v>0</v>
      </c>
      <c r="P274" s="218">
        <f t="shared" si="60"/>
        <v>0</v>
      </c>
      <c r="Q274" s="218">
        <f t="shared" si="61"/>
        <v>0</v>
      </c>
      <c r="R274" s="218">
        <f t="shared" si="62"/>
        <v>0</v>
      </c>
      <c r="S274" s="218">
        <f t="shared" si="63"/>
        <v>0</v>
      </c>
      <c r="T274" s="218">
        <f t="shared" si="64"/>
        <v>0</v>
      </c>
      <c r="U274" s="218">
        <f t="shared" si="65"/>
        <v>0</v>
      </c>
      <c r="V274" s="218">
        <f t="shared" si="66"/>
        <v>0</v>
      </c>
      <c r="W274" s="218">
        <f t="shared" si="67"/>
        <v>0</v>
      </c>
      <c r="X274" s="220">
        <f t="shared" si="68"/>
        <v>0</v>
      </c>
      <c r="Y274" s="220">
        <f t="shared" si="69"/>
        <v>0</v>
      </c>
      <c r="Z274" s="223"/>
      <c r="AA274" s="225"/>
      <c r="AB274" s="225"/>
    </row>
    <row r="275" spans="1:28" ht="24" x14ac:dyDescent="0.2">
      <c r="A275" s="146" t="s">
        <v>341</v>
      </c>
      <c r="B275" s="121" t="s">
        <v>886</v>
      </c>
      <c r="C275" s="33" t="s">
        <v>35</v>
      </c>
      <c r="D275" s="34"/>
      <c r="E275" s="183"/>
      <c r="F275" s="255"/>
      <c r="G275" s="254"/>
      <c r="H275" s="243"/>
      <c r="I275" s="212"/>
      <c r="J275" s="225"/>
      <c r="L275" s="218" t="str">
        <f t="shared" si="56"/>
        <v>E</v>
      </c>
      <c r="M275" s="219">
        <f t="shared" si="57"/>
        <v>0</v>
      </c>
      <c r="N275" s="218" t="str">
        <f t="shared" si="58"/>
        <v>E</v>
      </c>
      <c r="O275" s="218">
        <f t="shared" si="59"/>
        <v>0</v>
      </c>
      <c r="P275" s="218">
        <f t="shared" si="60"/>
        <v>0</v>
      </c>
      <c r="Q275" s="218">
        <f t="shared" si="61"/>
        <v>0</v>
      </c>
      <c r="R275" s="218">
        <f t="shared" si="62"/>
        <v>0</v>
      </c>
      <c r="S275" s="218">
        <f t="shared" si="63"/>
        <v>0</v>
      </c>
      <c r="T275" s="218">
        <f t="shared" si="64"/>
        <v>0</v>
      </c>
      <c r="U275" s="218">
        <f t="shared" si="65"/>
        <v>0</v>
      </c>
      <c r="V275" s="218">
        <f t="shared" si="66"/>
        <v>0</v>
      </c>
      <c r="W275" s="218">
        <f t="shared" si="67"/>
        <v>0</v>
      </c>
      <c r="X275" s="220">
        <f t="shared" si="68"/>
        <v>0</v>
      </c>
      <c r="Y275" s="220">
        <f t="shared" si="69"/>
        <v>0</v>
      </c>
      <c r="Z275" s="223"/>
      <c r="AA275" s="225"/>
      <c r="AB275" s="225"/>
    </row>
    <row r="276" spans="1:28" x14ac:dyDescent="0.2">
      <c r="A276" s="146" t="s">
        <v>342</v>
      </c>
      <c r="B276" s="121" t="s">
        <v>1139</v>
      </c>
      <c r="C276" s="33" t="s">
        <v>35</v>
      </c>
      <c r="D276" s="34"/>
      <c r="E276" s="183"/>
      <c r="F276" s="255"/>
      <c r="G276" s="254"/>
      <c r="H276" s="243"/>
      <c r="I276" s="212"/>
      <c r="J276" s="225"/>
      <c r="L276" s="218" t="str">
        <f t="shared" si="56"/>
        <v>E</v>
      </c>
      <c r="M276" s="219">
        <f t="shared" si="57"/>
        <v>0</v>
      </c>
      <c r="N276" s="218" t="str">
        <f t="shared" si="58"/>
        <v>E</v>
      </c>
      <c r="O276" s="218">
        <f t="shared" si="59"/>
        <v>0</v>
      </c>
      <c r="P276" s="218">
        <f t="shared" si="60"/>
        <v>0</v>
      </c>
      <c r="Q276" s="218">
        <f t="shared" si="61"/>
        <v>0</v>
      </c>
      <c r="R276" s="218">
        <f t="shared" si="62"/>
        <v>0</v>
      </c>
      <c r="S276" s="218">
        <f t="shared" si="63"/>
        <v>0</v>
      </c>
      <c r="T276" s="218">
        <f t="shared" si="64"/>
        <v>0</v>
      </c>
      <c r="U276" s="218">
        <f t="shared" si="65"/>
        <v>0</v>
      </c>
      <c r="V276" s="218">
        <f t="shared" si="66"/>
        <v>0</v>
      </c>
      <c r="W276" s="218">
        <f t="shared" si="67"/>
        <v>0</v>
      </c>
      <c r="X276" s="220">
        <f t="shared" si="68"/>
        <v>0</v>
      </c>
      <c r="Y276" s="220">
        <f t="shared" si="69"/>
        <v>0</v>
      </c>
      <c r="Z276" s="223"/>
      <c r="AA276" s="225"/>
      <c r="AB276" s="225"/>
    </row>
    <row r="277" spans="1:28" x14ac:dyDescent="0.2">
      <c r="A277" s="146" t="s">
        <v>343</v>
      </c>
      <c r="B277" s="121" t="s">
        <v>1140</v>
      </c>
      <c r="C277" s="33" t="s">
        <v>35</v>
      </c>
      <c r="D277" s="34"/>
      <c r="E277" s="183"/>
      <c r="F277" s="255"/>
      <c r="G277" s="254"/>
      <c r="H277" s="243"/>
      <c r="I277" s="212"/>
      <c r="J277" s="225"/>
      <c r="L277" s="218" t="str">
        <f t="shared" si="56"/>
        <v>E</v>
      </c>
      <c r="M277" s="219">
        <f t="shared" si="57"/>
        <v>0</v>
      </c>
      <c r="N277" s="218" t="str">
        <f t="shared" si="58"/>
        <v>E</v>
      </c>
      <c r="O277" s="218">
        <f t="shared" si="59"/>
        <v>0</v>
      </c>
      <c r="P277" s="218">
        <f t="shared" si="60"/>
        <v>0</v>
      </c>
      <c r="Q277" s="218">
        <f t="shared" si="61"/>
        <v>0</v>
      </c>
      <c r="R277" s="218">
        <f t="shared" si="62"/>
        <v>0</v>
      </c>
      <c r="S277" s="218">
        <f t="shared" si="63"/>
        <v>0</v>
      </c>
      <c r="T277" s="218">
        <f t="shared" si="64"/>
        <v>0</v>
      </c>
      <c r="U277" s="218">
        <f t="shared" si="65"/>
        <v>0</v>
      </c>
      <c r="V277" s="218">
        <f t="shared" si="66"/>
        <v>0</v>
      </c>
      <c r="W277" s="218">
        <f t="shared" si="67"/>
        <v>0</v>
      </c>
      <c r="X277" s="220">
        <f t="shared" si="68"/>
        <v>0</v>
      </c>
      <c r="Y277" s="220">
        <f t="shared" si="69"/>
        <v>0</v>
      </c>
      <c r="Z277" s="223"/>
      <c r="AA277" s="225"/>
      <c r="AB277" s="225"/>
    </row>
    <row r="278" spans="1:28" x14ac:dyDescent="0.2">
      <c r="A278" s="146" t="s">
        <v>344</v>
      </c>
      <c r="B278" s="121" t="s">
        <v>1141</v>
      </c>
      <c r="C278" s="33" t="s">
        <v>6</v>
      </c>
      <c r="D278" s="34">
        <v>25</v>
      </c>
      <c r="E278" s="183"/>
      <c r="F278" s="255"/>
      <c r="G278" s="254"/>
      <c r="H278" s="243"/>
      <c r="I278" s="212"/>
      <c r="J278" s="225"/>
      <c r="L278" s="218" t="str">
        <f t="shared" si="56"/>
        <v>E</v>
      </c>
      <c r="M278" s="219">
        <f t="shared" si="57"/>
        <v>25</v>
      </c>
      <c r="N278" s="218" t="str">
        <f t="shared" si="58"/>
        <v>E</v>
      </c>
      <c r="O278" s="218" t="str">
        <f t="shared" si="59"/>
        <v>E</v>
      </c>
      <c r="P278" s="218">
        <f t="shared" si="60"/>
        <v>25</v>
      </c>
      <c r="Q278" s="218">
        <f t="shared" si="61"/>
        <v>0</v>
      </c>
      <c r="R278" s="218">
        <f t="shared" si="62"/>
        <v>0</v>
      </c>
      <c r="S278" s="218">
        <f t="shared" si="63"/>
        <v>0</v>
      </c>
      <c r="T278" s="218">
        <f t="shared" si="64"/>
        <v>1</v>
      </c>
      <c r="U278" s="218">
        <f t="shared" si="65"/>
        <v>0</v>
      </c>
      <c r="V278" s="218">
        <f t="shared" si="66"/>
        <v>0</v>
      </c>
      <c r="W278" s="218">
        <f t="shared" si="67"/>
        <v>0</v>
      </c>
      <c r="X278" s="220">
        <f t="shared" si="68"/>
        <v>0</v>
      </c>
      <c r="Y278" s="220">
        <f t="shared" si="69"/>
        <v>0</v>
      </c>
      <c r="Z278" s="223"/>
      <c r="AA278" s="225"/>
      <c r="AB278" s="225"/>
    </row>
    <row r="279" spans="1:28" ht="24" x14ac:dyDescent="0.2">
      <c r="A279" s="146" t="s">
        <v>345</v>
      </c>
      <c r="B279" s="121" t="s">
        <v>887</v>
      </c>
      <c r="C279" s="33" t="s">
        <v>35</v>
      </c>
      <c r="D279" s="34"/>
      <c r="E279" s="183"/>
      <c r="F279" s="255"/>
      <c r="G279" s="254"/>
      <c r="H279" s="243"/>
      <c r="I279" s="212"/>
      <c r="J279" s="225"/>
      <c r="L279" s="218" t="str">
        <f t="shared" si="56"/>
        <v>E</v>
      </c>
      <c r="M279" s="219">
        <f t="shared" si="57"/>
        <v>0</v>
      </c>
      <c r="N279" s="218" t="str">
        <f t="shared" si="58"/>
        <v>E</v>
      </c>
      <c r="O279" s="218">
        <f t="shared" si="59"/>
        <v>0</v>
      </c>
      <c r="P279" s="218">
        <f t="shared" si="60"/>
        <v>0</v>
      </c>
      <c r="Q279" s="218">
        <f t="shared" si="61"/>
        <v>0</v>
      </c>
      <c r="R279" s="218">
        <f t="shared" si="62"/>
        <v>0</v>
      </c>
      <c r="S279" s="218">
        <f t="shared" si="63"/>
        <v>0</v>
      </c>
      <c r="T279" s="218">
        <f t="shared" si="64"/>
        <v>0</v>
      </c>
      <c r="U279" s="218">
        <f t="shared" si="65"/>
        <v>0</v>
      </c>
      <c r="V279" s="218">
        <f t="shared" si="66"/>
        <v>0</v>
      </c>
      <c r="W279" s="218">
        <f t="shared" si="67"/>
        <v>0</v>
      </c>
      <c r="X279" s="220">
        <f t="shared" si="68"/>
        <v>0</v>
      </c>
      <c r="Y279" s="220">
        <f t="shared" si="69"/>
        <v>0</v>
      </c>
      <c r="Z279" s="223"/>
      <c r="AA279" s="225"/>
      <c r="AB279" s="225"/>
    </row>
    <row r="280" spans="1:28" ht="48" x14ac:dyDescent="0.2">
      <c r="A280" s="146" t="s">
        <v>346</v>
      </c>
      <c r="B280" s="121" t="s">
        <v>1381</v>
      </c>
      <c r="C280" s="33" t="s">
        <v>6</v>
      </c>
      <c r="D280" s="34">
        <v>3</v>
      </c>
      <c r="E280" s="183"/>
      <c r="F280" s="255"/>
      <c r="G280" s="254"/>
      <c r="H280" s="243"/>
      <c r="I280" s="212"/>
      <c r="J280" s="225"/>
      <c r="L280" s="218" t="str">
        <f t="shared" si="56"/>
        <v>E</v>
      </c>
      <c r="M280" s="219">
        <f t="shared" si="57"/>
        <v>3</v>
      </c>
      <c r="N280" s="218" t="str">
        <f t="shared" si="58"/>
        <v>E</v>
      </c>
      <c r="O280" s="218" t="str">
        <f t="shared" si="59"/>
        <v>E</v>
      </c>
      <c r="P280" s="218">
        <f t="shared" si="60"/>
        <v>3</v>
      </c>
      <c r="Q280" s="218">
        <f t="shared" si="61"/>
        <v>0</v>
      </c>
      <c r="R280" s="218">
        <f t="shared" si="62"/>
        <v>0</v>
      </c>
      <c r="S280" s="218">
        <f t="shared" si="63"/>
        <v>0</v>
      </c>
      <c r="T280" s="218">
        <f t="shared" si="64"/>
        <v>1</v>
      </c>
      <c r="U280" s="218">
        <f t="shared" si="65"/>
        <v>0</v>
      </c>
      <c r="V280" s="218">
        <f t="shared" si="66"/>
        <v>0</v>
      </c>
      <c r="W280" s="218">
        <f t="shared" si="67"/>
        <v>0</v>
      </c>
      <c r="X280" s="220">
        <f t="shared" si="68"/>
        <v>0</v>
      </c>
      <c r="Y280" s="220">
        <f t="shared" si="69"/>
        <v>0</v>
      </c>
      <c r="Z280" s="223"/>
      <c r="AA280" s="225"/>
      <c r="AB280" s="225"/>
    </row>
    <row r="281" spans="1:28" ht="24" x14ac:dyDescent="0.2">
      <c r="A281" s="146" t="s">
        <v>347</v>
      </c>
      <c r="B281" s="121" t="s">
        <v>1142</v>
      </c>
      <c r="C281" s="33" t="s">
        <v>35</v>
      </c>
      <c r="D281" s="34"/>
      <c r="E281" s="183"/>
      <c r="F281" s="255"/>
      <c r="G281" s="254"/>
      <c r="H281" s="243"/>
      <c r="I281" s="212"/>
      <c r="J281" s="225"/>
      <c r="L281" s="218" t="str">
        <f t="shared" si="56"/>
        <v>E</v>
      </c>
      <c r="M281" s="219">
        <f t="shared" si="57"/>
        <v>0</v>
      </c>
      <c r="N281" s="218" t="str">
        <f t="shared" si="58"/>
        <v>E</v>
      </c>
      <c r="O281" s="218">
        <f t="shared" si="59"/>
        <v>0</v>
      </c>
      <c r="P281" s="218">
        <f t="shared" si="60"/>
        <v>0</v>
      </c>
      <c r="Q281" s="218">
        <f t="shared" si="61"/>
        <v>0</v>
      </c>
      <c r="R281" s="218">
        <f t="shared" si="62"/>
        <v>0</v>
      </c>
      <c r="S281" s="218">
        <f t="shared" si="63"/>
        <v>0</v>
      </c>
      <c r="T281" s="218">
        <f t="shared" si="64"/>
        <v>0</v>
      </c>
      <c r="U281" s="218">
        <f t="shared" si="65"/>
        <v>0</v>
      </c>
      <c r="V281" s="218">
        <f t="shared" si="66"/>
        <v>0</v>
      </c>
      <c r="W281" s="218">
        <f t="shared" si="67"/>
        <v>0</v>
      </c>
      <c r="X281" s="220">
        <f t="shared" si="68"/>
        <v>0</v>
      </c>
      <c r="Y281" s="220">
        <f t="shared" si="69"/>
        <v>0</v>
      </c>
      <c r="Z281" s="223"/>
      <c r="AA281" s="225"/>
      <c r="AB281" s="225"/>
    </row>
    <row r="282" spans="1:28" ht="24" x14ac:dyDescent="0.2">
      <c r="A282" s="146" t="s">
        <v>348</v>
      </c>
      <c r="B282" s="121" t="s">
        <v>1143</v>
      </c>
      <c r="C282" s="33" t="s">
        <v>6</v>
      </c>
      <c r="D282" s="34">
        <v>3</v>
      </c>
      <c r="E282" s="183"/>
      <c r="F282" s="255"/>
      <c r="G282" s="254"/>
      <c r="H282" s="243"/>
      <c r="I282" s="212"/>
      <c r="J282" s="225"/>
      <c r="L282" s="218" t="str">
        <f t="shared" si="56"/>
        <v>E</v>
      </c>
      <c r="M282" s="219">
        <f t="shared" si="57"/>
        <v>3</v>
      </c>
      <c r="N282" s="218" t="str">
        <f t="shared" si="58"/>
        <v>E</v>
      </c>
      <c r="O282" s="218" t="str">
        <f t="shared" si="59"/>
        <v>E</v>
      </c>
      <c r="P282" s="218">
        <f t="shared" si="60"/>
        <v>3</v>
      </c>
      <c r="Q282" s="218">
        <f t="shared" si="61"/>
        <v>0</v>
      </c>
      <c r="R282" s="218">
        <f t="shared" si="62"/>
        <v>0</v>
      </c>
      <c r="S282" s="218">
        <f t="shared" si="63"/>
        <v>0</v>
      </c>
      <c r="T282" s="218">
        <f t="shared" si="64"/>
        <v>1</v>
      </c>
      <c r="U282" s="218">
        <f t="shared" si="65"/>
        <v>0</v>
      </c>
      <c r="V282" s="218">
        <f t="shared" si="66"/>
        <v>0</v>
      </c>
      <c r="W282" s="218">
        <f t="shared" si="67"/>
        <v>0</v>
      </c>
      <c r="X282" s="220">
        <f t="shared" si="68"/>
        <v>0</v>
      </c>
      <c r="Y282" s="220">
        <f t="shared" si="69"/>
        <v>0</v>
      </c>
      <c r="Z282" s="223"/>
      <c r="AA282" s="225"/>
      <c r="AB282" s="225"/>
    </row>
    <row r="283" spans="1:28" x14ac:dyDescent="0.2">
      <c r="A283" s="146" t="s">
        <v>349</v>
      </c>
      <c r="B283" s="121" t="s">
        <v>1144</v>
      </c>
      <c r="C283" s="33" t="s">
        <v>6</v>
      </c>
      <c r="D283" s="34">
        <v>3</v>
      </c>
      <c r="E283" s="183"/>
      <c r="F283" s="255"/>
      <c r="G283" s="254"/>
      <c r="H283" s="243"/>
      <c r="I283" s="212"/>
      <c r="J283" s="225"/>
      <c r="L283" s="218" t="str">
        <f t="shared" si="56"/>
        <v>E</v>
      </c>
      <c r="M283" s="219">
        <f t="shared" si="57"/>
        <v>3</v>
      </c>
      <c r="N283" s="218" t="str">
        <f t="shared" si="58"/>
        <v>E</v>
      </c>
      <c r="O283" s="218" t="str">
        <f t="shared" si="59"/>
        <v>E</v>
      </c>
      <c r="P283" s="218">
        <f t="shared" si="60"/>
        <v>3</v>
      </c>
      <c r="Q283" s="218">
        <f t="shared" si="61"/>
        <v>0</v>
      </c>
      <c r="R283" s="218">
        <f t="shared" si="62"/>
        <v>0</v>
      </c>
      <c r="S283" s="218">
        <f t="shared" si="63"/>
        <v>0</v>
      </c>
      <c r="T283" s="218">
        <f t="shared" si="64"/>
        <v>1</v>
      </c>
      <c r="U283" s="218">
        <f t="shared" si="65"/>
        <v>0</v>
      </c>
      <c r="V283" s="218">
        <f t="shared" si="66"/>
        <v>0</v>
      </c>
      <c r="W283" s="218">
        <f t="shared" si="67"/>
        <v>0</v>
      </c>
      <c r="X283" s="220">
        <f t="shared" si="68"/>
        <v>0</v>
      </c>
      <c r="Y283" s="220">
        <f t="shared" si="69"/>
        <v>0</v>
      </c>
      <c r="Z283" s="223"/>
      <c r="AA283" s="225"/>
      <c r="AB283" s="225"/>
    </row>
    <row r="284" spans="1:28" x14ac:dyDescent="0.2">
      <c r="A284" s="146" t="s">
        <v>350</v>
      </c>
      <c r="B284" s="121" t="s">
        <v>1145</v>
      </c>
      <c r="C284" s="38" t="s">
        <v>35</v>
      </c>
      <c r="D284" s="37"/>
      <c r="E284" s="186"/>
      <c r="F284" s="255"/>
      <c r="G284" s="254"/>
      <c r="H284" s="243"/>
      <c r="I284" s="212"/>
      <c r="J284" s="225"/>
      <c r="L284" s="218" t="str">
        <f t="shared" si="56"/>
        <v>E</v>
      </c>
      <c r="M284" s="219">
        <f t="shared" si="57"/>
        <v>0</v>
      </c>
      <c r="N284" s="218" t="str">
        <f t="shared" si="58"/>
        <v>E</v>
      </c>
      <c r="O284" s="218">
        <f t="shared" si="59"/>
        <v>0</v>
      </c>
      <c r="P284" s="218">
        <f t="shared" si="60"/>
        <v>0</v>
      </c>
      <c r="Q284" s="218">
        <f t="shared" si="61"/>
        <v>0</v>
      </c>
      <c r="R284" s="218">
        <f t="shared" si="62"/>
        <v>0</v>
      </c>
      <c r="S284" s="218">
        <f t="shared" si="63"/>
        <v>0</v>
      </c>
      <c r="T284" s="218">
        <f t="shared" si="64"/>
        <v>0</v>
      </c>
      <c r="U284" s="218">
        <f t="shared" si="65"/>
        <v>0</v>
      </c>
      <c r="V284" s="218">
        <f t="shared" si="66"/>
        <v>0</v>
      </c>
      <c r="W284" s="218">
        <f t="shared" si="67"/>
        <v>0</v>
      </c>
      <c r="X284" s="220">
        <f t="shared" si="68"/>
        <v>0</v>
      </c>
      <c r="Y284" s="220">
        <f t="shared" si="69"/>
        <v>0</v>
      </c>
      <c r="Z284" s="223"/>
      <c r="AA284" s="225"/>
      <c r="AB284" s="225"/>
    </row>
    <row r="285" spans="1:28" x14ac:dyDescent="0.2">
      <c r="A285" s="146" t="s">
        <v>351</v>
      </c>
      <c r="B285" s="121" t="s">
        <v>1146</v>
      </c>
      <c r="C285" s="33" t="s">
        <v>35</v>
      </c>
      <c r="D285" s="34"/>
      <c r="E285" s="183"/>
      <c r="F285" s="255"/>
      <c r="G285" s="254"/>
      <c r="H285" s="243"/>
      <c r="I285" s="212"/>
      <c r="J285" s="225"/>
      <c r="L285" s="218" t="str">
        <f t="shared" si="56"/>
        <v>E</v>
      </c>
      <c r="M285" s="219">
        <f t="shared" si="57"/>
        <v>0</v>
      </c>
      <c r="N285" s="218" t="str">
        <f t="shared" si="58"/>
        <v>E</v>
      </c>
      <c r="O285" s="218">
        <f t="shared" si="59"/>
        <v>0</v>
      </c>
      <c r="P285" s="218">
        <f t="shared" si="60"/>
        <v>0</v>
      </c>
      <c r="Q285" s="218">
        <f t="shared" si="61"/>
        <v>0</v>
      </c>
      <c r="R285" s="218">
        <f t="shared" si="62"/>
        <v>0</v>
      </c>
      <c r="S285" s="218">
        <f t="shared" si="63"/>
        <v>0</v>
      </c>
      <c r="T285" s="218">
        <f t="shared" si="64"/>
        <v>0</v>
      </c>
      <c r="U285" s="218">
        <f t="shared" si="65"/>
        <v>0</v>
      </c>
      <c r="V285" s="218">
        <f t="shared" si="66"/>
        <v>0</v>
      </c>
      <c r="W285" s="218">
        <f t="shared" si="67"/>
        <v>0</v>
      </c>
      <c r="X285" s="220">
        <f t="shared" si="68"/>
        <v>0</v>
      </c>
      <c r="Y285" s="220">
        <f t="shared" si="69"/>
        <v>0</v>
      </c>
      <c r="Z285" s="223"/>
      <c r="AA285" s="225"/>
      <c r="AB285" s="225"/>
    </row>
    <row r="286" spans="1:28" x14ac:dyDescent="0.2">
      <c r="A286" s="146" t="s">
        <v>352</v>
      </c>
      <c r="B286" s="121" t="s">
        <v>1147</v>
      </c>
      <c r="C286" s="33" t="s">
        <v>35</v>
      </c>
      <c r="D286" s="34"/>
      <c r="E286" s="183"/>
      <c r="F286" s="255"/>
      <c r="G286" s="254"/>
      <c r="H286" s="243"/>
      <c r="I286" s="212"/>
      <c r="J286" s="225"/>
      <c r="L286" s="218" t="str">
        <f t="shared" si="56"/>
        <v>E</v>
      </c>
      <c r="M286" s="219">
        <f t="shared" si="57"/>
        <v>0</v>
      </c>
      <c r="N286" s="218" t="str">
        <f t="shared" si="58"/>
        <v>E</v>
      </c>
      <c r="O286" s="218">
        <f t="shared" si="59"/>
        <v>0</v>
      </c>
      <c r="P286" s="218">
        <f t="shared" si="60"/>
        <v>0</v>
      </c>
      <c r="Q286" s="218">
        <f t="shared" si="61"/>
        <v>0</v>
      </c>
      <c r="R286" s="218">
        <f t="shared" si="62"/>
        <v>0</v>
      </c>
      <c r="S286" s="218">
        <f t="shared" si="63"/>
        <v>0</v>
      </c>
      <c r="T286" s="218">
        <f t="shared" si="64"/>
        <v>0</v>
      </c>
      <c r="U286" s="218">
        <f t="shared" si="65"/>
        <v>0</v>
      </c>
      <c r="V286" s="218">
        <f t="shared" si="66"/>
        <v>0</v>
      </c>
      <c r="W286" s="218">
        <f t="shared" si="67"/>
        <v>0</v>
      </c>
      <c r="X286" s="220">
        <f t="shared" si="68"/>
        <v>0</v>
      </c>
      <c r="Y286" s="220">
        <f t="shared" si="69"/>
        <v>0</v>
      </c>
      <c r="Z286" s="223"/>
      <c r="AA286" s="225"/>
      <c r="AB286" s="225"/>
    </row>
    <row r="287" spans="1:28" ht="24" x14ac:dyDescent="0.2">
      <c r="A287" s="146" t="s">
        <v>353</v>
      </c>
      <c r="B287" s="137" t="s">
        <v>888</v>
      </c>
      <c r="C287" s="38" t="s">
        <v>35</v>
      </c>
      <c r="D287" s="37"/>
      <c r="E287" s="186"/>
      <c r="F287" s="255"/>
      <c r="G287" s="254"/>
      <c r="H287" s="243"/>
      <c r="I287" s="212"/>
      <c r="J287" s="225"/>
      <c r="L287" s="218" t="str">
        <f t="shared" si="56"/>
        <v>E</v>
      </c>
      <c r="M287" s="219">
        <f t="shared" si="57"/>
        <v>0</v>
      </c>
      <c r="N287" s="218" t="str">
        <f t="shared" si="58"/>
        <v>E</v>
      </c>
      <c r="O287" s="218">
        <f t="shared" si="59"/>
        <v>0</v>
      </c>
      <c r="P287" s="218">
        <f t="shared" si="60"/>
        <v>0</v>
      </c>
      <c r="Q287" s="218">
        <f t="shared" si="61"/>
        <v>0</v>
      </c>
      <c r="R287" s="218">
        <f t="shared" si="62"/>
        <v>0</v>
      </c>
      <c r="S287" s="218">
        <f t="shared" si="63"/>
        <v>0</v>
      </c>
      <c r="T287" s="218">
        <f t="shared" si="64"/>
        <v>0</v>
      </c>
      <c r="U287" s="218">
        <f t="shared" si="65"/>
        <v>0</v>
      </c>
      <c r="V287" s="218">
        <f t="shared" si="66"/>
        <v>0</v>
      </c>
      <c r="W287" s="218">
        <f t="shared" si="67"/>
        <v>0</v>
      </c>
      <c r="X287" s="220">
        <f t="shared" si="68"/>
        <v>0</v>
      </c>
      <c r="Y287" s="220">
        <f t="shared" si="69"/>
        <v>0</v>
      </c>
      <c r="Z287" s="223"/>
      <c r="AA287" s="225"/>
      <c r="AB287" s="225"/>
    </row>
    <row r="288" spans="1:28" ht="24" x14ac:dyDescent="0.2">
      <c r="A288" s="146" t="s">
        <v>354</v>
      </c>
      <c r="B288" s="121" t="s">
        <v>1148</v>
      </c>
      <c r="C288" s="33" t="s">
        <v>35</v>
      </c>
      <c r="D288" s="34"/>
      <c r="E288" s="183"/>
      <c r="F288" s="255"/>
      <c r="G288" s="254"/>
      <c r="H288" s="243"/>
      <c r="I288" s="212"/>
      <c r="J288" s="225"/>
      <c r="L288" s="218" t="str">
        <f t="shared" si="56"/>
        <v>E</v>
      </c>
      <c r="M288" s="219">
        <f t="shared" si="57"/>
        <v>0</v>
      </c>
      <c r="N288" s="218" t="str">
        <f t="shared" si="58"/>
        <v>E</v>
      </c>
      <c r="O288" s="218">
        <f t="shared" si="59"/>
        <v>0</v>
      </c>
      <c r="P288" s="218">
        <f t="shared" si="60"/>
        <v>0</v>
      </c>
      <c r="Q288" s="218">
        <f t="shared" si="61"/>
        <v>0</v>
      </c>
      <c r="R288" s="218">
        <f t="shared" si="62"/>
        <v>0</v>
      </c>
      <c r="S288" s="218">
        <f t="shared" si="63"/>
        <v>0</v>
      </c>
      <c r="T288" s="218">
        <f t="shared" si="64"/>
        <v>0</v>
      </c>
      <c r="U288" s="218">
        <f t="shared" si="65"/>
        <v>0</v>
      </c>
      <c r="V288" s="218">
        <f t="shared" si="66"/>
        <v>0</v>
      </c>
      <c r="W288" s="218">
        <f t="shared" si="67"/>
        <v>0</v>
      </c>
      <c r="X288" s="220">
        <f t="shared" si="68"/>
        <v>0</v>
      </c>
      <c r="Y288" s="220">
        <f t="shared" si="69"/>
        <v>0</v>
      </c>
      <c r="Z288" s="223"/>
      <c r="AA288" s="225"/>
      <c r="AB288" s="225"/>
    </row>
    <row r="289" spans="1:120" x14ac:dyDescent="0.2">
      <c r="A289" s="146" t="s">
        <v>355</v>
      </c>
      <c r="B289" s="64" t="s">
        <v>1149</v>
      </c>
      <c r="C289" s="38" t="s">
        <v>35</v>
      </c>
      <c r="D289" s="37"/>
      <c r="E289" s="186"/>
      <c r="F289" s="255"/>
      <c r="G289" s="254"/>
      <c r="H289" s="243"/>
      <c r="I289" s="212"/>
      <c r="J289" s="225"/>
      <c r="L289" s="218" t="str">
        <f t="shared" si="56"/>
        <v>E</v>
      </c>
      <c r="M289" s="219">
        <f t="shared" si="57"/>
        <v>0</v>
      </c>
      <c r="N289" s="218" t="str">
        <f t="shared" si="58"/>
        <v>E</v>
      </c>
      <c r="O289" s="218">
        <f t="shared" si="59"/>
        <v>0</v>
      </c>
      <c r="P289" s="218">
        <f t="shared" si="60"/>
        <v>0</v>
      </c>
      <c r="Q289" s="218">
        <f t="shared" si="61"/>
        <v>0</v>
      </c>
      <c r="R289" s="218">
        <f t="shared" si="62"/>
        <v>0</v>
      </c>
      <c r="S289" s="218">
        <f t="shared" si="63"/>
        <v>0</v>
      </c>
      <c r="T289" s="218">
        <f t="shared" si="64"/>
        <v>0</v>
      </c>
      <c r="U289" s="218">
        <f t="shared" si="65"/>
        <v>0</v>
      </c>
      <c r="V289" s="218">
        <f t="shared" si="66"/>
        <v>0</v>
      </c>
      <c r="W289" s="218">
        <f t="shared" si="67"/>
        <v>0</v>
      </c>
      <c r="X289" s="220">
        <f t="shared" si="68"/>
        <v>0</v>
      </c>
      <c r="Y289" s="220">
        <f t="shared" si="69"/>
        <v>0</v>
      </c>
      <c r="Z289" s="223"/>
      <c r="AA289" s="225"/>
      <c r="AB289" s="225"/>
    </row>
    <row r="290" spans="1:120" ht="24" x14ac:dyDescent="0.2">
      <c r="A290" s="146" t="s">
        <v>356</v>
      </c>
      <c r="B290" s="121" t="s">
        <v>1150</v>
      </c>
      <c r="C290" s="33" t="s">
        <v>35</v>
      </c>
      <c r="D290" s="34"/>
      <c r="E290" s="183"/>
      <c r="F290" s="255"/>
      <c r="G290" s="254"/>
      <c r="H290" s="243"/>
      <c r="I290" s="212"/>
      <c r="J290" s="225"/>
      <c r="L290" s="218" t="str">
        <f t="shared" si="56"/>
        <v>E</v>
      </c>
      <c r="M290" s="219">
        <f t="shared" si="57"/>
        <v>0</v>
      </c>
      <c r="N290" s="218" t="str">
        <f t="shared" si="58"/>
        <v>E</v>
      </c>
      <c r="O290" s="218">
        <f t="shared" si="59"/>
        <v>0</v>
      </c>
      <c r="P290" s="218">
        <f t="shared" si="60"/>
        <v>0</v>
      </c>
      <c r="Q290" s="218">
        <f t="shared" si="61"/>
        <v>0</v>
      </c>
      <c r="R290" s="218">
        <f t="shared" si="62"/>
        <v>0</v>
      </c>
      <c r="S290" s="218">
        <f t="shared" si="63"/>
        <v>0</v>
      </c>
      <c r="T290" s="218">
        <f t="shared" si="64"/>
        <v>0</v>
      </c>
      <c r="U290" s="218">
        <f t="shared" si="65"/>
        <v>0</v>
      </c>
      <c r="V290" s="218">
        <f t="shared" si="66"/>
        <v>0</v>
      </c>
      <c r="W290" s="218">
        <f t="shared" si="67"/>
        <v>0</v>
      </c>
      <c r="X290" s="220">
        <f t="shared" si="68"/>
        <v>0</v>
      </c>
      <c r="Y290" s="220">
        <f t="shared" si="69"/>
        <v>0</v>
      </c>
      <c r="Z290" s="223"/>
      <c r="AA290" s="225"/>
      <c r="AB290" s="225"/>
    </row>
    <row r="291" spans="1:120" ht="60" x14ac:dyDescent="0.2">
      <c r="A291" s="146" t="s">
        <v>357</v>
      </c>
      <c r="B291" s="121" t="s">
        <v>1382</v>
      </c>
      <c r="C291" s="33" t="s">
        <v>35</v>
      </c>
      <c r="D291" s="34"/>
      <c r="E291" s="183"/>
      <c r="F291" s="255"/>
      <c r="G291" s="254"/>
      <c r="H291" s="243"/>
      <c r="I291" s="212"/>
      <c r="J291" s="225"/>
      <c r="L291" s="218" t="str">
        <f t="shared" si="56"/>
        <v>E</v>
      </c>
      <c r="M291" s="219">
        <f t="shared" si="57"/>
        <v>0</v>
      </c>
      <c r="N291" s="218" t="str">
        <f t="shared" si="58"/>
        <v>E</v>
      </c>
      <c r="O291" s="218">
        <f t="shared" si="59"/>
        <v>0</v>
      </c>
      <c r="P291" s="218">
        <f t="shared" si="60"/>
        <v>0</v>
      </c>
      <c r="Q291" s="218">
        <f t="shared" si="61"/>
        <v>0</v>
      </c>
      <c r="R291" s="218">
        <f t="shared" si="62"/>
        <v>0</v>
      </c>
      <c r="S291" s="218">
        <f t="shared" si="63"/>
        <v>0</v>
      </c>
      <c r="T291" s="218">
        <f t="shared" si="64"/>
        <v>0</v>
      </c>
      <c r="U291" s="218">
        <f t="shared" si="65"/>
        <v>0</v>
      </c>
      <c r="V291" s="218">
        <f t="shared" si="66"/>
        <v>0</v>
      </c>
      <c r="W291" s="218">
        <f t="shared" si="67"/>
        <v>0</v>
      </c>
      <c r="X291" s="220">
        <f t="shared" si="68"/>
        <v>0</v>
      </c>
      <c r="Y291" s="220">
        <f t="shared" si="69"/>
        <v>0</v>
      </c>
      <c r="Z291" s="223"/>
      <c r="AA291" s="225"/>
      <c r="AB291" s="225"/>
    </row>
    <row r="292" spans="1:120" x14ac:dyDescent="0.2">
      <c r="A292" s="146" t="s">
        <v>358</v>
      </c>
      <c r="B292" s="121" t="s">
        <v>916</v>
      </c>
      <c r="C292" s="33" t="s">
        <v>35</v>
      </c>
      <c r="D292" s="34"/>
      <c r="E292" s="183"/>
      <c r="F292" s="255"/>
      <c r="G292" s="254"/>
      <c r="H292" s="243"/>
      <c r="I292" s="212"/>
      <c r="J292" s="225"/>
      <c r="L292" s="218" t="str">
        <f t="shared" si="56"/>
        <v>E</v>
      </c>
      <c r="M292" s="219">
        <f t="shared" si="57"/>
        <v>0</v>
      </c>
      <c r="N292" s="218" t="str">
        <f t="shared" si="58"/>
        <v>E</v>
      </c>
      <c r="O292" s="218">
        <f t="shared" si="59"/>
        <v>0</v>
      </c>
      <c r="P292" s="218">
        <f t="shared" si="60"/>
        <v>0</v>
      </c>
      <c r="Q292" s="218">
        <f t="shared" si="61"/>
        <v>0</v>
      </c>
      <c r="R292" s="218">
        <f t="shared" si="62"/>
        <v>0</v>
      </c>
      <c r="S292" s="218">
        <f t="shared" si="63"/>
        <v>0</v>
      </c>
      <c r="T292" s="218">
        <f t="shared" si="64"/>
        <v>0</v>
      </c>
      <c r="U292" s="218">
        <f t="shared" si="65"/>
        <v>0</v>
      </c>
      <c r="V292" s="218">
        <f t="shared" si="66"/>
        <v>0</v>
      </c>
      <c r="W292" s="218">
        <f t="shared" si="67"/>
        <v>0</v>
      </c>
      <c r="X292" s="220">
        <f t="shared" si="68"/>
        <v>0</v>
      </c>
      <c r="Y292" s="220">
        <f t="shared" si="69"/>
        <v>0</v>
      </c>
      <c r="Z292" s="223"/>
      <c r="AA292" s="225"/>
      <c r="AB292" s="225"/>
    </row>
    <row r="293" spans="1:120" x14ac:dyDescent="0.2">
      <c r="A293" s="146" t="s">
        <v>359</v>
      </c>
      <c r="B293" s="121" t="s">
        <v>1151</v>
      </c>
      <c r="C293" s="33" t="s">
        <v>35</v>
      </c>
      <c r="D293" s="34"/>
      <c r="E293" s="183"/>
      <c r="F293" s="255"/>
      <c r="G293" s="254"/>
      <c r="H293" s="243"/>
      <c r="I293" s="212"/>
      <c r="J293" s="225"/>
      <c r="L293" s="218" t="str">
        <f t="shared" si="56"/>
        <v>E</v>
      </c>
      <c r="M293" s="219">
        <f t="shared" si="57"/>
        <v>0</v>
      </c>
      <c r="N293" s="218" t="str">
        <f t="shared" si="58"/>
        <v>E</v>
      </c>
      <c r="O293" s="218">
        <f t="shared" si="59"/>
        <v>0</v>
      </c>
      <c r="P293" s="218">
        <f t="shared" si="60"/>
        <v>0</v>
      </c>
      <c r="Q293" s="218">
        <f t="shared" si="61"/>
        <v>0</v>
      </c>
      <c r="R293" s="218">
        <f t="shared" si="62"/>
        <v>0</v>
      </c>
      <c r="S293" s="218">
        <f t="shared" si="63"/>
        <v>0</v>
      </c>
      <c r="T293" s="218">
        <f t="shared" si="64"/>
        <v>0</v>
      </c>
      <c r="U293" s="218">
        <f t="shared" si="65"/>
        <v>0</v>
      </c>
      <c r="V293" s="218">
        <f t="shared" si="66"/>
        <v>0</v>
      </c>
      <c r="W293" s="218">
        <f t="shared" si="67"/>
        <v>0</v>
      </c>
      <c r="X293" s="220">
        <f t="shared" si="68"/>
        <v>0</v>
      </c>
      <c r="Y293" s="220">
        <f t="shared" si="69"/>
        <v>0</v>
      </c>
      <c r="Z293" s="223"/>
      <c r="AA293" s="225"/>
      <c r="AB293" s="225"/>
    </row>
    <row r="294" spans="1:120" x14ac:dyDescent="0.2">
      <c r="A294" s="146" t="s">
        <v>360</v>
      </c>
      <c r="B294" s="121" t="s">
        <v>917</v>
      </c>
      <c r="C294" s="35" t="s">
        <v>35</v>
      </c>
      <c r="D294" s="34"/>
      <c r="E294" s="183"/>
      <c r="F294" s="255"/>
      <c r="G294" s="254"/>
      <c r="H294" s="243"/>
      <c r="I294" s="212"/>
      <c r="J294" s="225"/>
      <c r="L294" s="218" t="str">
        <f t="shared" si="56"/>
        <v>E</v>
      </c>
      <c r="M294" s="219">
        <f t="shared" si="57"/>
        <v>0</v>
      </c>
      <c r="N294" s="218" t="str">
        <f t="shared" si="58"/>
        <v>E</v>
      </c>
      <c r="O294" s="218">
        <f t="shared" si="59"/>
        <v>0</v>
      </c>
      <c r="P294" s="218">
        <f t="shared" si="60"/>
        <v>0</v>
      </c>
      <c r="Q294" s="218">
        <f t="shared" si="61"/>
        <v>0</v>
      </c>
      <c r="R294" s="218">
        <f t="shared" si="62"/>
        <v>0</v>
      </c>
      <c r="S294" s="218">
        <f t="shared" si="63"/>
        <v>0</v>
      </c>
      <c r="T294" s="218">
        <f t="shared" si="64"/>
        <v>0</v>
      </c>
      <c r="U294" s="218">
        <f t="shared" si="65"/>
        <v>0</v>
      </c>
      <c r="V294" s="218">
        <f t="shared" si="66"/>
        <v>0</v>
      </c>
      <c r="W294" s="218">
        <f t="shared" si="67"/>
        <v>0</v>
      </c>
      <c r="X294" s="220">
        <f t="shared" si="68"/>
        <v>0</v>
      </c>
      <c r="Y294" s="220">
        <f t="shared" si="69"/>
        <v>0</v>
      </c>
      <c r="Z294" s="223"/>
      <c r="AA294" s="225"/>
      <c r="AB294" s="225"/>
    </row>
    <row r="295" spans="1:120" x14ac:dyDescent="0.2">
      <c r="A295" s="146" t="s">
        <v>361</v>
      </c>
      <c r="B295" s="121" t="s">
        <v>1152</v>
      </c>
      <c r="C295" s="38" t="s">
        <v>6</v>
      </c>
      <c r="D295" s="37">
        <v>1</v>
      </c>
      <c r="E295" s="186"/>
      <c r="F295" s="255"/>
      <c r="G295" s="254"/>
      <c r="H295" s="243"/>
      <c r="I295" s="212"/>
      <c r="J295" s="225"/>
      <c r="L295" s="218" t="str">
        <f t="shared" si="56"/>
        <v>E</v>
      </c>
      <c r="M295" s="219">
        <f t="shared" si="57"/>
        <v>1</v>
      </c>
      <c r="N295" s="218" t="str">
        <f t="shared" si="58"/>
        <v>E</v>
      </c>
      <c r="O295" s="218" t="str">
        <f t="shared" si="59"/>
        <v>E</v>
      </c>
      <c r="P295" s="218">
        <f t="shared" si="60"/>
        <v>1</v>
      </c>
      <c r="Q295" s="218">
        <f t="shared" si="61"/>
        <v>0</v>
      </c>
      <c r="R295" s="218">
        <f t="shared" si="62"/>
        <v>0</v>
      </c>
      <c r="S295" s="218">
        <f t="shared" si="63"/>
        <v>0</v>
      </c>
      <c r="T295" s="218">
        <f t="shared" si="64"/>
        <v>1</v>
      </c>
      <c r="U295" s="218">
        <f t="shared" si="65"/>
        <v>0</v>
      </c>
      <c r="V295" s="218">
        <f t="shared" si="66"/>
        <v>0</v>
      </c>
      <c r="W295" s="218">
        <f t="shared" si="67"/>
        <v>0</v>
      </c>
      <c r="X295" s="220">
        <f t="shared" si="68"/>
        <v>0</v>
      </c>
      <c r="Y295" s="220">
        <f t="shared" si="69"/>
        <v>0</v>
      </c>
      <c r="Z295" s="223"/>
      <c r="AA295" s="225"/>
      <c r="AB295" s="225"/>
    </row>
    <row r="296" spans="1:120" ht="24" x14ac:dyDescent="0.2">
      <c r="A296" s="146" t="s">
        <v>362</v>
      </c>
      <c r="B296" s="121" t="s">
        <v>918</v>
      </c>
      <c r="C296" s="33" t="s">
        <v>6</v>
      </c>
      <c r="D296" s="34">
        <v>25</v>
      </c>
      <c r="E296" s="183"/>
      <c r="F296" s="255"/>
      <c r="G296" s="254"/>
      <c r="H296" s="243"/>
      <c r="I296" s="212"/>
      <c r="J296" s="225"/>
      <c r="L296" s="218" t="str">
        <f t="shared" si="56"/>
        <v>E</v>
      </c>
      <c r="M296" s="219">
        <f t="shared" si="57"/>
        <v>25</v>
      </c>
      <c r="N296" s="218" t="str">
        <f t="shared" si="58"/>
        <v>E</v>
      </c>
      <c r="O296" s="218" t="str">
        <f t="shared" si="59"/>
        <v>E</v>
      </c>
      <c r="P296" s="218">
        <f t="shared" si="60"/>
        <v>25</v>
      </c>
      <c r="Q296" s="218">
        <f t="shared" si="61"/>
        <v>0</v>
      </c>
      <c r="R296" s="218">
        <f t="shared" si="62"/>
        <v>0</v>
      </c>
      <c r="S296" s="218">
        <f t="shared" si="63"/>
        <v>0</v>
      </c>
      <c r="T296" s="218">
        <f t="shared" si="64"/>
        <v>1</v>
      </c>
      <c r="U296" s="218">
        <f t="shared" si="65"/>
        <v>0</v>
      </c>
      <c r="V296" s="218">
        <f t="shared" si="66"/>
        <v>0</v>
      </c>
      <c r="W296" s="218">
        <f t="shared" si="67"/>
        <v>0</v>
      </c>
      <c r="X296" s="220">
        <f t="shared" si="68"/>
        <v>0</v>
      </c>
      <c r="Y296" s="220">
        <f t="shared" si="69"/>
        <v>0</v>
      </c>
      <c r="Z296" s="223"/>
      <c r="AA296" s="225"/>
      <c r="AB296" s="225"/>
    </row>
    <row r="297" spans="1:120" x14ac:dyDescent="0.2">
      <c r="A297" s="146" t="s">
        <v>363</v>
      </c>
      <c r="B297" s="63" t="s">
        <v>1153</v>
      </c>
      <c r="C297" s="35" t="s">
        <v>6</v>
      </c>
      <c r="D297" s="34">
        <v>25</v>
      </c>
      <c r="E297" s="184"/>
      <c r="F297" s="255"/>
      <c r="G297" s="254"/>
      <c r="H297" s="243"/>
      <c r="I297" s="212"/>
      <c r="J297" s="225"/>
      <c r="L297" s="218" t="str">
        <f t="shared" si="56"/>
        <v>E</v>
      </c>
      <c r="M297" s="219">
        <f t="shared" si="57"/>
        <v>25</v>
      </c>
      <c r="N297" s="218" t="str">
        <f t="shared" si="58"/>
        <v>E</v>
      </c>
      <c r="O297" s="218" t="str">
        <f t="shared" si="59"/>
        <v>E</v>
      </c>
      <c r="P297" s="218">
        <f t="shared" si="60"/>
        <v>25</v>
      </c>
      <c r="Q297" s="218">
        <f t="shared" si="61"/>
        <v>0</v>
      </c>
      <c r="R297" s="218">
        <f t="shared" si="62"/>
        <v>0</v>
      </c>
      <c r="S297" s="218">
        <f t="shared" si="63"/>
        <v>0</v>
      </c>
      <c r="T297" s="218">
        <f t="shared" si="64"/>
        <v>1</v>
      </c>
      <c r="U297" s="218">
        <f t="shared" si="65"/>
        <v>0</v>
      </c>
      <c r="V297" s="218">
        <f t="shared" si="66"/>
        <v>0</v>
      </c>
      <c r="W297" s="218">
        <f t="shared" si="67"/>
        <v>0</v>
      </c>
      <c r="X297" s="220">
        <f t="shared" si="68"/>
        <v>0</v>
      </c>
      <c r="Y297" s="220">
        <f t="shared" si="69"/>
        <v>0</v>
      </c>
      <c r="Z297" s="223"/>
      <c r="AA297" s="225"/>
      <c r="AB297" s="225"/>
    </row>
    <row r="298" spans="1:120" x14ac:dyDescent="0.2">
      <c r="A298" s="146" t="s">
        <v>364</v>
      </c>
      <c r="B298" s="121" t="s">
        <v>1154</v>
      </c>
      <c r="C298" s="33" t="s">
        <v>6</v>
      </c>
      <c r="D298" s="34">
        <v>25</v>
      </c>
      <c r="E298" s="183"/>
      <c r="F298" s="255"/>
      <c r="G298" s="254"/>
      <c r="H298" s="243"/>
      <c r="I298" s="212"/>
      <c r="J298" s="225"/>
      <c r="L298" s="218" t="str">
        <f t="shared" si="56"/>
        <v>E</v>
      </c>
      <c r="M298" s="219">
        <f t="shared" si="57"/>
        <v>25</v>
      </c>
      <c r="N298" s="218" t="str">
        <f t="shared" si="58"/>
        <v>E</v>
      </c>
      <c r="O298" s="218" t="str">
        <f t="shared" si="59"/>
        <v>E</v>
      </c>
      <c r="P298" s="218">
        <f t="shared" si="60"/>
        <v>25</v>
      </c>
      <c r="Q298" s="218">
        <f t="shared" si="61"/>
        <v>0</v>
      </c>
      <c r="R298" s="218">
        <f t="shared" si="62"/>
        <v>0</v>
      </c>
      <c r="S298" s="218">
        <f t="shared" si="63"/>
        <v>0</v>
      </c>
      <c r="T298" s="218">
        <f t="shared" si="64"/>
        <v>1</v>
      </c>
      <c r="U298" s="218">
        <f t="shared" si="65"/>
        <v>0</v>
      </c>
      <c r="V298" s="218">
        <f t="shared" si="66"/>
        <v>0</v>
      </c>
      <c r="W298" s="218">
        <f t="shared" si="67"/>
        <v>0</v>
      </c>
      <c r="X298" s="220">
        <f t="shared" si="68"/>
        <v>0</v>
      </c>
      <c r="Y298" s="220">
        <f t="shared" si="69"/>
        <v>0</v>
      </c>
      <c r="Z298" s="223"/>
      <c r="AA298" s="225"/>
      <c r="AB298" s="225"/>
    </row>
    <row r="299" spans="1:120" ht="24" x14ac:dyDescent="0.2">
      <c r="A299" s="146" t="s">
        <v>365</v>
      </c>
      <c r="B299" s="121" t="s">
        <v>919</v>
      </c>
      <c r="C299" s="33" t="s">
        <v>6</v>
      </c>
      <c r="D299" s="34">
        <v>3</v>
      </c>
      <c r="E299" s="183"/>
      <c r="F299" s="255"/>
      <c r="G299" s="254"/>
      <c r="H299" s="243"/>
      <c r="I299" s="212"/>
      <c r="J299" s="225"/>
      <c r="L299" s="218" t="str">
        <f t="shared" si="56"/>
        <v>E</v>
      </c>
      <c r="M299" s="219">
        <f t="shared" si="57"/>
        <v>3</v>
      </c>
      <c r="N299" s="218" t="str">
        <f t="shared" si="58"/>
        <v>E</v>
      </c>
      <c r="O299" s="218" t="str">
        <f t="shared" si="59"/>
        <v>E</v>
      </c>
      <c r="P299" s="218">
        <f t="shared" si="60"/>
        <v>3</v>
      </c>
      <c r="Q299" s="218">
        <f t="shared" si="61"/>
        <v>0</v>
      </c>
      <c r="R299" s="218">
        <f t="shared" si="62"/>
        <v>0</v>
      </c>
      <c r="S299" s="218">
        <f t="shared" si="63"/>
        <v>0</v>
      </c>
      <c r="T299" s="218">
        <f t="shared" si="64"/>
        <v>1</v>
      </c>
      <c r="U299" s="218">
        <f t="shared" si="65"/>
        <v>0</v>
      </c>
      <c r="V299" s="218">
        <f t="shared" si="66"/>
        <v>0</v>
      </c>
      <c r="W299" s="218">
        <f t="shared" si="67"/>
        <v>0</v>
      </c>
      <c r="X299" s="220">
        <f t="shared" si="68"/>
        <v>0</v>
      </c>
      <c r="Y299" s="220">
        <f t="shared" si="69"/>
        <v>0</v>
      </c>
      <c r="Z299" s="223"/>
      <c r="AA299" s="225"/>
      <c r="AB299" s="225"/>
    </row>
    <row r="300" spans="1:120" ht="24" x14ac:dyDescent="0.2">
      <c r="A300" s="146" t="s">
        <v>366</v>
      </c>
      <c r="B300" s="121" t="s">
        <v>1155</v>
      </c>
      <c r="C300" s="33" t="s">
        <v>6</v>
      </c>
      <c r="D300" s="34">
        <v>1</v>
      </c>
      <c r="E300" s="183"/>
      <c r="F300" s="255"/>
      <c r="G300" s="254"/>
      <c r="H300" s="243"/>
      <c r="I300" s="212"/>
      <c r="J300" s="225"/>
      <c r="L300" s="218" t="str">
        <f t="shared" si="56"/>
        <v>E</v>
      </c>
      <c r="M300" s="219">
        <f t="shared" si="57"/>
        <v>1</v>
      </c>
      <c r="N300" s="218" t="str">
        <f t="shared" si="58"/>
        <v>E</v>
      </c>
      <c r="O300" s="218" t="str">
        <f t="shared" si="59"/>
        <v>E</v>
      </c>
      <c r="P300" s="218">
        <f t="shared" si="60"/>
        <v>1</v>
      </c>
      <c r="Q300" s="218">
        <f t="shared" si="61"/>
        <v>0</v>
      </c>
      <c r="R300" s="218">
        <f t="shared" si="62"/>
        <v>0</v>
      </c>
      <c r="S300" s="218">
        <f t="shared" si="63"/>
        <v>0</v>
      </c>
      <c r="T300" s="218">
        <f t="shared" si="64"/>
        <v>1</v>
      </c>
      <c r="U300" s="218">
        <f t="shared" si="65"/>
        <v>0</v>
      </c>
      <c r="V300" s="218">
        <f t="shared" si="66"/>
        <v>0</v>
      </c>
      <c r="W300" s="218">
        <f t="shared" si="67"/>
        <v>0</v>
      </c>
      <c r="X300" s="220">
        <f t="shared" si="68"/>
        <v>0</v>
      </c>
      <c r="Y300" s="220">
        <f t="shared" si="69"/>
        <v>0</v>
      </c>
      <c r="Z300" s="223"/>
      <c r="AA300" s="225"/>
      <c r="AB300" s="225"/>
    </row>
    <row r="301" spans="1:120" ht="24" x14ac:dyDescent="0.2">
      <c r="A301" s="146" t="s">
        <v>367</v>
      </c>
      <c r="B301" s="121" t="s">
        <v>1156</v>
      </c>
      <c r="C301" s="33" t="s">
        <v>6</v>
      </c>
      <c r="D301" s="34">
        <v>1</v>
      </c>
      <c r="E301" s="183"/>
      <c r="F301" s="255"/>
      <c r="G301" s="254"/>
      <c r="H301" s="243"/>
      <c r="I301" s="212"/>
      <c r="J301" s="225"/>
      <c r="L301" s="218" t="str">
        <f t="shared" si="56"/>
        <v>E</v>
      </c>
      <c r="M301" s="219">
        <f t="shared" si="57"/>
        <v>1</v>
      </c>
      <c r="N301" s="218" t="str">
        <f t="shared" si="58"/>
        <v>E</v>
      </c>
      <c r="O301" s="218" t="str">
        <f t="shared" si="59"/>
        <v>E</v>
      </c>
      <c r="P301" s="218">
        <f t="shared" si="60"/>
        <v>1</v>
      </c>
      <c r="Q301" s="218">
        <f t="shared" si="61"/>
        <v>0</v>
      </c>
      <c r="R301" s="218">
        <f t="shared" si="62"/>
        <v>0</v>
      </c>
      <c r="S301" s="218">
        <f t="shared" si="63"/>
        <v>0</v>
      </c>
      <c r="T301" s="218">
        <f t="shared" si="64"/>
        <v>1</v>
      </c>
      <c r="U301" s="218">
        <f t="shared" si="65"/>
        <v>0</v>
      </c>
      <c r="V301" s="218">
        <f t="shared" si="66"/>
        <v>0</v>
      </c>
      <c r="W301" s="218">
        <f t="shared" si="67"/>
        <v>0</v>
      </c>
      <c r="X301" s="220">
        <f t="shared" si="68"/>
        <v>0</v>
      </c>
      <c r="Y301" s="220">
        <f t="shared" si="69"/>
        <v>0</v>
      </c>
      <c r="Z301" s="223"/>
      <c r="AA301" s="225"/>
      <c r="AB301" s="225"/>
    </row>
    <row r="302" spans="1:120" ht="24" x14ac:dyDescent="0.2">
      <c r="A302" s="146" t="s">
        <v>368</v>
      </c>
      <c r="B302" s="121" t="s">
        <v>1157</v>
      </c>
      <c r="C302" s="33" t="s">
        <v>6</v>
      </c>
      <c r="D302" s="34">
        <v>1</v>
      </c>
      <c r="E302" s="183"/>
      <c r="F302" s="255"/>
      <c r="G302" s="254"/>
      <c r="H302" s="243"/>
      <c r="I302" s="212"/>
      <c r="J302" s="225"/>
      <c r="L302" s="218" t="str">
        <f t="shared" si="56"/>
        <v>E</v>
      </c>
      <c r="M302" s="219">
        <f t="shared" si="57"/>
        <v>1</v>
      </c>
      <c r="N302" s="218" t="str">
        <f t="shared" si="58"/>
        <v>E</v>
      </c>
      <c r="O302" s="218" t="str">
        <f t="shared" si="59"/>
        <v>E</v>
      </c>
      <c r="P302" s="218">
        <f t="shared" si="60"/>
        <v>1</v>
      </c>
      <c r="Q302" s="218">
        <f t="shared" si="61"/>
        <v>0</v>
      </c>
      <c r="R302" s="218">
        <f t="shared" si="62"/>
        <v>0</v>
      </c>
      <c r="S302" s="218">
        <f t="shared" si="63"/>
        <v>0</v>
      </c>
      <c r="T302" s="218">
        <f t="shared" si="64"/>
        <v>1</v>
      </c>
      <c r="U302" s="218">
        <f t="shared" si="65"/>
        <v>0</v>
      </c>
      <c r="V302" s="218">
        <f t="shared" si="66"/>
        <v>0</v>
      </c>
      <c r="W302" s="218">
        <f t="shared" si="67"/>
        <v>0</v>
      </c>
      <c r="X302" s="220">
        <f t="shared" si="68"/>
        <v>0</v>
      </c>
      <c r="Y302" s="220">
        <f t="shared" si="69"/>
        <v>0</v>
      </c>
      <c r="Z302" s="223"/>
      <c r="AA302" s="225"/>
      <c r="AB302" s="225"/>
    </row>
    <row r="303" spans="1:120" s="20" customFormat="1" x14ac:dyDescent="0.2">
      <c r="A303" s="125" t="s">
        <v>369</v>
      </c>
      <c r="B303" s="132" t="s">
        <v>370</v>
      </c>
      <c r="C303" s="39"/>
      <c r="D303" s="40"/>
      <c r="E303" s="189"/>
      <c r="F303" s="259"/>
      <c r="G303" s="254"/>
      <c r="H303" s="242"/>
      <c r="I303" s="115"/>
      <c r="J303" s="102"/>
      <c r="K303" s="174"/>
      <c r="L303" s="218" t="str">
        <f t="shared" si="56"/>
        <v>E</v>
      </c>
      <c r="M303" s="219">
        <f t="shared" si="57"/>
        <v>0</v>
      </c>
      <c r="N303" s="218">
        <f t="shared" si="58"/>
        <v>0</v>
      </c>
      <c r="O303" s="218">
        <f t="shared" si="59"/>
        <v>0</v>
      </c>
      <c r="P303" s="218">
        <f t="shared" si="60"/>
        <v>0</v>
      </c>
      <c r="Q303" s="218">
        <f t="shared" si="61"/>
        <v>0</v>
      </c>
      <c r="R303" s="218">
        <f t="shared" si="62"/>
        <v>0</v>
      </c>
      <c r="S303" s="218">
        <f t="shared" si="63"/>
        <v>0</v>
      </c>
      <c r="T303" s="218">
        <f t="shared" si="64"/>
        <v>0</v>
      </c>
      <c r="U303" s="218">
        <f t="shared" si="65"/>
        <v>0</v>
      </c>
      <c r="V303" s="218">
        <f t="shared" si="66"/>
        <v>0</v>
      </c>
      <c r="W303" s="218">
        <f t="shared" si="67"/>
        <v>0</v>
      </c>
      <c r="X303" s="220">
        <f t="shared" si="68"/>
        <v>0</v>
      </c>
      <c r="Y303" s="220">
        <f t="shared" si="69"/>
        <v>0</v>
      </c>
      <c r="Z303" s="223"/>
      <c r="AA303" s="102"/>
      <c r="AB303" s="102"/>
      <c r="AC303" s="103"/>
      <c r="AD303" s="103"/>
      <c r="AE303" s="103"/>
      <c r="AF303" s="103"/>
      <c r="AG303" s="103"/>
      <c r="AH303" s="103"/>
      <c r="AI303" s="103"/>
      <c r="AJ303" s="103"/>
      <c r="AK303" s="103"/>
      <c r="AL303" s="103"/>
      <c r="AM303" s="103"/>
      <c r="AN303" s="103"/>
      <c r="AO303" s="103"/>
      <c r="AP303" s="103"/>
      <c r="AQ303" s="103"/>
      <c r="AR303" s="103"/>
      <c r="AS303" s="103"/>
      <c r="AT303" s="103"/>
      <c r="AU303" s="103"/>
      <c r="AV303" s="103"/>
      <c r="AW303" s="103"/>
      <c r="AX303" s="103"/>
      <c r="AY303" s="103"/>
      <c r="AZ303" s="103"/>
      <c r="BA303" s="103"/>
      <c r="BB303" s="103"/>
      <c r="BC303" s="103"/>
      <c r="BD303" s="103"/>
      <c r="BE303" s="103"/>
      <c r="BF303" s="103"/>
      <c r="BG303" s="103"/>
      <c r="BH303" s="103"/>
      <c r="BI303" s="103"/>
      <c r="BJ303" s="103"/>
      <c r="BK303" s="103"/>
      <c r="BL303" s="103"/>
      <c r="BM303" s="103"/>
      <c r="BN303" s="103"/>
      <c r="BO303" s="103"/>
      <c r="BP303" s="103"/>
      <c r="BQ303" s="103"/>
      <c r="BR303" s="103"/>
      <c r="BS303" s="103"/>
      <c r="BT303" s="103"/>
      <c r="BU303" s="103"/>
      <c r="BV303" s="103"/>
      <c r="BW303" s="103"/>
      <c r="BX303" s="103"/>
      <c r="BY303" s="103"/>
      <c r="BZ303" s="103"/>
      <c r="CA303" s="103"/>
      <c r="CB303" s="103"/>
      <c r="CC303" s="103"/>
      <c r="CD303" s="103"/>
      <c r="CE303" s="103"/>
      <c r="CF303" s="103"/>
      <c r="CG303" s="103"/>
      <c r="CH303" s="103"/>
      <c r="CI303" s="103"/>
      <c r="CJ303" s="103"/>
      <c r="CK303" s="103"/>
      <c r="CL303" s="103"/>
      <c r="CM303" s="103"/>
      <c r="CN303" s="103"/>
      <c r="CO303" s="103"/>
      <c r="CP303" s="103"/>
      <c r="CQ303" s="103"/>
      <c r="CR303" s="103"/>
      <c r="CS303" s="103"/>
      <c r="CT303" s="103"/>
      <c r="CU303" s="103"/>
      <c r="CV303" s="103"/>
      <c r="CW303" s="103"/>
      <c r="CX303" s="103"/>
      <c r="CY303" s="103"/>
      <c r="CZ303" s="103"/>
      <c r="DA303" s="103"/>
      <c r="DB303" s="103"/>
      <c r="DC303" s="103"/>
      <c r="DD303" s="103"/>
      <c r="DE303" s="103"/>
      <c r="DF303" s="103"/>
      <c r="DG303" s="103"/>
      <c r="DH303" s="103"/>
      <c r="DI303" s="103"/>
      <c r="DJ303" s="103"/>
      <c r="DK303" s="103"/>
      <c r="DL303" s="103"/>
      <c r="DM303" s="103"/>
      <c r="DN303" s="103"/>
      <c r="DO303" s="103"/>
      <c r="DP303" s="103"/>
    </row>
    <row r="304" spans="1:120" ht="168" x14ac:dyDescent="0.2">
      <c r="A304" s="130" t="s">
        <v>371</v>
      </c>
      <c r="B304" s="121" t="s">
        <v>1383</v>
      </c>
      <c r="C304" s="33" t="s">
        <v>35</v>
      </c>
      <c r="D304" s="34"/>
      <c r="E304" s="183"/>
      <c r="F304" s="255"/>
      <c r="G304" s="254"/>
      <c r="H304" s="243"/>
      <c r="I304" s="212"/>
      <c r="J304" s="225"/>
      <c r="L304" s="218" t="str">
        <f t="shared" si="56"/>
        <v>E</v>
      </c>
      <c r="M304" s="219">
        <f t="shared" si="57"/>
        <v>0</v>
      </c>
      <c r="N304" s="218" t="str">
        <f t="shared" si="58"/>
        <v>E</v>
      </c>
      <c r="O304" s="218">
        <f t="shared" si="59"/>
        <v>0</v>
      </c>
      <c r="P304" s="218">
        <f t="shared" si="60"/>
        <v>0</v>
      </c>
      <c r="Q304" s="218">
        <f t="shared" si="61"/>
        <v>0</v>
      </c>
      <c r="R304" s="218">
        <f t="shared" si="62"/>
        <v>0</v>
      </c>
      <c r="S304" s="218">
        <f t="shared" si="63"/>
        <v>0</v>
      </c>
      <c r="T304" s="218">
        <f t="shared" si="64"/>
        <v>0</v>
      </c>
      <c r="U304" s="218">
        <f t="shared" si="65"/>
        <v>0</v>
      </c>
      <c r="V304" s="218">
        <f t="shared" si="66"/>
        <v>0</v>
      </c>
      <c r="W304" s="218">
        <f t="shared" si="67"/>
        <v>0</v>
      </c>
      <c r="X304" s="220">
        <f t="shared" si="68"/>
        <v>0</v>
      </c>
      <c r="Y304" s="220">
        <f t="shared" si="69"/>
        <v>0</v>
      </c>
      <c r="Z304" s="223"/>
      <c r="AA304" s="225"/>
      <c r="AB304" s="225"/>
    </row>
    <row r="305" spans="1:120" ht="24" x14ac:dyDescent="0.2">
      <c r="A305" s="130" t="s">
        <v>372</v>
      </c>
      <c r="B305" s="121" t="s">
        <v>1158</v>
      </c>
      <c r="C305" s="33" t="s">
        <v>6</v>
      </c>
      <c r="D305" s="34">
        <v>25</v>
      </c>
      <c r="E305" s="183"/>
      <c r="F305" s="255"/>
      <c r="G305" s="254"/>
      <c r="H305" s="243"/>
      <c r="I305" s="212"/>
      <c r="J305" s="225"/>
      <c r="L305" s="218" t="str">
        <f t="shared" si="56"/>
        <v>E</v>
      </c>
      <c r="M305" s="219">
        <f t="shared" si="57"/>
        <v>25</v>
      </c>
      <c r="N305" s="218" t="str">
        <f t="shared" si="58"/>
        <v>E</v>
      </c>
      <c r="O305" s="218" t="str">
        <f t="shared" si="59"/>
        <v>E</v>
      </c>
      <c r="P305" s="218">
        <f t="shared" si="60"/>
        <v>25</v>
      </c>
      <c r="Q305" s="218">
        <f t="shared" si="61"/>
        <v>0</v>
      </c>
      <c r="R305" s="218">
        <f t="shared" si="62"/>
        <v>0</v>
      </c>
      <c r="S305" s="218">
        <f t="shared" si="63"/>
        <v>0</v>
      </c>
      <c r="T305" s="218">
        <f t="shared" si="64"/>
        <v>1</v>
      </c>
      <c r="U305" s="218">
        <f t="shared" si="65"/>
        <v>0</v>
      </c>
      <c r="V305" s="218">
        <f t="shared" si="66"/>
        <v>0</v>
      </c>
      <c r="W305" s="218">
        <f t="shared" si="67"/>
        <v>0</v>
      </c>
      <c r="X305" s="220">
        <f t="shared" si="68"/>
        <v>0</v>
      </c>
      <c r="Y305" s="220">
        <f t="shared" si="69"/>
        <v>0</v>
      </c>
      <c r="Z305" s="223"/>
      <c r="AA305" s="225"/>
      <c r="AB305" s="225"/>
    </row>
    <row r="306" spans="1:120" ht="24" x14ac:dyDescent="0.2">
      <c r="A306" s="130" t="s">
        <v>373</v>
      </c>
      <c r="B306" s="121" t="s">
        <v>1159</v>
      </c>
      <c r="C306" s="33" t="s">
        <v>6</v>
      </c>
      <c r="D306" s="34">
        <v>3</v>
      </c>
      <c r="E306" s="183"/>
      <c r="F306" s="255"/>
      <c r="G306" s="254"/>
      <c r="H306" s="243"/>
      <c r="I306" s="212"/>
      <c r="J306" s="225"/>
      <c r="L306" s="218" t="str">
        <f t="shared" si="56"/>
        <v>E</v>
      </c>
      <c r="M306" s="219">
        <f t="shared" si="57"/>
        <v>3</v>
      </c>
      <c r="N306" s="218" t="str">
        <f t="shared" si="58"/>
        <v>E</v>
      </c>
      <c r="O306" s="218" t="str">
        <f t="shared" si="59"/>
        <v>E</v>
      </c>
      <c r="P306" s="218">
        <f t="shared" si="60"/>
        <v>3</v>
      </c>
      <c r="Q306" s="218">
        <f t="shared" si="61"/>
        <v>0</v>
      </c>
      <c r="R306" s="218">
        <f t="shared" si="62"/>
        <v>0</v>
      </c>
      <c r="S306" s="218">
        <f t="shared" si="63"/>
        <v>0</v>
      </c>
      <c r="T306" s="218">
        <f t="shared" si="64"/>
        <v>1</v>
      </c>
      <c r="U306" s="218">
        <f t="shared" si="65"/>
        <v>0</v>
      </c>
      <c r="V306" s="218">
        <f t="shared" si="66"/>
        <v>0</v>
      </c>
      <c r="W306" s="218">
        <f t="shared" si="67"/>
        <v>0</v>
      </c>
      <c r="X306" s="220">
        <f t="shared" si="68"/>
        <v>0</v>
      </c>
      <c r="Y306" s="220">
        <f t="shared" si="69"/>
        <v>0</v>
      </c>
      <c r="Z306" s="223"/>
      <c r="AA306" s="225"/>
      <c r="AB306" s="225"/>
    </row>
    <row r="307" spans="1:120" ht="60" x14ac:dyDescent="0.2">
      <c r="A307" s="130" t="s">
        <v>374</v>
      </c>
      <c r="B307" s="121" t="s">
        <v>1160</v>
      </c>
      <c r="C307" s="33" t="s">
        <v>6</v>
      </c>
      <c r="D307" s="34">
        <v>3</v>
      </c>
      <c r="E307" s="183"/>
      <c r="F307" s="255"/>
      <c r="G307" s="254"/>
      <c r="H307" s="243"/>
      <c r="I307" s="212"/>
      <c r="J307" s="225"/>
      <c r="L307" s="218" t="str">
        <f t="shared" si="56"/>
        <v>E</v>
      </c>
      <c r="M307" s="219">
        <f t="shared" si="57"/>
        <v>3</v>
      </c>
      <c r="N307" s="218" t="str">
        <f t="shared" si="58"/>
        <v>E</v>
      </c>
      <c r="O307" s="218" t="str">
        <f t="shared" si="59"/>
        <v>E</v>
      </c>
      <c r="P307" s="218">
        <f t="shared" si="60"/>
        <v>3</v>
      </c>
      <c r="Q307" s="218">
        <f t="shared" si="61"/>
        <v>0</v>
      </c>
      <c r="R307" s="218">
        <f t="shared" si="62"/>
        <v>0</v>
      </c>
      <c r="S307" s="218">
        <f t="shared" si="63"/>
        <v>0</v>
      </c>
      <c r="T307" s="218">
        <f t="shared" si="64"/>
        <v>1</v>
      </c>
      <c r="U307" s="218">
        <f t="shared" si="65"/>
        <v>0</v>
      </c>
      <c r="V307" s="218">
        <f t="shared" si="66"/>
        <v>0</v>
      </c>
      <c r="W307" s="218">
        <f t="shared" si="67"/>
        <v>0</v>
      </c>
      <c r="X307" s="220">
        <f t="shared" si="68"/>
        <v>0</v>
      </c>
      <c r="Y307" s="220">
        <f t="shared" si="69"/>
        <v>0</v>
      </c>
      <c r="Z307" s="223"/>
      <c r="AA307" s="225"/>
      <c r="AB307" s="225"/>
    </row>
    <row r="308" spans="1:120" s="30" customFormat="1" ht="15" x14ac:dyDescent="0.25">
      <c r="A308" s="140" t="s">
        <v>7</v>
      </c>
      <c r="B308" s="139" t="s">
        <v>375</v>
      </c>
      <c r="C308" s="47"/>
      <c r="D308" s="47"/>
      <c r="E308" s="193"/>
      <c r="F308" s="253"/>
      <c r="G308" s="254"/>
      <c r="H308" s="242"/>
      <c r="I308" s="115"/>
      <c r="J308" s="217"/>
      <c r="K308" s="174"/>
      <c r="L308" s="218" t="str">
        <f t="shared" si="56"/>
        <v>F</v>
      </c>
      <c r="M308" s="219">
        <f t="shared" si="57"/>
        <v>0</v>
      </c>
      <c r="N308" s="218">
        <f t="shared" si="58"/>
        <v>0</v>
      </c>
      <c r="O308" s="218">
        <f t="shared" si="59"/>
        <v>0</v>
      </c>
      <c r="P308" s="218">
        <f t="shared" si="60"/>
        <v>0</v>
      </c>
      <c r="Q308" s="218">
        <f t="shared" si="61"/>
        <v>0</v>
      </c>
      <c r="R308" s="218">
        <f t="shared" si="62"/>
        <v>0</v>
      </c>
      <c r="S308" s="218">
        <f t="shared" si="63"/>
        <v>0</v>
      </c>
      <c r="T308" s="218">
        <f t="shared" si="64"/>
        <v>0</v>
      </c>
      <c r="U308" s="218">
        <f t="shared" si="65"/>
        <v>0</v>
      </c>
      <c r="V308" s="218">
        <f t="shared" si="66"/>
        <v>0</v>
      </c>
      <c r="W308" s="218">
        <f t="shared" si="67"/>
        <v>0</v>
      </c>
      <c r="X308" s="220">
        <f t="shared" si="68"/>
        <v>0</v>
      </c>
      <c r="Y308" s="220">
        <f t="shared" si="69"/>
        <v>0</v>
      </c>
      <c r="Z308" s="223"/>
      <c r="AA308" s="217"/>
      <c r="AB308" s="217"/>
      <c r="AC308" s="222"/>
      <c r="AD308" s="222"/>
      <c r="AE308" s="222"/>
      <c r="AF308" s="222"/>
      <c r="AG308" s="222"/>
      <c r="AH308" s="222"/>
      <c r="AI308" s="222"/>
      <c r="AJ308" s="222"/>
      <c r="AK308" s="222"/>
      <c r="AL308" s="222"/>
      <c r="AM308" s="222"/>
      <c r="AN308" s="222"/>
      <c r="AO308" s="222"/>
      <c r="AP308" s="222"/>
      <c r="AQ308" s="222"/>
      <c r="AR308" s="222"/>
      <c r="AS308" s="222"/>
      <c r="AT308" s="222"/>
      <c r="AU308" s="222"/>
      <c r="AV308" s="222"/>
      <c r="AW308" s="222"/>
      <c r="AX308" s="222"/>
      <c r="AY308" s="222"/>
      <c r="AZ308" s="222"/>
      <c r="BA308" s="222"/>
      <c r="BB308" s="222"/>
      <c r="BC308" s="222"/>
      <c r="BD308" s="222"/>
      <c r="BE308" s="222"/>
      <c r="BF308" s="222"/>
      <c r="BG308" s="222"/>
      <c r="BH308" s="222"/>
      <c r="BI308" s="222"/>
      <c r="BJ308" s="222"/>
      <c r="BK308" s="222"/>
      <c r="BL308" s="222"/>
      <c r="BM308" s="222"/>
      <c r="BN308" s="222"/>
      <c r="BO308" s="222"/>
      <c r="BP308" s="222"/>
      <c r="BQ308" s="222"/>
      <c r="BR308" s="222"/>
      <c r="BS308" s="222"/>
      <c r="BT308" s="222"/>
      <c r="BU308" s="222"/>
      <c r="BV308" s="222"/>
      <c r="BW308" s="222"/>
      <c r="BX308" s="222"/>
      <c r="BY308" s="222"/>
      <c r="BZ308" s="222"/>
      <c r="CA308" s="222"/>
      <c r="CB308" s="222"/>
      <c r="CC308" s="222"/>
      <c r="CD308" s="222"/>
      <c r="CE308" s="222"/>
      <c r="CF308" s="222"/>
      <c r="CG308" s="222"/>
      <c r="CH308" s="222"/>
      <c r="CI308" s="222"/>
      <c r="CJ308" s="222"/>
      <c r="CK308" s="222"/>
      <c r="CL308" s="222"/>
      <c r="CM308" s="222"/>
      <c r="CN308" s="222"/>
      <c r="CO308" s="222"/>
      <c r="CP308" s="222"/>
      <c r="CQ308" s="222"/>
      <c r="CR308" s="222"/>
      <c r="CS308" s="222"/>
      <c r="CT308" s="222"/>
      <c r="CU308" s="222"/>
      <c r="CV308" s="222"/>
      <c r="CW308" s="222"/>
      <c r="CX308" s="222"/>
      <c r="CY308" s="222"/>
      <c r="CZ308" s="222"/>
      <c r="DA308" s="222"/>
      <c r="DB308" s="222"/>
      <c r="DC308" s="222"/>
      <c r="DD308" s="222"/>
      <c r="DE308" s="222"/>
      <c r="DF308" s="222"/>
      <c r="DG308" s="222"/>
      <c r="DH308" s="222"/>
      <c r="DI308" s="222"/>
      <c r="DJ308" s="222"/>
      <c r="DK308" s="222"/>
      <c r="DL308" s="222"/>
      <c r="DM308" s="222"/>
      <c r="DN308" s="222"/>
      <c r="DO308" s="222"/>
      <c r="DP308" s="222"/>
    </row>
    <row r="309" spans="1:120" s="20" customFormat="1" x14ac:dyDescent="0.2">
      <c r="A309" s="125" t="s">
        <v>376</v>
      </c>
      <c r="B309" s="132" t="s">
        <v>377</v>
      </c>
      <c r="C309" s="39"/>
      <c r="D309" s="40"/>
      <c r="E309" s="189"/>
      <c r="F309" s="259"/>
      <c r="G309" s="254"/>
      <c r="H309" s="242"/>
      <c r="I309" s="115"/>
      <c r="J309" s="102"/>
      <c r="K309" s="174"/>
      <c r="L309" s="218" t="str">
        <f t="shared" si="56"/>
        <v>F</v>
      </c>
      <c r="M309" s="219">
        <f t="shared" si="57"/>
        <v>0</v>
      </c>
      <c r="N309" s="218">
        <f t="shared" si="58"/>
        <v>0</v>
      </c>
      <c r="O309" s="218">
        <f t="shared" si="59"/>
        <v>0</v>
      </c>
      <c r="P309" s="218">
        <f t="shared" si="60"/>
        <v>0</v>
      </c>
      <c r="Q309" s="218">
        <f t="shared" si="61"/>
        <v>0</v>
      </c>
      <c r="R309" s="218">
        <f t="shared" si="62"/>
        <v>0</v>
      </c>
      <c r="S309" s="218">
        <f t="shared" si="63"/>
        <v>0</v>
      </c>
      <c r="T309" s="218">
        <f t="shared" si="64"/>
        <v>0</v>
      </c>
      <c r="U309" s="218">
        <f t="shared" si="65"/>
        <v>0</v>
      </c>
      <c r="V309" s="218">
        <f t="shared" si="66"/>
        <v>0</v>
      </c>
      <c r="W309" s="218">
        <f t="shared" si="67"/>
        <v>0</v>
      </c>
      <c r="X309" s="220">
        <f t="shared" si="68"/>
        <v>0</v>
      </c>
      <c r="Y309" s="220">
        <f t="shared" si="69"/>
        <v>0</v>
      </c>
      <c r="Z309" s="223"/>
      <c r="AA309" s="102"/>
      <c r="AB309" s="102"/>
      <c r="AC309" s="103"/>
      <c r="AD309" s="103"/>
      <c r="AE309" s="103"/>
      <c r="AF309" s="103"/>
      <c r="AG309" s="103"/>
      <c r="AH309" s="103"/>
      <c r="AI309" s="103"/>
      <c r="AJ309" s="103"/>
      <c r="AK309" s="103"/>
      <c r="AL309" s="103"/>
      <c r="AM309" s="103"/>
      <c r="AN309" s="103"/>
      <c r="AO309" s="103"/>
      <c r="AP309" s="103"/>
      <c r="AQ309" s="103"/>
      <c r="AR309" s="103"/>
      <c r="AS309" s="103"/>
      <c r="AT309" s="103"/>
      <c r="AU309" s="103"/>
      <c r="AV309" s="103"/>
      <c r="AW309" s="103"/>
      <c r="AX309" s="103"/>
      <c r="AY309" s="103"/>
      <c r="AZ309" s="103"/>
      <c r="BA309" s="103"/>
      <c r="BB309" s="103"/>
      <c r="BC309" s="103"/>
      <c r="BD309" s="103"/>
      <c r="BE309" s="103"/>
      <c r="BF309" s="103"/>
      <c r="BG309" s="103"/>
      <c r="BH309" s="103"/>
      <c r="BI309" s="103"/>
      <c r="BJ309" s="103"/>
      <c r="BK309" s="103"/>
      <c r="BL309" s="103"/>
      <c r="BM309" s="103"/>
      <c r="BN309" s="103"/>
      <c r="BO309" s="103"/>
      <c r="BP309" s="103"/>
      <c r="BQ309" s="103"/>
      <c r="BR309" s="103"/>
      <c r="BS309" s="103"/>
      <c r="BT309" s="103"/>
      <c r="BU309" s="103"/>
      <c r="BV309" s="103"/>
      <c r="BW309" s="103"/>
      <c r="BX309" s="103"/>
      <c r="BY309" s="103"/>
      <c r="BZ309" s="103"/>
      <c r="CA309" s="103"/>
      <c r="CB309" s="103"/>
      <c r="CC309" s="103"/>
      <c r="CD309" s="103"/>
      <c r="CE309" s="103"/>
      <c r="CF309" s="103"/>
      <c r="CG309" s="103"/>
      <c r="CH309" s="103"/>
      <c r="CI309" s="103"/>
      <c r="CJ309" s="103"/>
      <c r="CK309" s="103"/>
      <c r="CL309" s="103"/>
      <c r="CM309" s="103"/>
      <c r="CN309" s="103"/>
      <c r="CO309" s="103"/>
      <c r="CP309" s="103"/>
      <c r="CQ309" s="103"/>
      <c r="CR309" s="103"/>
      <c r="CS309" s="103"/>
      <c r="CT309" s="103"/>
      <c r="CU309" s="103"/>
      <c r="CV309" s="103"/>
      <c r="CW309" s="103"/>
      <c r="CX309" s="103"/>
      <c r="CY309" s="103"/>
      <c r="CZ309" s="103"/>
      <c r="DA309" s="103"/>
      <c r="DB309" s="103"/>
      <c r="DC309" s="103"/>
      <c r="DD309" s="103"/>
      <c r="DE309" s="103"/>
      <c r="DF309" s="103"/>
      <c r="DG309" s="103"/>
      <c r="DH309" s="103"/>
      <c r="DI309" s="103"/>
      <c r="DJ309" s="103"/>
      <c r="DK309" s="103"/>
      <c r="DL309" s="103"/>
      <c r="DM309" s="103"/>
      <c r="DN309" s="103"/>
      <c r="DO309" s="103"/>
      <c r="DP309" s="103"/>
    </row>
    <row r="310" spans="1:120" ht="204" x14ac:dyDescent="0.2">
      <c r="A310" s="136" t="s">
        <v>378</v>
      </c>
      <c r="B310" s="63" t="s">
        <v>1384</v>
      </c>
      <c r="C310" s="38" t="s">
        <v>35</v>
      </c>
      <c r="D310" s="34"/>
      <c r="E310" s="183"/>
      <c r="F310" s="255"/>
      <c r="G310" s="254"/>
      <c r="H310" s="243"/>
      <c r="I310" s="212"/>
      <c r="J310" s="225"/>
      <c r="L310" s="218" t="str">
        <f t="shared" si="56"/>
        <v>F</v>
      </c>
      <c r="M310" s="219">
        <f t="shared" si="57"/>
        <v>0</v>
      </c>
      <c r="N310" s="218" t="str">
        <f t="shared" si="58"/>
        <v>F</v>
      </c>
      <c r="O310" s="218">
        <f t="shared" si="59"/>
        <v>0</v>
      </c>
      <c r="P310" s="218">
        <f t="shared" si="60"/>
        <v>0</v>
      </c>
      <c r="Q310" s="218">
        <f t="shared" si="61"/>
        <v>0</v>
      </c>
      <c r="R310" s="218">
        <f t="shared" si="62"/>
        <v>0</v>
      </c>
      <c r="S310" s="218">
        <f t="shared" si="63"/>
        <v>0</v>
      </c>
      <c r="T310" s="218">
        <f t="shared" si="64"/>
        <v>0</v>
      </c>
      <c r="U310" s="218">
        <f t="shared" si="65"/>
        <v>0</v>
      </c>
      <c r="V310" s="218">
        <f t="shared" si="66"/>
        <v>0</v>
      </c>
      <c r="W310" s="218">
        <f t="shared" si="67"/>
        <v>0</v>
      </c>
      <c r="X310" s="220">
        <f t="shared" si="68"/>
        <v>0</v>
      </c>
      <c r="Y310" s="220">
        <f t="shared" si="69"/>
        <v>0</v>
      </c>
      <c r="Z310" s="223"/>
      <c r="AA310" s="225"/>
      <c r="AB310" s="225"/>
    </row>
    <row r="311" spans="1:120" ht="72" x14ac:dyDescent="0.2">
      <c r="A311" s="136" t="s">
        <v>379</v>
      </c>
      <c r="B311" s="121" t="s">
        <v>1385</v>
      </c>
      <c r="C311" s="38" t="s">
        <v>6</v>
      </c>
      <c r="D311" s="34">
        <v>25</v>
      </c>
      <c r="E311" s="183"/>
      <c r="F311" s="255"/>
      <c r="G311" s="254"/>
      <c r="H311" s="243"/>
      <c r="I311" s="212"/>
      <c r="J311" s="225"/>
      <c r="L311" s="218" t="str">
        <f t="shared" si="56"/>
        <v>F</v>
      </c>
      <c r="M311" s="219">
        <f t="shared" si="57"/>
        <v>25</v>
      </c>
      <c r="N311" s="218" t="str">
        <f t="shared" si="58"/>
        <v>F</v>
      </c>
      <c r="O311" s="218" t="str">
        <f t="shared" si="59"/>
        <v>F</v>
      </c>
      <c r="P311" s="218">
        <f t="shared" si="60"/>
        <v>25</v>
      </c>
      <c r="Q311" s="218">
        <f t="shared" si="61"/>
        <v>0</v>
      </c>
      <c r="R311" s="218">
        <f t="shared" si="62"/>
        <v>0</v>
      </c>
      <c r="S311" s="218">
        <f t="shared" si="63"/>
        <v>0</v>
      </c>
      <c r="T311" s="218">
        <f t="shared" si="64"/>
        <v>1</v>
      </c>
      <c r="U311" s="218">
        <f t="shared" si="65"/>
        <v>0</v>
      </c>
      <c r="V311" s="218">
        <f t="shared" si="66"/>
        <v>0</v>
      </c>
      <c r="W311" s="218">
        <f t="shared" si="67"/>
        <v>0</v>
      </c>
      <c r="X311" s="220">
        <f t="shared" si="68"/>
        <v>0</v>
      </c>
      <c r="Y311" s="220">
        <f t="shared" si="69"/>
        <v>0</v>
      </c>
      <c r="Z311" s="223"/>
      <c r="AA311" s="225"/>
      <c r="AB311" s="225"/>
    </row>
    <row r="312" spans="1:120" ht="24" x14ac:dyDescent="0.2">
      <c r="A312" s="136" t="s">
        <v>380</v>
      </c>
      <c r="B312" s="121" t="s">
        <v>1161</v>
      </c>
      <c r="C312" s="38" t="s">
        <v>35</v>
      </c>
      <c r="D312" s="37"/>
      <c r="E312" s="186"/>
      <c r="F312" s="255"/>
      <c r="G312" s="254"/>
      <c r="H312" s="243"/>
      <c r="I312" s="212"/>
      <c r="J312" s="225"/>
      <c r="L312" s="218" t="str">
        <f t="shared" si="56"/>
        <v>F</v>
      </c>
      <c r="M312" s="219">
        <f t="shared" si="57"/>
        <v>0</v>
      </c>
      <c r="N312" s="218" t="str">
        <f t="shared" si="58"/>
        <v>F</v>
      </c>
      <c r="O312" s="218">
        <f t="shared" si="59"/>
        <v>0</v>
      </c>
      <c r="P312" s="218">
        <f t="shared" si="60"/>
        <v>0</v>
      </c>
      <c r="Q312" s="218">
        <f t="shared" si="61"/>
        <v>0</v>
      </c>
      <c r="R312" s="218">
        <f t="shared" si="62"/>
        <v>0</v>
      </c>
      <c r="S312" s="218">
        <f t="shared" si="63"/>
        <v>0</v>
      </c>
      <c r="T312" s="218">
        <f t="shared" si="64"/>
        <v>0</v>
      </c>
      <c r="U312" s="218">
        <f t="shared" si="65"/>
        <v>0</v>
      </c>
      <c r="V312" s="218">
        <f t="shared" si="66"/>
        <v>0</v>
      </c>
      <c r="W312" s="218">
        <f t="shared" si="67"/>
        <v>0</v>
      </c>
      <c r="X312" s="220">
        <f t="shared" si="68"/>
        <v>0</v>
      </c>
      <c r="Y312" s="220">
        <f t="shared" si="69"/>
        <v>0</v>
      </c>
      <c r="Z312" s="223"/>
      <c r="AA312" s="225"/>
      <c r="AB312" s="225"/>
    </row>
    <row r="313" spans="1:120" x14ac:dyDescent="0.2">
      <c r="A313" s="136" t="s">
        <v>381</v>
      </c>
      <c r="B313" s="63" t="s">
        <v>1162</v>
      </c>
      <c r="C313" s="54" t="s">
        <v>6</v>
      </c>
      <c r="D313" s="34">
        <v>25</v>
      </c>
      <c r="E313" s="199"/>
      <c r="F313" s="255"/>
      <c r="G313" s="254"/>
      <c r="H313" s="243"/>
      <c r="I313" s="212"/>
      <c r="J313" s="225"/>
      <c r="L313" s="218" t="str">
        <f t="shared" si="56"/>
        <v>F</v>
      </c>
      <c r="M313" s="219">
        <f t="shared" si="57"/>
        <v>25</v>
      </c>
      <c r="N313" s="218" t="str">
        <f t="shared" si="58"/>
        <v>F</v>
      </c>
      <c r="O313" s="218" t="str">
        <f t="shared" si="59"/>
        <v>F</v>
      </c>
      <c r="P313" s="218">
        <f t="shared" si="60"/>
        <v>25</v>
      </c>
      <c r="Q313" s="218">
        <f t="shared" si="61"/>
        <v>0</v>
      </c>
      <c r="R313" s="218">
        <f t="shared" si="62"/>
        <v>0</v>
      </c>
      <c r="S313" s="218">
        <f t="shared" si="63"/>
        <v>0</v>
      </c>
      <c r="T313" s="218">
        <f t="shared" si="64"/>
        <v>1</v>
      </c>
      <c r="U313" s="218">
        <f t="shared" si="65"/>
        <v>0</v>
      </c>
      <c r="V313" s="218">
        <f t="shared" si="66"/>
        <v>0</v>
      </c>
      <c r="W313" s="218">
        <f t="shared" si="67"/>
        <v>0</v>
      </c>
      <c r="X313" s="220">
        <f t="shared" si="68"/>
        <v>0</v>
      </c>
      <c r="Y313" s="220">
        <f t="shared" si="69"/>
        <v>0</v>
      </c>
      <c r="Z313" s="223"/>
      <c r="AA313" s="225"/>
      <c r="AB313" s="225"/>
    </row>
    <row r="314" spans="1:120" x14ac:dyDescent="0.2">
      <c r="A314" s="136" t="s">
        <v>382</v>
      </c>
      <c r="B314" s="121" t="s">
        <v>920</v>
      </c>
      <c r="C314" s="38" t="s">
        <v>35</v>
      </c>
      <c r="D314" s="37"/>
      <c r="E314" s="186"/>
      <c r="F314" s="255"/>
      <c r="G314" s="254"/>
      <c r="H314" s="243"/>
      <c r="I314" s="212"/>
      <c r="J314" s="225"/>
      <c r="L314" s="218" t="str">
        <f t="shared" si="56"/>
        <v>F</v>
      </c>
      <c r="M314" s="219">
        <f t="shared" si="57"/>
        <v>0</v>
      </c>
      <c r="N314" s="218" t="str">
        <f t="shared" si="58"/>
        <v>F</v>
      </c>
      <c r="O314" s="218">
        <f t="shared" si="59"/>
        <v>0</v>
      </c>
      <c r="P314" s="218">
        <f t="shared" si="60"/>
        <v>0</v>
      </c>
      <c r="Q314" s="218">
        <f t="shared" si="61"/>
        <v>0</v>
      </c>
      <c r="R314" s="218">
        <f t="shared" si="62"/>
        <v>0</v>
      </c>
      <c r="S314" s="218">
        <f t="shared" si="63"/>
        <v>0</v>
      </c>
      <c r="T314" s="218">
        <f t="shared" si="64"/>
        <v>0</v>
      </c>
      <c r="U314" s="218">
        <f t="shared" si="65"/>
        <v>0</v>
      </c>
      <c r="V314" s="218">
        <f t="shared" si="66"/>
        <v>0</v>
      </c>
      <c r="W314" s="218">
        <f t="shared" si="67"/>
        <v>0</v>
      </c>
      <c r="X314" s="220">
        <f t="shared" si="68"/>
        <v>0</v>
      </c>
      <c r="Y314" s="220">
        <f t="shared" si="69"/>
        <v>0</v>
      </c>
      <c r="Z314" s="223"/>
      <c r="AA314" s="225"/>
      <c r="AB314" s="225"/>
    </row>
    <row r="315" spans="1:120" ht="24" x14ac:dyDescent="0.2">
      <c r="A315" s="136" t="s">
        <v>383</v>
      </c>
      <c r="B315" s="129" t="s">
        <v>921</v>
      </c>
      <c r="C315" s="35" t="s">
        <v>6</v>
      </c>
      <c r="D315" s="34">
        <v>25</v>
      </c>
      <c r="E315" s="184"/>
      <c r="F315" s="255"/>
      <c r="G315" s="254"/>
      <c r="H315" s="243"/>
      <c r="I315" s="212"/>
      <c r="J315" s="225"/>
      <c r="L315" s="218" t="str">
        <f t="shared" si="56"/>
        <v>F</v>
      </c>
      <c r="M315" s="219">
        <f t="shared" si="57"/>
        <v>25</v>
      </c>
      <c r="N315" s="218" t="str">
        <f t="shared" si="58"/>
        <v>F</v>
      </c>
      <c r="O315" s="218" t="str">
        <f t="shared" si="59"/>
        <v>F</v>
      </c>
      <c r="P315" s="218">
        <f t="shared" si="60"/>
        <v>25</v>
      </c>
      <c r="Q315" s="218">
        <f t="shared" si="61"/>
        <v>0</v>
      </c>
      <c r="R315" s="218">
        <f t="shared" si="62"/>
        <v>0</v>
      </c>
      <c r="S315" s="218">
        <f t="shared" si="63"/>
        <v>0</v>
      </c>
      <c r="T315" s="218">
        <f t="shared" si="64"/>
        <v>1</v>
      </c>
      <c r="U315" s="218">
        <f t="shared" si="65"/>
        <v>0</v>
      </c>
      <c r="V315" s="218">
        <f t="shared" si="66"/>
        <v>0</v>
      </c>
      <c r="W315" s="218">
        <f t="shared" si="67"/>
        <v>0</v>
      </c>
      <c r="X315" s="220">
        <f t="shared" si="68"/>
        <v>0</v>
      </c>
      <c r="Y315" s="220">
        <f t="shared" si="69"/>
        <v>0</v>
      </c>
      <c r="Z315" s="223"/>
      <c r="AA315" s="225"/>
      <c r="AB315" s="225"/>
    </row>
    <row r="316" spans="1:120" s="20" customFormat="1" x14ac:dyDescent="0.2">
      <c r="A316" s="125" t="s">
        <v>384</v>
      </c>
      <c r="B316" s="132" t="s">
        <v>385</v>
      </c>
      <c r="C316" s="39"/>
      <c r="D316" s="40"/>
      <c r="E316" s="189"/>
      <c r="F316" s="259"/>
      <c r="G316" s="254"/>
      <c r="H316" s="242"/>
      <c r="I316" s="115"/>
      <c r="J316" s="102"/>
      <c r="K316" s="174"/>
      <c r="L316" s="218" t="str">
        <f t="shared" si="56"/>
        <v>F</v>
      </c>
      <c r="M316" s="219">
        <f t="shared" si="57"/>
        <v>0</v>
      </c>
      <c r="N316" s="218">
        <f t="shared" si="58"/>
        <v>0</v>
      </c>
      <c r="O316" s="218">
        <f t="shared" si="59"/>
        <v>0</v>
      </c>
      <c r="P316" s="218">
        <f t="shared" si="60"/>
        <v>0</v>
      </c>
      <c r="Q316" s="218">
        <f t="shared" si="61"/>
        <v>0</v>
      </c>
      <c r="R316" s="218">
        <f t="shared" si="62"/>
        <v>0</v>
      </c>
      <c r="S316" s="218">
        <f t="shared" si="63"/>
        <v>0</v>
      </c>
      <c r="T316" s="218">
        <f t="shared" si="64"/>
        <v>0</v>
      </c>
      <c r="U316" s="218">
        <f t="shared" si="65"/>
        <v>0</v>
      </c>
      <c r="V316" s="218">
        <f t="shared" si="66"/>
        <v>0</v>
      </c>
      <c r="W316" s="218">
        <f t="shared" si="67"/>
        <v>0</v>
      </c>
      <c r="X316" s="220">
        <f t="shared" si="68"/>
        <v>0</v>
      </c>
      <c r="Y316" s="220">
        <f t="shared" si="69"/>
        <v>0</v>
      </c>
      <c r="Z316" s="223"/>
      <c r="AA316" s="102"/>
      <c r="AB316" s="102"/>
      <c r="AC316" s="103"/>
      <c r="AD316" s="103"/>
      <c r="AE316" s="103"/>
      <c r="AF316" s="103"/>
      <c r="AG316" s="103"/>
      <c r="AH316" s="103"/>
      <c r="AI316" s="103"/>
      <c r="AJ316" s="103"/>
      <c r="AK316" s="103"/>
      <c r="AL316" s="103"/>
      <c r="AM316" s="103"/>
      <c r="AN316" s="103"/>
      <c r="AO316" s="103"/>
      <c r="AP316" s="103"/>
      <c r="AQ316" s="103"/>
      <c r="AR316" s="103"/>
      <c r="AS316" s="103"/>
      <c r="AT316" s="103"/>
      <c r="AU316" s="103"/>
      <c r="AV316" s="103"/>
      <c r="AW316" s="103"/>
      <c r="AX316" s="103"/>
      <c r="AY316" s="103"/>
      <c r="AZ316" s="103"/>
      <c r="BA316" s="103"/>
      <c r="BB316" s="103"/>
      <c r="BC316" s="103"/>
      <c r="BD316" s="103"/>
      <c r="BE316" s="103"/>
      <c r="BF316" s="103"/>
      <c r="BG316" s="103"/>
      <c r="BH316" s="103"/>
      <c r="BI316" s="103"/>
      <c r="BJ316" s="103"/>
      <c r="BK316" s="103"/>
      <c r="BL316" s="103"/>
      <c r="BM316" s="103"/>
      <c r="BN316" s="103"/>
      <c r="BO316" s="103"/>
      <c r="BP316" s="103"/>
      <c r="BQ316" s="103"/>
      <c r="BR316" s="103"/>
      <c r="BS316" s="103"/>
      <c r="BT316" s="103"/>
      <c r="BU316" s="103"/>
      <c r="BV316" s="103"/>
      <c r="BW316" s="103"/>
      <c r="BX316" s="103"/>
      <c r="BY316" s="103"/>
      <c r="BZ316" s="103"/>
      <c r="CA316" s="103"/>
      <c r="CB316" s="103"/>
      <c r="CC316" s="103"/>
      <c r="CD316" s="103"/>
      <c r="CE316" s="103"/>
      <c r="CF316" s="103"/>
      <c r="CG316" s="103"/>
      <c r="CH316" s="103"/>
      <c r="CI316" s="103"/>
      <c r="CJ316" s="103"/>
      <c r="CK316" s="103"/>
      <c r="CL316" s="103"/>
      <c r="CM316" s="103"/>
      <c r="CN316" s="103"/>
      <c r="CO316" s="103"/>
      <c r="CP316" s="103"/>
      <c r="CQ316" s="103"/>
      <c r="CR316" s="103"/>
      <c r="CS316" s="103"/>
      <c r="CT316" s="103"/>
      <c r="CU316" s="103"/>
      <c r="CV316" s="103"/>
      <c r="CW316" s="103"/>
      <c r="CX316" s="103"/>
      <c r="CY316" s="103"/>
      <c r="CZ316" s="103"/>
      <c r="DA316" s="103"/>
      <c r="DB316" s="103"/>
      <c r="DC316" s="103"/>
      <c r="DD316" s="103"/>
      <c r="DE316" s="103"/>
      <c r="DF316" s="103"/>
      <c r="DG316" s="103"/>
      <c r="DH316" s="103"/>
      <c r="DI316" s="103"/>
      <c r="DJ316" s="103"/>
      <c r="DK316" s="103"/>
      <c r="DL316" s="103"/>
      <c r="DM316" s="103"/>
      <c r="DN316" s="103"/>
      <c r="DO316" s="103"/>
      <c r="DP316" s="103"/>
    </row>
    <row r="317" spans="1:120" x14ac:dyDescent="0.2">
      <c r="A317" s="133" t="s">
        <v>386</v>
      </c>
      <c r="B317" s="121" t="s">
        <v>1163</v>
      </c>
      <c r="C317" s="38" t="s">
        <v>35</v>
      </c>
      <c r="D317" s="37"/>
      <c r="E317" s="186"/>
      <c r="F317" s="255"/>
      <c r="G317" s="254"/>
      <c r="H317" s="243"/>
      <c r="I317" s="212"/>
      <c r="J317" s="225"/>
      <c r="L317" s="218" t="str">
        <f t="shared" si="56"/>
        <v>F</v>
      </c>
      <c r="M317" s="219">
        <f t="shared" si="57"/>
        <v>0</v>
      </c>
      <c r="N317" s="218" t="str">
        <f t="shared" si="58"/>
        <v>F</v>
      </c>
      <c r="O317" s="218">
        <f t="shared" si="59"/>
        <v>0</v>
      </c>
      <c r="P317" s="218">
        <f t="shared" si="60"/>
        <v>0</v>
      </c>
      <c r="Q317" s="218">
        <f t="shared" si="61"/>
        <v>0</v>
      </c>
      <c r="R317" s="218">
        <f t="shared" si="62"/>
        <v>0</v>
      </c>
      <c r="S317" s="218">
        <f t="shared" si="63"/>
        <v>0</v>
      </c>
      <c r="T317" s="218">
        <f t="shared" si="64"/>
        <v>0</v>
      </c>
      <c r="U317" s="218">
        <f t="shared" si="65"/>
        <v>0</v>
      </c>
      <c r="V317" s="218">
        <f t="shared" si="66"/>
        <v>0</v>
      </c>
      <c r="W317" s="218">
        <f t="shared" si="67"/>
        <v>0</v>
      </c>
      <c r="X317" s="220">
        <f t="shared" si="68"/>
        <v>0</v>
      </c>
      <c r="Y317" s="220">
        <f t="shared" si="69"/>
        <v>0</v>
      </c>
      <c r="Z317" s="223"/>
      <c r="AA317" s="225"/>
      <c r="AB317" s="225"/>
    </row>
    <row r="318" spans="1:120" ht="24" x14ac:dyDescent="0.2">
      <c r="A318" s="133" t="s">
        <v>387</v>
      </c>
      <c r="B318" s="121" t="s">
        <v>1164</v>
      </c>
      <c r="C318" s="38" t="s">
        <v>35</v>
      </c>
      <c r="D318" s="37"/>
      <c r="E318" s="186"/>
      <c r="F318" s="255"/>
      <c r="G318" s="254"/>
      <c r="H318" s="243"/>
      <c r="I318" s="212"/>
      <c r="J318" s="225"/>
      <c r="L318" s="218" t="str">
        <f t="shared" si="56"/>
        <v>F</v>
      </c>
      <c r="M318" s="219">
        <f t="shared" si="57"/>
        <v>0</v>
      </c>
      <c r="N318" s="218" t="str">
        <f t="shared" si="58"/>
        <v>F</v>
      </c>
      <c r="O318" s="218">
        <f t="shared" si="59"/>
        <v>0</v>
      </c>
      <c r="P318" s="218">
        <f t="shared" si="60"/>
        <v>0</v>
      </c>
      <c r="Q318" s="218">
        <f t="shared" si="61"/>
        <v>0</v>
      </c>
      <c r="R318" s="218">
        <f t="shared" si="62"/>
        <v>0</v>
      </c>
      <c r="S318" s="218">
        <f t="shared" si="63"/>
        <v>0</v>
      </c>
      <c r="T318" s="218">
        <f t="shared" si="64"/>
        <v>0</v>
      </c>
      <c r="U318" s="218">
        <f t="shared" si="65"/>
        <v>0</v>
      </c>
      <c r="V318" s="218">
        <f t="shared" si="66"/>
        <v>0</v>
      </c>
      <c r="W318" s="218">
        <f t="shared" si="67"/>
        <v>0</v>
      </c>
      <c r="X318" s="220">
        <f t="shared" si="68"/>
        <v>0</v>
      </c>
      <c r="Y318" s="220">
        <f t="shared" si="69"/>
        <v>0</v>
      </c>
      <c r="Z318" s="223"/>
      <c r="AA318" s="225"/>
      <c r="AB318" s="225"/>
    </row>
    <row r="319" spans="1:120" x14ac:dyDescent="0.2">
      <c r="A319" s="133" t="s">
        <v>388</v>
      </c>
      <c r="B319" s="63" t="s">
        <v>1165</v>
      </c>
      <c r="C319" s="35" t="s">
        <v>35</v>
      </c>
      <c r="D319" s="34"/>
      <c r="E319" s="184"/>
      <c r="F319" s="255"/>
      <c r="G319" s="254"/>
      <c r="H319" s="243"/>
      <c r="I319" s="212"/>
      <c r="J319" s="225"/>
      <c r="L319" s="218" t="str">
        <f t="shared" si="56"/>
        <v>F</v>
      </c>
      <c r="M319" s="219">
        <f t="shared" si="57"/>
        <v>0</v>
      </c>
      <c r="N319" s="218" t="str">
        <f t="shared" si="58"/>
        <v>F</v>
      </c>
      <c r="O319" s="218">
        <f t="shared" si="59"/>
        <v>0</v>
      </c>
      <c r="P319" s="218">
        <f t="shared" si="60"/>
        <v>0</v>
      </c>
      <c r="Q319" s="218">
        <f t="shared" si="61"/>
        <v>0</v>
      </c>
      <c r="R319" s="218">
        <f t="shared" si="62"/>
        <v>0</v>
      </c>
      <c r="S319" s="218">
        <f t="shared" si="63"/>
        <v>0</v>
      </c>
      <c r="T319" s="218">
        <f t="shared" si="64"/>
        <v>0</v>
      </c>
      <c r="U319" s="218">
        <f t="shared" si="65"/>
        <v>0</v>
      </c>
      <c r="V319" s="218">
        <f t="shared" si="66"/>
        <v>0</v>
      </c>
      <c r="W319" s="218">
        <f t="shared" si="67"/>
        <v>0</v>
      </c>
      <c r="X319" s="220">
        <f t="shared" si="68"/>
        <v>0</v>
      </c>
      <c r="Y319" s="220">
        <f t="shared" si="69"/>
        <v>0</v>
      </c>
      <c r="Z319" s="223"/>
      <c r="AA319" s="225"/>
      <c r="AB319" s="225"/>
    </row>
    <row r="320" spans="1:120" x14ac:dyDescent="0.2">
      <c r="A320" s="133" t="s">
        <v>389</v>
      </c>
      <c r="B320" s="63" t="s">
        <v>1166</v>
      </c>
      <c r="C320" s="35" t="s">
        <v>35</v>
      </c>
      <c r="D320" s="34"/>
      <c r="E320" s="184"/>
      <c r="F320" s="255"/>
      <c r="G320" s="254"/>
      <c r="H320" s="243"/>
      <c r="I320" s="212"/>
      <c r="J320" s="225"/>
      <c r="L320" s="218" t="str">
        <f t="shared" si="56"/>
        <v>F</v>
      </c>
      <c r="M320" s="219">
        <f t="shared" si="57"/>
        <v>0</v>
      </c>
      <c r="N320" s="218" t="str">
        <f t="shared" si="58"/>
        <v>F</v>
      </c>
      <c r="O320" s="218">
        <f t="shared" si="59"/>
        <v>0</v>
      </c>
      <c r="P320" s="218">
        <f t="shared" si="60"/>
        <v>0</v>
      </c>
      <c r="Q320" s="218">
        <f t="shared" si="61"/>
        <v>0</v>
      </c>
      <c r="R320" s="218">
        <f t="shared" si="62"/>
        <v>0</v>
      </c>
      <c r="S320" s="218">
        <f t="shared" si="63"/>
        <v>0</v>
      </c>
      <c r="T320" s="218">
        <f t="shared" si="64"/>
        <v>0</v>
      </c>
      <c r="U320" s="218">
        <f t="shared" si="65"/>
        <v>0</v>
      </c>
      <c r="V320" s="218">
        <f t="shared" si="66"/>
        <v>0</v>
      </c>
      <c r="W320" s="218">
        <f t="shared" si="67"/>
        <v>0</v>
      </c>
      <c r="X320" s="220">
        <f t="shared" si="68"/>
        <v>0</v>
      </c>
      <c r="Y320" s="220">
        <f t="shared" si="69"/>
        <v>0</v>
      </c>
      <c r="Z320" s="223"/>
      <c r="AA320" s="225"/>
      <c r="AB320" s="225"/>
    </row>
    <row r="321" spans="1:120" x14ac:dyDescent="0.2">
      <c r="A321" s="133" t="s">
        <v>390</v>
      </c>
      <c r="B321" s="121" t="s">
        <v>1167</v>
      </c>
      <c r="C321" s="38" t="s">
        <v>35</v>
      </c>
      <c r="D321" s="37"/>
      <c r="E321" s="186"/>
      <c r="F321" s="255"/>
      <c r="G321" s="254"/>
      <c r="H321" s="243"/>
      <c r="I321" s="212"/>
      <c r="J321" s="225"/>
      <c r="L321" s="218" t="str">
        <f t="shared" si="56"/>
        <v>F</v>
      </c>
      <c r="M321" s="219">
        <f t="shared" si="57"/>
        <v>0</v>
      </c>
      <c r="N321" s="218" t="str">
        <f t="shared" si="58"/>
        <v>F</v>
      </c>
      <c r="O321" s="218">
        <f t="shared" si="59"/>
        <v>0</v>
      </c>
      <c r="P321" s="218">
        <f t="shared" si="60"/>
        <v>0</v>
      </c>
      <c r="Q321" s="218">
        <f t="shared" si="61"/>
        <v>0</v>
      </c>
      <c r="R321" s="218">
        <f t="shared" si="62"/>
        <v>0</v>
      </c>
      <c r="S321" s="218">
        <f t="shared" si="63"/>
        <v>0</v>
      </c>
      <c r="T321" s="218">
        <f t="shared" si="64"/>
        <v>0</v>
      </c>
      <c r="U321" s="218">
        <f t="shared" si="65"/>
        <v>0</v>
      </c>
      <c r="V321" s="218">
        <f t="shared" si="66"/>
        <v>0</v>
      </c>
      <c r="W321" s="218">
        <f t="shared" si="67"/>
        <v>0</v>
      </c>
      <c r="X321" s="220">
        <f t="shared" si="68"/>
        <v>0</v>
      </c>
      <c r="Y321" s="220">
        <f t="shared" si="69"/>
        <v>0</v>
      </c>
      <c r="Z321" s="223"/>
      <c r="AA321" s="225"/>
      <c r="AB321" s="225"/>
    </row>
    <row r="322" spans="1:120" x14ac:dyDescent="0.2">
      <c r="A322" s="133" t="s">
        <v>391</v>
      </c>
      <c r="B322" s="121" t="s">
        <v>1168</v>
      </c>
      <c r="C322" s="38" t="s">
        <v>35</v>
      </c>
      <c r="D322" s="37"/>
      <c r="E322" s="186"/>
      <c r="F322" s="255"/>
      <c r="G322" s="254"/>
      <c r="H322" s="243"/>
      <c r="I322" s="212"/>
      <c r="J322" s="225"/>
      <c r="L322" s="218" t="str">
        <f t="shared" si="56"/>
        <v>F</v>
      </c>
      <c r="M322" s="219">
        <f t="shared" si="57"/>
        <v>0</v>
      </c>
      <c r="N322" s="218" t="str">
        <f t="shared" si="58"/>
        <v>F</v>
      </c>
      <c r="O322" s="218">
        <f t="shared" si="59"/>
        <v>0</v>
      </c>
      <c r="P322" s="218">
        <f t="shared" si="60"/>
        <v>0</v>
      </c>
      <c r="Q322" s="218">
        <f t="shared" si="61"/>
        <v>0</v>
      </c>
      <c r="R322" s="218">
        <f t="shared" si="62"/>
        <v>0</v>
      </c>
      <c r="S322" s="218">
        <f t="shared" si="63"/>
        <v>0</v>
      </c>
      <c r="T322" s="218">
        <f t="shared" si="64"/>
        <v>0</v>
      </c>
      <c r="U322" s="218">
        <f t="shared" si="65"/>
        <v>0</v>
      </c>
      <c r="V322" s="218">
        <f t="shared" si="66"/>
        <v>0</v>
      </c>
      <c r="W322" s="218">
        <f t="shared" si="67"/>
        <v>0</v>
      </c>
      <c r="X322" s="220">
        <f t="shared" si="68"/>
        <v>0</v>
      </c>
      <c r="Y322" s="220">
        <f t="shared" si="69"/>
        <v>0</v>
      </c>
      <c r="Z322" s="223"/>
      <c r="AA322" s="225"/>
      <c r="AB322" s="225"/>
    </row>
    <row r="323" spans="1:120" ht="24" x14ac:dyDescent="0.2">
      <c r="A323" s="133" t="s">
        <v>392</v>
      </c>
      <c r="B323" s="121" t="s">
        <v>1169</v>
      </c>
      <c r="C323" s="38" t="s">
        <v>35</v>
      </c>
      <c r="D323" s="37"/>
      <c r="E323" s="186"/>
      <c r="F323" s="255"/>
      <c r="G323" s="254"/>
      <c r="H323" s="243"/>
      <c r="I323" s="212"/>
      <c r="J323" s="225"/>
      <c r="L323" s="218" t="str">
        <f t="shared" si="56"/>
        <v>F</v>
      </c>
      <c r="M323" s="219">
        <f t="shared" si="57"/>
        <v>0</v>
      </c>
      <c r="N323" s="218" t="str">
        <f t="shared" si="58"/>
        <v>F</v>
      </c>
      <c r="O323" s="218">
        <f t="shared" si="59"/>
        <v>0</v>
      </c>
      <c r="P323" s="218">
        <f t="shared" si="60"/>
        <v>0</v>
      </c>
      <c r="Q323" s="218">
        <f t="shared" si="61"/>
        <v>0</v>
      </c>
      <c r="R323" s="218">
        <f t="shared" si="62"/>
        <v>0</v>
      </c>
      <c r="S323" s="218">
        <f t="shared" si="63"/>
        <v>0</v>
      </c>
      <c r="T323" s="218">
        <f t="shared" si="64"/>
        <v>0</v>
      </c>
      <c r="U323" s="218">
        <f t="shared" si="65"/>
        <v>0</v>
      </c>
      <c r="V323" s="218">
        <f t="shared" si="66"/>
        <v>0</v>
      </c>
      <c r="W323" s="218">
        <f t="shared" si="67"/>
        <v>0</v>
      </c>
      <c r="X323" s="220">
        <f t="shared" si="68"/>
        <v>0</v>
      </c>
      <c r="Y323" s="220">
        <f t="shared" si="69"/>
        <v>0</v>
      </c>
      <c r="Z323" s="223"/>
      <c r="AA323" s="225"/>
      <c r="AB323" s="225"/>
    </row>
    <row r="324" spans="1:120" ht="36" x14ac:dyDescent="0.2">
      <c r="A324" s="133" t="s">
        <v>393</v>
      </c>
      <c r="B324" s="63" t="s">
        <v>1170</v>
      </c>
      <c r="C324" s="35" t="s">
        <v>35</v>
      </c>
      <c r="D324" s="34"/>
      <c r="E324" s="184"/>
      <c r="F324" s="255"/>
      <c r="G324" s="254"/>
      <c r="H324" s="243"/>
      <c r="I324" s="212"/>
      <c r="J324" s="225"/>
      <c r="L324" s="218" t="str">
        <f t="shared" si="56"/>
        <v>F</v>
      </c>
      <c r="M324" s="219">
        <f t="shared" si="57"/>
        <v>0</v>
      </c>
      <c r="N324" s="218" t="str">
        <f t="shared" si="58"/>
        <v>F</v>
      </c>
      <c r="O324" s="218">
        <f t="shared" si="59"/>
        <v>0</v>
      </c>
      <c r="P324" s="218">
        <f t="shared" si="60"/>
        <v>0</v>
      </c>
      <c r="Q324" s="218">
        <f t="shared" si="61"/>
        <v>0</v>
      </c>
      <c r="R324" s="218">
        <f t="shared" si="62"/>
        <v>0</v>
      </c>
      <c r="S324" s="218">
        <f t="shared" si="63"/>
        <v>0</v>
      </c>
      <c r="T324" s="218">
        <f t="shared" si="64"/>
        <v>0</v>
      </c>
      <c r="U324" s="218">
        <f t="shared" si="65"/>
        <v>0</v>
      </c>
      <c r="V324" s="218">
        <f t="shared" si="66"/>
        <v>0</v>
      </c>
      <c r="W324" s="218">
        <f t="shared" si="67"/>
        <v>0</v>
      </c>
      <c r="X324" s="220">
        <f t="shared" si="68"/>
        <v>0</v>
      </c>
      <c r="Y324" s="220">
        <f t="shared" si="69"/>
        <v>0</v>
      </c>
      <c r="Z324" s="223"/>
      <c r="AA324" s="225"/>
      <c r="AB324" s="225"/>
    </row>
    <row r="325" spans="1:120" ht="36" x14ac:dyDescent="0.2">
      <c r="A325" s="133" t="s">
        <v>394</v>
      </c>
      <c r="B325" s="63" t="s">
        <v>1171</v>
      </c>
      <c r="C325" s="35" t="s">
        <v>6</v>
      </c>
      <c r="D325" s="34">
        <v>3</v>
      </c>
      <c r="E325" s="184"/>
      <c r="F325" s="255"/>
      <c r="G325" s="254"/>
      <c r="H325" s="243"/>
      <c r="I325" s="212"/>
      <c r="J325" s="225"/>
      <c r="L325" s="218" t="str">
        <f t="shared" si="56"/>
        <v>F</v>
      </c>
      <c r="M325" s="219">
        <f t="shared" si="57"/>
        <v>3</v>
      </c>
      <c r="N325" s="218" t="str">
        <f t="shared" si="58"/>
        <v>F</v>
      </c>
      <c r="O325" s="218" t="str">
        <f t="shared" si="59"/>
        <v>F</v>
      </c>
      <c r="P325" s="218">
        <f t="shared" si="60"/>
        <v>3</v>
      </c>
      <c r="Q325" s="218">
        <f t="shared" si="61"/>
        <v>0</v>
      </c>
      <c r="R325" s="218">
        <f t="shared" si="62"/>
        <v>0</v>
      </c>
      <c r="S325" s="218">
        <f t="shared" si="63"/>
        <v>0</v>
      </c>
      <c r="T325" s="218">
        <f t="shared" si="64"/>
        <v>1</v>
      </c>
      <c r="U325" s="218">
        <f t="shared" si="65"/>
        <v>0</v>
      </c>
      <c r="V325" s="218">
        <f t="shared" si="66"/>
        <v>0</v>
      </c>
      <c r="W325" s="218">
        <f t="shared" si="67"/>
        <v>0</v>
      </c>
      <c r="X325" s="220">
        <f t="shared" si="68"/>
        <v>0</v>
      </c>
      <c r="Y325" s="220">
        <f t="shared" si="69"/>
        <v>0</v>
      </c>
      <c r="Z325" s="223"/>
      <c r="AA325" s="225"/>
      <c r="AB325" s="225"/>
    </row>
    <row r="326" spans="1:120" ht="24" x14ac:dyDescent="0.2">
      <c r="A326" s="133" t="s">
        <v>395</v>
      </c>
      <c r="B326" s="63" t="s">
        <v>1172</v>
      </c>
      <c r="C326" s="33" t="s">
        <v>6</v>
      </c>
      <c r="D326" s="34">
        <v>25</v>
      </c>
      <c r="E326" s="184"/>
      <c r="F326" s="255"/>
      <c r="G326" s="254"/>
      <c r="H326" s="243"/>
      <c r="I326" s="212"/>
      <c r="J326" s="225"/>
      <c r="L326" s="218" t="str">
        <f t="shared" si="56"/>
        <v>F</v>
      </c>
      <c r="M326" s="219">
        <f t="shared" si="57"/>
        <v>25</v>
      </c>
      <c r="N326" s="218" t="str">
        <f t="shared" si="58"/>
        <v>F</v>
      </c>
      <c r="O326" s="218" t="str">
        <f t="shared" si="59"/>
        <v>F</v>
      </c>
      <c r="P326" s="218">
        <f t="shared" si="60"/>
        <v>25</v>
      </c>
      <c r="Q326" s="218">
        <f t="shared" si="61"/>
        <v>0</v>
      </c>
      <c r="R326" s="218">
        <f t="shared" si="62"/>
        <v>0</v>
      </c>
      <c r="S326" s="218">
        <f t="shared" si="63"/>
        <v>0</v>
      </c>
      <c r="T326" s="218">
        <f t="shared" si="64"/>
        <v>1</v>
      </c>
      <c r="U326" s="218">
        <f t="shared" si="65"/>
        <v>0</v>
      </c>
      <c r="V326" s="218">
        <f t="shared" si="66"/>
        <v>0</v>
      </c>
      <c r="W326" s="218">
        <f t="shared" si="67"/>
        <v>0</v>
      </c>
      <c r="X326" s="220">
        <f t="shared" si="68"/>
        <v>0</v>
      </c>
      <c r="Y326" s="220">
        <f t="shared" si="69"/>
        <v>0</v>
      </c>
      <c r="Z326" s="223"/>
      <c r="AA326" s="225"/>
      <c r="AB326" s="225"/>
    </row>
    <row r="327" spans="1:120" s="20" customFormat="1" x14ac:dyDescent="0.2">
      <c r="A327" s="125" t="s">
        <v>396</v>
      </c>
      <c r="B327" s="132" t="s">
        <v>397</v>
      </c>
      <c r="C327" s="39"/>
      <c r="D327" s="40"/>
      <c r="E327" s="187"/>
      <c r="F327" s="256"/>
      <c r="G327" s="254"/>
      <c r="H327" s="242"/>
      <c r="I327" s="115"/>
      <c r="J327" s="102"/>
      <c r="K327" s="174"/>
      <c r="L327" s="218" t="str">
        <f t="shared" si="56"/>
        <v>F</v>
      </c>
      <c r="M327" s="219">
        <f t="shared" si="57"/>
        <v>0</v>
      </c>
      <c r="N327" s="218">
        <f t="shared" si="58"/>
        <v>0</v>
      </c>
      <c r="O327" s="218">
        <f t="shared" si="59"/>
        <v>0</v>
      </c>
      <c r="P327" s="218">
        <f t="shared" si="60"/>
        <v>0</v>
      </c>
      <c r="Q327" s="218">
        <f t="shared" si="61"/>
        <v>0</v>
      </c>
      <c r="R327" s="218">
        <f t="shared" si="62"/>
        <v>0</v>
      </c>
      <c r="S327" s="218">
        <f t="shared" si="63"/>
        <v>0</v>
      </c>
      <c r="T327" s="218">
        <f t="shared" si="64"/>
        <v>0</v>
      </c>
      <c r="U327" s="218">
        <f t="shared" si="65"/>
        <v>0</v>
      </c>
      <c r="V327" s="218">
        <f t="shared" si="66"/>
        <v>0</v>
      </c>
      <c r="W327" s="218">
        <f t="shared" si="67"/>
        <v>0</v>
      </c>
      <c r="X327" s="220">
        <f t="shared" si="68"/>
        <v>0</v>
      </c>
      <c r="Y327" s="220">
        <f t="shared" si="69"/>
        <v>0</v>
      </c>
      <c r="Z327" s="223"/>
      <c r="AA327" s="102"/>
      <c r="AB327" s="102"/>
      <c r="AC327" s="103"/>
      <c r="AD327" s="103"/>
      <c r="AE327" s="103"/>
      <c r="AF327" s="103"/>
      <c r="AG327" s="103"/>
      <c r="AH327" s="103"/>
      <c r="AI327" s="103"/>
      <c r="AJ327" s="103"/>
      <c r="AK327" s="103"/>
      <c r="AL327" s="103"/>
      <c r="AM327" s="103"/>
      <c r="AN327" s="103"/>
      <c r="AO327" s="103"/>
      <c r="AP327" s="103"/>
      <c r="AQ327" s="103"/>
      <c r="AR327" s="103"/>
      <c r="AS327" s="103"/>
      <c r="AT327" s="103"/>
      <c r="AU327" s="103"/>
      <c r="AV327" s="103"/>
      <c r="AW327" s="103"/>
      <c r="AX327" s="103"/>
      <c r="AY327" s="103"/>
      <c r="AZ327" s="103"/>
      <c r="BA327" s="103"/>
      <c r="BB327" s="103"/>
      <c r="BC327" s="103"/>
      <c r="BD327" s="103"/>
      <c r="BE327" s="103"/>
      <c r="BF327" s="103"/>
      <c r="BG327" s="103"/>
      <c r="BH327" s="103"/>
      <c r="BI327" s="103"/>
      <c r="BJ327" s="103"/>
      <c r="BK327" s="103"/>
      <c r="BL327" s="103"/>
      <c r="BM327" s="103"/>
      <c r="BN327" s="103"/>
      <c r="BO327" s="103"/>
      <c r="BP327" s="103"/>
      <c r="BQ327" s="103"/>
      <c r="BR327" s="103"/>
      <c r="BS327" s="103"/>
      <c r="BT327" s="103"/>
      <c r="BU327" s="103"/>
      <c r="BV327" s="103"/>
      <c r="BW327" s="103"/>
      <c r="BX327" s="103"/>
      <c r="BY327" s="103"/>
      <c r="BZ327" s="103"/>
      <c r="CA327" s="103"/>
      <c r="CB327" s="103"/>
      <c r="CC327" s="103"/>
      <c r="CD327" s="103"/>
      <c r="CE327" s="103"/>
      <c r="CF327" s="103"/>
      <c r="CG327" s="103"/>
      <c r="CH327" s="103"/>
      <c r="CI327" s="103"/>
      <c r="CJ327" s="103"/>
      <c r="CK327" s="103"/>
      <c r="CL327" s="103"/>
      <c r="CM327" s="103"/>
      <c r="CN327" s="103"/>
      <c r="CO327" s="103"/>
      <c r="CP327" s="103"/>
      <c r="CQ327" s="103"/>
      <c r="CR327" s="103"/>
      <c r="CS327" s="103"/>
      <c r="CT327" s="103"/>
      <c r="CU327" s="103"/>
      <c r="CV327" s="103"/>
      <c r="CW327" s="103"/>
      <c r="CX327" s="103"/>
      <c r="CY327" s="103"/>
      <c r="CZ327" s="103"/>
      <c r="DA327" s="103"/>
      <c r="DB327" s="103"/>
      <c r="DC327" s="103"/>
      <c r="DD327" s="103"/>
      <c r="DE327" s="103"/>
      <c r="DF327" s="103"/>
      <c r="DG327" s="103"/>
      <c r="DH327" s="103"/>
      <c r="DI327" s="103"/>
      <c r="DJ327" s="103"/>
      <c r="DK327" s="103"/>
      <c r="DL327" s="103"/>
      <c r="DM327" s="103"/>
      <c r="DN327" s="103"/>
      <c r="DO327" s="103"/>
      <c r="DP327" s="103"/>
    </row>
    <row r="328" spans="1:120" ht="24" x14ac:dyDescent="0.2">
      <c r="A328" s="130" t="s">
        <v>398</v>
      </c>
      <c r="B328" s="63" t="s">
        <v>399</v>
      </c>
      <c r="C328" s="35" t="s">
        <v>35</v>
      </c>
      <c r="D328" s="34"/>
      <c r="E328" s="184"/>
      <c r="F328" s="255"/>
      <c r="G328" s="254"/>
      <c r="H328" s="243"/>
      <c r="I328" s="212"/>
      <c r="J328" s="225"/>
      <c r="L328" s="218" t="str">
        <f t="shared" si="56"/>
        <v>F</v>
      </c>
      <c r="M328" s="219">
        <f t="shared" si="57"/>
        <v>0</v>
      </c>
      <c r="N328" s="218" t="str">
        <f t="shared" si="58"/>
        <v>F</v>
      </c>
      <c r="O328" s="218">
        <f t="shared" si="59"/>
        <v>0</v>
      </c>
      <c r="P328" s="218">
        <f t="shared" si="60"/>
        <v>0</v>
      </c>
      <c r="Q328" s="218">
        <f t="shared" si="61"/>
        <v>0</v>
      </c>
      <c r="R328" s="218">
        <f t="shared" si="62"/>
        <v>0</v>
      </c>
      <c r="S328" s="218">
        <f t="shared" si="63"/>
        <v>0</v>
      </c>
      <c r="T328" s="218">
        <f t="shared" si="64"/>
        <v>0</v>
      </c>
      <c r="U328" s="218">
        <f t="shared" si="65"/>
        <v>0</v>
      </c>
      <c r="V328" s="218">
        <f t="shared" si="66"/>
        <v>0</v>
      </c>
      <c r="W328" s="218">
        <f t="shared" si="67"/>
        <v>0</v>
      </c>
      <c r="X328" s="220">
        <f t="shared" si="68"/>
        <v>0</v>
      </c>
      <c r="Y328" s="220">
        <f t="shared" si="69"/>
        <v>0</v>
      </c>
      <c r="Z328" s="223"/>
      <c r="AA328" s="225"/>
      <c r="AB328" s="225"/>
    </row>
    <row r="329" spans="1:120" ht="24" x14ac:dyDescent="0.2">
      <c r="A329" s="130" t="s">
        <v>400</v>
      </c>
      <c r="B329" s="63" t="s">
        <v>401</v>
      </c>
      <c r="C329" s="36" t="s">
        <v>35</v>
      </c>
      <c r="D329" s="37"/>
      <c r="E329" s="185"/>
      <c r="F329" s="255"/>
      <c r="G329" s="254"/>
      <c r="H329" s="243"/>
      <c r="I329" s="212"/>
      <c r="J329" s="225"/>
      <c r="L329" s="218" t="str">
        <f t="shared" si="56"/>
        <v>F</v>
      </c>
      <c r="M329" s="219">
        <f t="shared" si="57"/>
        <v>0</v>
      </c>
      <c r="N329" s="218" t="str">
        <f t="shared" si="58"/>
        <v>F</v>
      </c>
      <c r="O329" s="218">
        <f t="shared" si="59"/>
        <v>0</v>
      </c>
      <c r="P329" s="218">
        <f t="shared" si="60"/>
        <v>0</v>
      </c>
      <c r="Q329" s="218">
        <f t="shared" si="61"/>
        <v>0</v>
      </c>
      <c r="R329" s="218">
        <f t="shared" si="62"/>
        <v>0</v>
      </c>
      <c r="S329" s="218">
        <f t="shared" si="63"/>
        <v>0</v>
      </c>
      <c r="T329" s="218">
        <f t="shared" si="64"/>
        <v>0</v>
      </c>
      <c r="U329" s="218">
        <f t="shared" si="65"/>
        <v>0</v>
      </c>
      <c r="V329" s="218">
        <f t="shared" si="66"/>
        <v>0</v>
      </c>
      <c r="W329" s="218">
        <f t="shared" si="67"/>
        <v>0</v>
      </c>
      <c r="X329" s="220">
        <f t="shared" si="68"/>
        <v>0</v>
      </c>
      <c r="Y329" s="220">
        <f t="shared" si="69"/>
        <v>0</v>
      </c>
      <c r="Z329" s="223"/>
      <c r="AA329" s="225"/>
      <c r="AB329" s="225"/>
    </row>
    <row r="330" spans="1:120" ht="24" x14ac:dyDescent="0.2">
      <c r="A330" s="130" t="s">
        <v>402</v>
      </c>
      <c r="B330" s="121" t="s">
        <v>1173</v>
      </c>
      <c r="C330" s="33" t="s">
        <v>35</v>
      </c>
      <c r="D330" s="34"/>
      <c r="E330" s="183"/>
      <c r="F330" s="255"/>
      <c r="G330" s="254"/>
      <c r="H330" s="243"/>
      <c r="I330" s="212"/>
      <c r="J330" s="225"/>
      <c r="L330" s="218" t="str">
        <f t="shared" ref="L330:L393" si="70">MID(A330,1,1)</f>
        <v>F</v>
      </c>
      <c r="M330" s="219">
        <f t="shared" ref="M330:M393" si="71">SUM(D330)</f>
        <v>0</v>
      </c>
      <c r="N330" s="218" t="str">
        <f t="shared" ref="N330:N393" si="72">IF(C330=0,0,L330)</f>
        <v>F</v>
      </c>
      <c r="O330" s="218">
        <f t="shared" ref="O330:O393" si="73">IF(M330=0,0,N330)</f>
        <v>0</v>
      </c>
      <c r="P330" s="218">
        <f t="shared" ref="P330:P393" si="74">IF(D330=0,0,D330)</f>
        <v>0</v>
      </c>
      <c r="Q330" s="218">
        <f t="shared" ref="Q330:Q393" si="75">IF(F330=0,0,1)</f>
        <v>0</v>
      </c>
      <c r="R330" s="218">
        <f t="shared" ref="R330:R393" si="76">IF(G330=0,0,1)</f>
        <v>0</v>
      </c>
      <c r="S330" s="218">
        <f t="shared" ref="S330:S393" si="77">IF(Q330+R330=1,1,0)</f>
        <v>0</v>
      </c>
      <c r="T330" s="218">
        <f t="shared" ref="T330:T393" si="78">IF(D330=0,0,1)</f>
        <v>0</v>
      </c>
      <c r="U330" s="218">
        <f t="shared" ref="U330:U393" si="79">IF(S330+T330=2,1,0)</f>
        <v>0</v>
      </c>
      <c r="V330" s="218">
        <f t="shared" ref="V330:V393" si="80">IF(U330=1,P330,0)</f>
        <v>0</v>
      </c>
      <c r="W330" s="218">
        <f t="shared" ref="W330:W393" si="81">SUM(V330)</f>
        <v>0</v>
      </c>
      <c r="X330" s="220">
        <f t="shared" ref="X330:X393" si="82">COUNTIF(F330:G330,"?")</f>
        <v>0</v>
      </c>
      <c r="Y330" s="220">
        <f t="shared" ref="Y330:Y393" si="83">IF(X330=2,1,0)</f>
        <v>0</v>
      </c>
      <c r="Z330" s="223"/>
      <c r="AA330" s="225"/>
      <c r="AB330" s="225"/>
    </row>
    <row r="331" spans="1:120" ht="36" x14ac:dyDescent="0.2">
      <c r="A331" s="130" t="s">
        <v>403</v>
      </c>
      <c r="B331" s="63" t="s">
        <v>404</v>
      </c>
      <c r="C331" s="36" t="s">
        <v>6</v>
      </c>
      <c r="D331" s="37">
        <v>25</v>
      </c>
      <c r="E331" s="185"/>
      <c r="F331" s="255"/>
      <c r="G331" s="254"/>
      <c r="H331" s="243"/>
      <c r="I331" s="212"/>
      <c r="J331" s="225"/>
      <c r="L331" s="218" t="str">
        <f t="shared" si="70"/>
        <v>F</v>
      </c>
      <c r="M331" s="219">
        <f t="shared" si="71"/>
        <v>25</v>
      </c>
      <c r="N331" s="218" t="str">
        <f t="shared" si="72"/>
        <v>F</v>
      </c>
      <c r="O331" s="218" t="str">
        <f t="shared" si="73"/>
        <v>F</v>
      </c>
      <c r="P331" s="218">
        <f t="shared" si="74"/>
        <v>25</v>
      </c>
      <c r="Q331" s="218">
        <f t="shared" si="75"/>
        <v>0</v>
      </c>
      <c r="R331" s="218">
        <f t="shared" si="76"/>
        <v>0</v>
      </c>
      <c r="S331" s="218">
        <f t="shared" si="77"/>
        <v>0</v>
      </c>
      <c r="T331" s="218">
        <f t="shared" si="78"/>
        <v>1</v>
      </c>
      <c r="U331" s="218">
        <f t="shared" si="79"/>
        <v>0</v>
      </c>
      <c r="V331" s="218">
        <f t="shared" si="80"/>
        <v>0</v>
      </c>
      <c r="W331" s="218">
        <f t="shared" si="81"/>
        <v>0</v>
      </c>
      <c r="X331" s="220">
        <f t="shared" si="82"/>
        <v>0</v>
      </c>
      <c r="Y331" s="220">
        <f t="shared" si="83"/>
        <v>0</v>
      </c>
      <c r="Z331" s="223"/>
      <c r="AA331" s="225"/>
      <c r="AB331" s="225"/>
    </row>
    <row r="332" spans="1:120" ht="24" x14ac:dyDescent="0.2">
      <c r="A332" s="130" t="s">
        <v>405</v>
      </c>
      <c r="B332" s="121" t="s">
        <v>1174</v>
      </c>
      <c r="C332" s="38" t="s">
        <v>6</v>
      </c>
      <c r="D332" s="37">
        <v>25</v>
      </c>
      <c r="E332" s="186"/>
      <c r="F332" s="255"/>
      <c r="G332" s="254"/>
      <c r="H332" s="243"/>
      <c r="I332" s="212"/>
      <c r="J332" s="225"/>
      <c r="L332" s="218" t="str">
        <f t="shared" si="70"/>
        <v>F</v>
      </c>
      <c r="M332" s="219">
        <f t="shared" si="71"/>
        <v>25</v>
      </c>
      <c r="N332" s="218" t="str">
        <f t="shared" si="72"/>
        <v>F</v>
      </c>
      <c r="O332" s="218" t="str">
        <f t="shared" si="73"/>
        <v>F</v>
      </c>
      <c r="P332" s="218">
        <f t="shared" si="74"/>
        <v>25</v>
      </c>
      <c r="Q332" s="218">
        <f t="shared" si="75"/>
        <v>0</v>
      </c>
      <c r="R332" s="218">
        <f t="shared" si="76"/>
        <v>0</v>
      </c>
      <c r="S332" s="218">
        <f t="shared" si="77"/>
        <v>0</v>
      </c>
      <c r="T332" s="218">
        <f t="shared" si="78"/>
        <v>1</v>
      </c>
      <c r="U332" s="218">
        <f t="shared" si="79"/>
        <v>0</v>
      </c>
      <c r="V332" s="218">
        <f t="shared" si="80"/>
        <v>0</v>
      </c>
      <c r="W332" s="218">
        <f t="shared" si="81"/>
        <v>0</v>
      </c>
      <c r="X332" s="220">
        <f t="shared" si="82"/>
        <v>0</v>
      </c>
      <c r="Y332" s="220">
        <f t="shared" si="83"/>
        <v>0</v>
      </c>
      <c r="Z332" s="223"/>
      <c r="AA332" s="225"/>
      <c r="AB332" s="225"/>
    </row>
    <row r="333" spans="1:120" ht="24" x14ac:dyDescent="0.2">
      <c r="A333" s="130" t="s">
        <v>406</v>
      </c>
      <c r="B333" s="63" t="s">
        <v>407</v>
      </c>
      <c r="C333" s="36" t="s">
        <v>6</v>
      </c>
      <c r="D333" s="37">
        <v>3</v>
      </c>
      <c r="E333" s="185"/>
      <c r="F333" s="255"/>
      <c r="G333" s="254"/>
      <c r="H333" s="243"/>
      <c r="I333" s="212"/>
      <c r="J333" s="225"/>
      <c r="L333" s="218" t="str">
        <f t="shared" si="70"/>
        <v>F</v>
      </c>
      <c r="M333" s="219">
        <f t="shared" si="71"/>
        <v>3</v>
      </c>
      <c r="N333" s="218" t="str">
        <f t="shared" si="72"/>
        <v>F</v>
      </c>
      <c r="O333" s="218" t="str">
        <f t="shared" si="73"/>
        <v>F</v>
      </c>
      <c r="P333" s="218">
        <f t="shared" si="74"/>
        <v>3</v>
      </c>
      <c r="Q333" s="218">
        <f t="shared" si="75"/>
        <v>0</v>
      </c>
      <c r="R333" s="218">
        <f t="shared" si="76"/>
        <v>0</v>
      </c>
      <c r="S333" s="218">
        <f t="shared" si="77"/>
        <v>0</v>
      </c>
      <c r="T333" s="218">
        <f t="shared" si="78"/>
        <v>1</v>
      </c>
      <c r="U333" s="218">
        <f t="shared" si="79"/>
        <v>0</v>
      </c>
      <c r="V333" s="218">
        <f t="shared" si="80"/>
        <v>0</v>
      </c>
      <c r="W333" s="218">
        <f t="shared" si="81"/>
        <v>0</v>
      </c>
      <c r="X333" s="220">
        <f t="shared" si="82"/>
        <v>0</v>
      </c>
      <c r="Y333" s="220">
        <f t="shared" si="83"/>
        <v>0</v>
      </c>
      <c r="Z333" s="223"/>
      <c r="AA333" s="225"/>
      <c r="AB333" s="225"/>
    </row>
    <row r="334" spans="1:120" ht="24" x14ac:dyDescent="0.2">
      <c r="A334" s="130" t="s">
        <v>408</v>
      </c>
      <c r="B334" s="121" t="s">
        <v>409</v>
      </c>
      <c r="C334" s="38" t="s">
        <v>6</v>
      </c>
      <c r="D334" s="37">
        <v>1</v>
      </c>
      <c r="E334" s="186"/>
      <c r="F334" s="255"/>
      <c r="G334" s="254"/>
      <c r="H334" s="243"/>
      <c r="I334" s="212"/>
      <c r="J334" s="225"/>
      <c r="L334" s="218" t="str">
        <f t="shared" si="70"/>
        <v>F</v>
      </c>
      <c r="M334" s="219">
        <f t="shared" si="71"/>
        <v>1</v>
      </c>
      <c r="N334" s="218" t="str">
        <f t="shared" si="72"/>
        <v>F</v>
      </c>
      <c r="O334" s="218" t="str">
        <f t="shared" si="73"/>
        <v>F</v>
      </c>
      <c r="P334" s="218">
        <f t="shared" si="74"/>
        <v>1</v>
      </c>
      <c r="Q334" s="218">
        <f t="shared" si="75"/>
        <v>0</v>
      </c>
      <c r="R334" s="218">
        <f t="shared" si="76"/>
        <v>0</v>
      </c>
      <c r="S334" s="218">
        <f t="shared" si="77"/>
        <v>0</v>
      </c>
      <c r="T334" s="218">
        <f t="shared" si="78"/>
        <v>1</v>
      </c>
      <c r="U334" s="218">
        <f t="shared" si="79"/>
        <v>0</v>
      </c>
      <c r="V334" s="218">
        <f t="shared" si="80"/>
        <v>0</v>
      </c>
      <c r="W334" s="218">
        <f t="shared" si="81"/>
        <v>0</v>
      </c>
      <c r="X334" s="220">
        <f t="shared" si="82"/>
        <v>0</v>
      </c>
      <c r="Y334" s="220">
        <f t="shared" si="83"/>
        <v>0</v>
      </c>
      <c r="Z334" s="223"/>
      <c r="AA334" s="225"/>
      <c r="AB334" s="225"/>
    </row>
    <row r="335" spans="1:120" s="20" customFormat="1" x14ac:dyDescent="0.2">
      <c r="A335" s="125" t="s">
        <v>410</v>
      </c>
      <c r="B335" s="132" t="s">
        <v>411</v>
      </c>
      <c r="C335" s="39"/>
      <c r="D335" s="40"/>
      <c r="E335" s="189"/>
      <c r="F335" s="259"/>
      <c r="G335" s="254"/>
      <c r="H335" s="242"/>
      <c r="I335" s="115"/>
      <c r="J335" s="102"/>
      <c r="K335" s="174"/>
      <c r="L335" s="218" t="str">
        <f t="shared" si="70"/>
        <v>F</v>
      </c>
      <c r="M335" s="219">
        <f t="shared" si="71"/>
        <v>0</v>
      </c>
      <c r="N335" s="218">
        <f t="shared" si="72"/>
        <v>0</v>
      </c>
      <c r="O335" s="218">
        <f t="shared" si="73"/>
        <v>0</v>
      </c>
      <c r="P335" s="218">
        <f t="shared" si="74"/>
        <v>0</v>
      </c>
      <c r="Q335" s="218">
        <f t="shared" si="75"/>
        <v>0</v>
      </c>
      <c r="R335" s="218">
        <f t="shared" si="76"/>
        <v>0</v>
      </c>
      <c r="S335" s="218">
        <f t="shared" si="77"/>
        <v>0</v>
      </c>
      <c r="T335" s="218">
        <f t="shared" si="78"/>
        <v>0</v>
      </c>
      <c r="U335" s="218">
        <f t="shared" si="79"/>
        <v>0</v>
      </c>
      <c r="V335" s="218">
        <f t="shared" si="80"/>
        <v>0</v>
      </c>
      <c r="W335" s="218">
        <f t="shared" si="81"/>
        <v>0</v>
      </c>
      <c r="X335" s="220">
        <f t="shared" si="82"/>
        <v>0</v>
      </c>
      <c r="Y335" s="220">
        <f t="shared" si="83"/>
        <v>0</v>
      </c>
      <c r="Z335" s="223"/>
      <c r="AA335" s="102"/>
      <c r="AB335" s="102"/>
      <c r="AC335" s="103"/>
      <c r="AD335" s="103"/>
      <c r="AE335" s="103"/>
      <c r="AF335" s="103"/>
      <c r="AG335" s="103"/>
      <c r="AH335" s="103"/>
      <c r="AI335" s="103"/>
      <c r="AJ335" s="103"/>
      <c r="AK335" s="103"/>
      <c r="AL335" s="103"/>
      <c r="AM335" s="103"/>
      <c r="AN335" s="103"/>
      <c r="AO335" s="103"/>
      <c r="AP335" s="103"/>
      <c r="AQ335" s="103"/>
      <c r="AR335" s="103"/>
      <c r="AS335" s="103"/>
      <c r="AT335" s="103"/>
      <c r="AU335" s="103"/>
      <c r="AV335" s="103"/>
      <c r="AW335" s="103"/>
      <c r="AX335" s="103"/>
      <c r="AY335" s="103"/>
      <c r="AZ335" s="103"/>
      <c r="BA335" s="103"/>
      <c r="BB335" s="103"/>
      <c r="BC335" s="103"/>
      <c r="BD335" s="103"/>
      <c r="BE335" s="103"/>
      <c r="BF335" s="103"/>
      <c r="BG335" s="103"/>
      <c r="BH335" s="103"/>
      <c r="BI335" s="103"/>
      <c r="BJ335" s="103"/>
      <c r="BK335" s="103"/>
      <c r="BL335" s="103"/>
      <c r="BM335" s="103"/>
      <c r="BN335" s="103"/>
      <c r="BO335" s="103"/>
      <c r="BP335" s="103"/>
      <c r="BQ335" s="103"/>
      <c r="BR335" s="103"/>
      <c r="BS335" s="103"/>
      <c r="BT335" s="103"/>
      <c r="BU335" s="103"/>
      <c r="BV335" s="103"/>
      <c r="BW335" s="103"/>
      <c r="BX335" s="103"/>
      <c r="BY335" s="103"/>
      <c r="BZ335" s="103"/>
      <c r="CA335" s="103"/>
      <c r="CB335" s="103"/>
      <c r="CC335" s="103"/>
      <c r="CD335" s="103"/>
      <c r="CE335" s="103"/>
      <c r="CF335" s="103"/>
      <c r="CG335" s="103"/>
      <c r="CH335" s="103"/>
      <c r="CI335" s="103"/>
      <c r="CJ335" s="103"/>
      <c r="CK335" s="103"/>
      <c r="CL335" s="103"/>
      <c r="CM335" s="103"/>
      <c r="CN335" s="103"/>
      <c r="CO335" s="103"/>
      <c r="CP335" s="103"/>
      <c r="CQ335" s="103"/>
      <c r="CR335" s="103"/>
      <c r="CS335" s="103"/>
      <c r="CT335" s="103"/>
      <c r="CU335" s="103"/>
      <c r="CV335" s="103"/>
      <c r="CW335" s="103"/>
      <c r="CX335" s="103"/>
      <c r="CY335" s="103"/>
      <c r="CZ335" s="103"/>
      <c r="DA335" s="103"/>
      <c r="DB335" s="103"/>
      <c r="DC335" s="103"/>
      <c r="DD335" s="103"/>
      <c r="DE335" s="103"/>
      <c r="DF335" s="103"/>
      <c r="DG335" s="103"/>
      <c r="DH335" s="103"/>
      <c r="DI335" s="103"/>
      <c r="DJ335" s="103"/>
      <c r="DK335" s="103"/>
      <c r="DL335" s="103"/>
      <c r="DM335" s="103"/>
      <c r="DN335" s="103"/>
      <c r="DO335" s="103"/>
      <c r="DP335" s="103"/>
    </row>
    <row r="336" spans="1:120" ht="24" x14ac:dyDescent="0.2">
      <c r="A336" s="136" t="s">
        <v>412</v>
      </c>
      <c r="B336" s="63" t="s">
        <v>1175</v>
      </c>
      <c r="C336" s="38" t="s">
        <v>6</v>
      </c>
      <c r="D336" s="34">
        <v>3</v>
      </c>
      <c r="E336" s="183"/>
      <c r="F336" s="255"/>
      <c r="G336" s="254"/>
      <c r="H336" s="243"/>
      <c r="I336" s="212"/>
      <c r="J336" s="225"/>
      <c r="L336" s="218" t="str">
        <f t="shared" si="70"/>
        <v>F</v>
      </c>
      <c r="M336" s="219">
        <f t="shared" si="71"/>
        <v>3</v>
      </c>
      <c r="N336" s="218" t="str">
        <f t="shared" si="72"/>
        <v>F</v>
      </c>
      <c r="O336" s="218" t="str">
        <f t="shared" si="73"/>
        <v>F</v>
      </c>
      <c r="P336" s="218">
        <f t="shared" si="74"/>
        <v>3</v>
      </c>
      <c r="Q336" s="218">
        <f t="shared" si="75"/>
        <v>0</v>
      </c>
      <c r="R336" s="218">
        <f t="shared" si="76"/>
        <v>0</v>
      </c>
      <c r="S336" s="218">
        <f t="shared" si="77"/>
        <v>0</v>
      </c>
      <c r="T336" s="218">
        <f t="shared" si="78"/>
        <v>1</v>
      </c>
      <c r="U336" s="218">
        <f t="shared" si="79"/>
        <v>0</v>
      </c>
      <c r="V336" s="218">
        <f t="shared" si="80"/>
        <v>0</v>
      </c>
      <c r="W336" s="218">
        <f t="shared" si="81"/>
        <v>0</v>
      </c>
      <c r="X336" s="220">
        <f t="shared" si="82"/>
        <v>0</v>
      </c>
      <c r="Y336" s="220">
        <f t="shared" si="83"/>
        <v>0</v>
      </c>
      <c r="Z336" s="223"/>
      <c r="AA336" s="225"/>
      <c r="AB336" s="225"/>
    </row>
    <row r="337" spans="1:120" ht="24" x14ac:dyDescent="0.2">
      <c r="A337" s="136" t="s">
        <v>413</v>
      </c>
      <c r="B337" s="129" t="s">
        <v>1301</v>
      </c>
      <c r="C337" s="38" t="s">
        <v>6</v>
      </c>
      <c r="D337" s="34">
        <v>25</v>
      </c>
      <c r="E337" s="183"/>
      <c r="F337" s="255"/>
      <c r="G337" s="254"/>
      <c r="H337" s="243"/>
      <c r="I337" s="212"/>
      <c r="J337" s="224"/>
      <c r="L337" s="218" t="str">
        <f t="shared" si="70"/>
        <v>F</v>
      </c>
      <c r="M337" s="219">
        <f t="shared" si="71"/>
        <v>25</v>
      </c>
      <c r="N337" s="218" t="str">
        <f t="shared" si="72"/>
        <v>F</v>
      </c>
      <c r="O337" s="218" t="str">
        <f t="shared" si="73"/>
        <v>F</v>
      </c>
      <c r="P337" s="218">
        <f t="shared" si="74"/>
        <v>25</v>
      </c>
      <c r="Q337" s="218">
        <f t="shared" si="75"/>
        <v>0</v>
      </c>
      <c r="R337" s="218">
        <f t="shared" si="76"/>
        <v>0</v>
      </c>
      <c r="S337" s="218">
        <f t="shared" si="77"/>
        <v>0</v>
      </c>
      <c r="T337" s="218">
        <f t="shared" si="78"/>
        <v>1</v>
      </c>
      <c r="U337" s="218">
        <f t="shared" si="79"/>
        <v>0</v>
      </c>
      <c r="V337" s="218">
        <f t="shared" si="80"/>
        <v>0</v>
      </c>
      <c r="W337" s="218">
        <f t="shared" si="81"/>
        <v>0</v>
      </c>
      <c r="X337" s="220">
        <f t="shared" si="82"/>
        <v>0</v>
      </c>
      <c r="Y337" s="220">
        <f t="shared" si="83"/>
        <v>0</v>
      </c>
      <c r="Z337" s="223"/>
      <c r="AA337" s="225"/>
      <c r="AB337" s="225"/>
    </row>
    <row r="338" spans="1:120" ht="24" x14ac:dyDescent="0.2">
      <c r="A338" s="136" t="s">
        <v>414</v>
      </c>
      <c r="B338" s="63" t="s">
        <v>1176</v>
      </c>
      <c r="C338" s="38" t="s">
        <v>35</v>
      </c>
      <c r="D338" s="37"/>
      <c r="E338" s="186"/>
      <c r="F338" s="255"/>
      <c r="G338" s="254"/>
      <c r="H338" s="243"/>
      <c r="I338" s="212"/>
      <c r="J338" s="225"/>
      <c r="L338" s="218" t="str">
        <f t="shared" si="70"/>
        <v>F</v>
      </c>
      <c r="M338" s="219">
        <f t="shared" si="71"/>
        <v>0</v>
      </c>
      <c r="N338" s="218" t="str">
        <f t="shared" si="72"/>
        <v>F</v>
      </c>
      <c r="O338" s="218">
        <f t="shared" si="73"/>
        <v>0</v>
      </c>
      <c r="P338" s="218">
        <f t="shared" si="74"/>
        <v>0</v>
      </c>
      <c r="Q338" s="218">
        <f t="shared" si="75"/>
        <v>0</v>
      </c>
      <c r="R338" s="218">
        <f t="shared" si="76"/>
        <v>0</v>
      </c>
      <c r="S338" s="218">
        <f t="shared" si="77"/>
        <v>0</v>
      </c>
      <c r="T338" s="218">
        <f t="shared" si="78"/>
        <v>0</v>
      </c>
      <c r="U338" s="218">
        <f t="shared" si="79"/>
        <v>0</v>
      </c>
      <c r="V338" s="218">
        <f t="shared" si="80"/>
        <v>0</v>
      </c>
      <c r="W338" s="218">
        <f t="shared" si="81"/>
        <v>0</v>
      </c>
      <c r="X338" s="220">
        <f t="shared" si="82"/>
        <v>0</v>
      </c>
      <c r="Y338" s="220">
        <f t="shared" si="83"/>
        <v>0</v>
      </c>
      <c r="Z338" s="223"/>
      <c r="AA338" s="225"/>
      <c r="AB338" s="225"/>
    </row>
    <row r="339" spans="1:120" ht="36" x14ac:dyDescent="0.2">
      <c r="A339" s="136" t="s">
        <v>415</v>
      </c>
      <c r="B339" s="63" t="s">
        <v>922</v>
      </c>
      <c r="C339" s="36" t="s">
        <v>6</v>
      </c>
      <c r="D339" s="37">
        <v>25</v>
      </c>
      <c r="E339" s="185"/>
      <c r="F339" s="255"/>
      <c r="G339" s="254"/>
      <c r="H339" s="243"/>
      <c r="I339" s="212"/>
      <c r="J339" s="225"/>
      <c r="L339" s="218" t="str">
        <f t="shared" si="70"/>
        <v>F</v>
      </c>
      <c r="M339" s="219">
        <f t="shared" si="71"/>
        <v>25</v>
      </c>
      <c r="N339" s="218" t="str">
        <f t="shared" si="72"/>
        <v>F</v>
      </c>
      <c r="O339" s="218" t="str">
        <f t="shared" si="73"/>
        <v>F</v>
      </c>
      <c r="P339" s="218">
        <f t="shared" si="74"/>
        <v>25</v>
      </c>
      <c r="Q339" s="218">
        <f t="shared" si="75"/>
        <v>0</v>
      </c>
      <c r="R339" s="218">
        <f t="shared" si="76"/>
        <v>0</v>
      </c>
      <c r="S339" s="218">
        <f t="shared" si="77"/>
        <v>0</v>
      </c>
      <c r="T339" s="218">
        <f t="shared" si="78"/>
        <v>1</v>
      </c>
      <c r="U339" s="218">
        <f t="shared" si="79"/>
        <v>0</v>
      </c>
      <c r="V339" s="218">
        <f t="shared" si="80"/>
        <v>0</v>
      </c>
      <c r="W339" s="218">
        <f t="shared" si="81"/>
        <v>0</v>
      </c>
      <c r="X339" s="220">
        <f t="shared" si="82"/>
        <v>0</v>
      </c>
      <c r="Y339" s="220">
        <f t="shared" si="83"/>
        <v>0</v>
      </c>
      <c r="Z339" s="223"/>
      <c r="AA339" s="225"/>
      <c r="AB339" s="225"/>
    </row>
    <row r="340" spans="1:120" x14ac:dyDescent="0.2">
      <c r="A340" s="136" t="s">
        <v>416</v>
      </c>
      <c r="B340" s="63" t="s">
        <v>1177</v>
      </c>
      <c r="C340" s="54" t="s">
        <v>35</v>
      </c>
      <c r="D340" s="34"/>
      <c r="E340" s="199" t="s">
        <v>109</v>
      </c>
      <c r="F340" s="255"/>
      <c r="G340" s="258"/>
      <c r="H340" s="243"/>
      <c r="I340" s="212"/>
      <c r="J340" s="224"/>
      <c r="L340" s="218" t="str">
        <f t="shared" si="70"/>
        <v>F</v>
      </c>
      <c r="M340" s="219">
        <f t="shared" si="71"/>
        <v>0</v>
      </c>
      <c r="N340" s="218" t="str">
        <f t="shared" si="72"/>
        <v>F</v>
      </c>
      <c r="O340" s="218">
        <f t="shared" si="73"/>
        <v>0</v>
      </c>
      <c r="P340" s="218">
        <f t="shared" si="74"/>
        <v>0</v>
      </c>
      <c r="Q340" s="218">
        <f t="shared" si="75"/>
        <v>0</v>
      </c>
      <c r="R340" s="218">
        <f t="shared" si="76"/>
        <v>0</v>
      </c>
      <c r="S340" s="218">
        <f t="shared" si="77"/>
        <v>0</v>
      </c>
      <c r="T340" s="218">
        <f t="shared" si="78"/>
        <v>0</v>
      </c>
      <c r="U340" s="218">
        <f t="shared" si="79"/>
        <v>0</v>
      </c>
      <c r="V340" s="218">
        <f t="shared" si="80"/>
        <v>0</v>
      </c>
      <c r="W340" s="218">
        <f t="shared" si="81"/>
        <v>0</v>
      </c>
      <c r="X340" s="220">
        <f t="shared" si="82"/>
        <v>0</v>
      </c>
      <c r="Y340" s="220">
        <f t="shared" si="83"/>
        <v>0</v>
      </c>
      <c r="Z340" s="223"/>
      <c r="AA340" s="225"/>
      <c r="AB340" s="225"/>
    </row>
    <row r="341" spans="1:120" x14ac:dyDescent="0.2">
      <c r="A341" s="136" t="s">
        <v>417</v>
      </c>
      <c r="B341" s="63" t="s">
        <v>1178</v>
      </c>
      <c r="C341" s="35" t="s">
        <v>35</v>
      </c>
      <c r="D341" s="34"/>
      <c r="E341" s="184"/>
      <c r="F341" s="255"/>
      <c r="G341" s="254"/>
      <c r="H341" s="243"/>
      <c r="I341" s="212"/>
      <c r="J341" s="225"/>
      <c r="L341" s="218" t="str">
        <f t="shared" si="70"/>
        <v>F</v>
      </c>
      <c r="M341" s="219">
        <f t="shared" si="71"/>
        <v>0</v>
      </c>
      <c r="N341" s="218" t="str">
        <f t="shared" si="72"/>
        <v>F</v>
      </c>
      <c r="O341" s="218">
        <f t="shared" si="73"/>
        <v>0</v>
      </c>
      <c r="P341" s="218">
        <f t="shared" si="74"/>
        <v>0</v>
      </c>
      <c r="Q341" s="218">
        <f t="shared" si="75"/>
        <v>0</v>
      </c>
      <c r="R341" s="218">
        <f t="shared" si="76"/>
        <v>0</v>
      </c>
      <c r="S341" s="218">
        <f t="shared" si="77"/>
        <v>0</v>
      </c>
      <c r="T341" s="218">
        <f t="shared" si="78"/>
        <v>0</v>
      </c>
      <c r="U341" s="218">
        <f t="shared" si="79"/>
        <v>0</v>
      </c>
      <c r="V341" s="218">
        <f t="shared" si="80"/>
        <v>0</v>
      </c>
      <c r="W341" s="218">
        <f t="shared" si="81"/>
        <v>0</v>
      </c>
      <c r="X341" s="220">
        <f t="shared" si="82"/>
        <v>0</v>
      </c>
      <c r="Y341" s="220">
        <f t="shared" si="83"/>
        <v>0</v>
      </c>
      <c r="Z341" s="223"/>
      <c r="AA341" s="225"/>
      <c r="AB341" s="225"/>
    </row>
    <row r="342" spans="1:120" ht="48" x14ac:dyDescent="0.2">
      <c r="A342" s="136" t="s">
        <v>418</v>
      </c>
      <c r="B342" s="121" t="s">
        <v>1272</v>
      </c>
      <c r="C342" s="38" t="s">
        <v>35</v>
      </c>
      <c r="D342" s="37"/>
      <c r="E342" s="186"/>
      <c r="F342" s="255"/>
      <c r="G342" s="254"/>
      <c r="H342" s="243"/>
      <c r="I342" s="212"/>
      <c r="J342" s="225"/>
      <c r="L342" s="218" t="str">
        <f t="shared" si="70"/>
        <v>F</v>
      </c>
      <c r="M342" s="219">
        <f t="shared" si="71"/>
        <v>0</v>
      </c>
      <c r="N342" s="218" t="str">
        <f t="shared" si="72"/>
        <v>F</v>
      </c>
      <c r="O342" s="218">
        <f t="shared" si="73"/>
        <v>0</v>
      </c>
      <c r="P342" s="218">
        <f t="shared" si="74"/>
        <v>0</v>
      </c>
      <c r="Q342" s="218">
        <f t="shared" si="75"/>
        <v>0</v>
      </c>
      <c r="R342" s="218">
        <f t="shared" si="76"/>
        <v>0</v>
      </c>
      <c r="S342" s="218">
        <f t="shared" si="77"/>
        <v>0</v>
      </c>
      <c r="T342" s="218">
        <f t="shared" si="78"/>
        <v>0</v>
      </c>
      <c r="U342" s="218">
        <f t="shared" si="79"/>
        <v>0</v>
      </c>
      <c r="V342" s="218">
        <f t="shared" si="80"/>
        <v>0</v>
      </c>
      <c r="W342" s="218">
        <f t="shared" si="81"/>
        <v>0</v>
      </c>
      <c r="X342" s="220">
        <f t="shared" si="82"/>
        <v>0</v>
      </c>
      <c r="Y342" s="220">
        <f t="shared" si="83"/>
        <v>0</v>
      </c>
      <c r="Z342" s="223"/>
      <c r="AA342" s="225"/>
      <c r="AB342" s="225"/>
    </row>
    <row r="343" spans="1:120" ht="24" x14ac:dyDescent="0.2">
      <c r="A343" s="136" t="s">
        <v>420</v>
      </c>
      <c r="B343" s="63" t="s">
        <v>419</v>
      </c>
      <c r="C343" s="33" t="s">
        <v>6</v>
      </c>
      <c r="D343" s="34">
        <v>3</v>
      </c>
      <c r="E343" s="183"/>
      <c r="F343" s="255"/>
      <c r="G343" s="254"/>
      <c r="H343" s="243"/>
      <c r="I343" s="212"/>
      <c r="J343" s="225"/>
      <c r="L343" s="218" t="str">
        <f t="shared" si="70"/>
        <v>F</v>
      </c>
      <c r="M343" s="219">
        <f t="shared" si="71"/>
        <v>3</v>
      </c>
      <c r="N343" s="218" t="str">
        <f t="shared" si="72"/>
        <v>F</v>
      </c>
      <c r="O343" s="218" t="str">
        <f t="shared" si="73"/>
        <v>F</v>
      </c>
      <c r="P343" s="218">
        <f t="shared" si="74"/>
        <v>3</v>
      </c>
      <c r="Q343" s="218">
        <f t="shared" si="75"/>
        <v>0</v>
      </c>
      <c r="R343" s="218">
        <f t="shared" si="76"/>
        <v>0</v>
      </c>
      <c r="S343" s="218">
        <f t="shared" si="77"/>
        <v>0</v>
      </c>
      <c r="T343" s="218">
        <f t="shared" si="78"/>
        <v>1</v>
      </c>
      <c r="U343" s="218">
        <f t="shared" si="79"/>
        <v>0</v>
      </c>
      <c r="V343" s="218">
        <f t="shared" si="80"/>
        <v>0</v>
      </c>
      <c r="W343" s="218">
        <f t="shared" si="81"/>
        <v>0</v>
      </c>
      <c r="X343" s="220">
        <f t="shared" si="82"/>
        <v>0</v>
      </c>
      <c r="Y343" s="220">
        <f t="shared" si="83"/>
        <v>0</v>
      </c>
      <c r="Z343" s="223"/>
      <c r="AA343" s="225"/>
      <c r="AB343" s="225"/>
    </row>
    <row r="344" spans="1:120" ht="36" x14ac:dyDescent="0.2">
      <c r="A344" s="136" t="s">
        <v>951</v>
      </c>
      <c r="B344" s="121" t="s">
        <v>1179</v>
      </c>
      <c r="C344" s="38" t="s">
        <v>35</v>
      </c>
      <c r="D344" s="37"/>
      <c r="E344" s="186"/>
      <c r="F344" s="255"/>
      <c r="G344" s="254"/>
      <c r="H344" s="243"/>
      <c r="I344" s="212"/>
      <c r="J344" s="225"/>
      <c r="L344" s="218" t="str">
        <f t="shared" si="70"/>
        <v>F</v>
      </c>
      <c r="M344" s="219">
        <f t="shared" si="71"/>
        <v>0</v>
      </c>
      <c r="N344" s="218" t="str">
        <f t="shared" si="72"/>
        <v>F</v>
      </c>
      <c r="O344" s="218">
        <f t="shared" si="73"/>
        <v>0</v>
      </c>
      <c r="P344" s="218">
        <f t="shared" si="74"/>
        <v>0</v>
      </c>
      <c r="Q344" s="218">
        <f t="shared" si="75"/>
        <v>0</v>
      </c>
      <c r="R344" s="218">
        <f t="shared" si="76"/>
        <v>0</v>
      </c>
      <c r="S344" s="218">
        <f t="shared" si="77"/>
        <v>0</v>
      </c>
      <c r="T344" s="218">
        <f t="shared" si="78"/>
        <v>0</v>
      </c>
      <c r="U344" s="218">
        <f t="shared" si="79"/>
        <v>0</v>
      </c>
      <c r="V344" s="218">
        <f t="shared" si="80"/>
        <v>0</v>
      </c>
      <c r="W344" s="218">
        <f t="shared" si="81"/>
        <v>0</v>
      </c>
      <c r="X344" s="220">
        <f t="shared" si="82"/>
        <v>0</v>
      </c>
      <c r="Y344" s="220">
        <f t="shared" si="83"/>
        <v>0</v>
      </c>
      <c r="Z344" s="223"/>
      <c r="AA344" s="225"/>
      <c r="AB344" s="225"/>
    </row>
    <row r="345" spans="1:120" x14ac:dyDescent="0.2">
      <c r="A345" s="136" t="s">
        <v>1259</v>
      </c>
      <c r="B345" s="197" t="s">
        <v>1229</v>
      </c>
      <c r="C345" s="38" t="s">
        <v>35</v>
      </c>
      <c r="D345" s="37"/>
      <c r="E345" s="186"/>
      <c r="F345" s="255"/>
      <c r="G345" s="254"/>
      <c r="H345" s="243"/>
      <c r="I345" s="212"/>
      <c r="J345" s="225"/>
      <c r="L345" s="218" t="str">
        <f t="shared" si="70"/>
        <v>F</v>
      </c>
      <c r="M345" s="219">
        <f t="shared" si="71"/>
        <v>0</v>
      </c>
      <c r="N345" s="218" t="str">
        <f t="shared" si="72"/>
        <v>F</v>
      </c>
      <c r="O345" s="218">
        <f t="shared" si="73"/>
        <v>0</v>
      </c>
      <c r="P345" s="218">
        <f t="shared" si="74"/>
        <v>0</v>
      </c>
      <c r="Q345" s="218">
        <f t="shared" si="75"/>
        <v>0</v>
      </c>
      <c r="R345" s="218">
        <f t="shared" si="76"/>
        <v>0</v>
      </c>
      <c r="S345" s="218">
        <f t="shared" si="77"/>
        <v>0</v>
      </c>
      <c r="T345" s="218">
        <f t="shared" si="78"/>
        <v>0</v>
      </c>
      <c r="U345" s="218">
        <f t="shared" si="79"/>
        <v>0</v>
      </c>
      <c r="V345" s="218">
        <f t="shared" si="80"/>
        <v>0</v>
      </c>
      <c r="W345" s="218">
        <f t="shared" si="81"/>
        <v>0</v>
      </c>
      <c r="X345" s="220">
        <f t="shared" si="82"/>
        <v>0</v>
      </c>
      <c r="Y345" s="220">
        <f t="shared" si="83"/>
        <v>0</v>
      </c>
      <c r="Z345" s="223"/>
      <c r="AA345" s="225"/>
      <c r="AB345" s="225"/>
    </row>
    <row r="346" spans="1:120" s="20" customFormat="1" x14ac:dyDescent="0.2">
      <c r="A346" s="125" t="s">
        <v>421</v>
      </c>
      <c r="B346" s="132" t="s">
        <v>422</v>
      </c>
      <c r="C346" s="39"/>
      <c r="D346" s="40"/>
      <c r="E346" s="187"/>
      <c r="F346" s="256"/>
      <c r="G346" s="254"/>
      <c r="H346" s="242"/>
      <c r="I346" s="115"/>
      <c r="J346" s="102"/>
      <c r="K346" s="174"/>
      <c r="L346" s="218" t="str">
        <f t="shared" si="70"/>
        <v>F</v>
      </c>
      <c r="M346" s="219">
        <f t="shared" si="71"/>
        <v>0</v>
      </c>
      <c r="N346" s="218">
        <f t="shared" si="72"/>
        <v>0</v>
      </c>
      <c r="O346" s="218">
        <f t="shared" si="73"/>
        <v>0</v>
      </c>
      <c r="P346" s="218">
        <f t="shared" si="74"/>
        <v>0</v>
      </c>
      <c r="Q346" s="218">
        <f t="shared" si="75"/>
        <v>0</v>
      </c>
      <c r="R346" s="218">
        <f t="shared" si="76"/>
        <v>0</v>
      </c>
      <c r="S346" s="218">
        <f t="shared" si="77"/>
        <v>0</v>
      </c>
      <c r="T346" s="218">
        <f t="shared" si="78"/>
        <v>0</v>
      </c>
      <c r="U346" s="218">
        <f t="shared" si="79"/>
        <v>0</v>
      </c>
      <c r="V346" s="218">
        <f t="shared" si="80"/>
        <v>0</v>
      </c>
      <c r="W346" s="218">
        <f t="shared" si="81"/>
        <v>0</v>
      </c>
      <c r="X346" s="220">
        <f t="shared" si="82"/>
        <v>0</v>
      </c>
      <c r="Y346" s="220">
        <f t="shared" si="83"/>
        <v>0</v>
      </c>
      <c r="Z346" s="223"/>
      <c r="AA346" s="102"/>
      <c r="AB346" s="102"/>
      <c r="AC346" s="103"/>
      <c r="AD346" s="103"/>
      <c r="AE346" s="103"/>
      <c r="AF346" s="103"/>
      <c r="AG346" s="103"/>
      <c r="AH346" s="103"/>
      <c r="AI346" s="103"/>
      <c r="AJ346" s="103"/>
      <c r="AK346" s="103"/>
      <c r="AL346" s="103"/>
      <c r="AM346" s="103"/>
      <c r="AN346" s="103"/>
      <c r="AO346" s="103"/>
      <c r="AP346" s="103"/>
      <c r="AQ346" s="103"/>
      <c r="AR346" s="103"/>
      <c r="AS346" s="103"/>
      <c r="AT346" s="103"/>
      <c r="AU346" s="103"/>
      <c r="AV346" s="103"/>
      <c r="AW346" s="103"/>
      <c r="AX346" s="103"/>
      <c r="AY346" s="103"/>
      <c r="AZ346" s="103"/>
      <c r="BA346" s="103"/>
      <c r="BB346" s="103"/>
      <c r="BC346" s="103"/>
      <c r="BD346" s="103"/>
      <c r="BE346" s="103"/>
      <c r="BF346" s="103"/>
      <c r="BG346" s="103"/>
      <c r="BH346" s="103"/>
      <c r="BI346" s="103"/>
      <c r="BJ346" s="103"/>
      <c r="BK346" s="103"/>
      <c r="BL346" s="103"/>
      <c r="BM346" s="103"/>
      <c r="BN346" s="103"/>
      <c r="BO346" s="103"/>
      <c r="BP346" s="103"/>
      <c r="BQ346" s="103"/>
      <c r="BR346" s="103"/>
      <c r="BS346" s="103"/>
      <c r="BT346" s="103"/>
      <c r="BU346" s="103"/>
      <c r="BV346" s="103"/>
      <c r="BW346" s="103"/>
      <c r="BX346" s="103"/>
      <c r="BY346" s="103"/>
      <c r="BZ346" s="103"/>
      <c r="CA346" s="103"/>
      <c r="CB346" s="103"/>
      <c r="CC346" s="103"/>
      <c r="CD346" s="103"/>
      <c r="CE346" s="103"/>
      <c r="CF346" s="103"/>
      <c r="CG346" s="103"/>
      <c r="CH346" s="103"/>
      <c r="CI346" s="103"/>
      <c r="CJ346" s="103"/>
      <c r="CK346" s="103"/>
      <c r="CL346" s="103"/>
      <c r="CM346" s="103"/>
      <c r="CN346" s="103"/>
      <c r="CO346" s="103"/>
      <c r="CP346" s="103"/>
      <c r="CQ346" s="103"/>
      <c r="CR346" s="103"/>
      <c r="CS346" s="103"/>
      <c r="CT346" s="103"/>
      <c r="CU346" s="103"/>
      <c r="CV346" s="103"/>
      <c r="CW346" s="103"/>
      <c r="CX346" s="103"/>
      <c r="CY346" s="103"/>
      <c r="CZ346" s="103"/>
      <c r="DA346" s="103"/>
      <c r="DB346" s="103"/>
      <c r="DC346" s="103"/>
      <c r="DD346" s="103"/>
      <c r="DE346" s="103"/>
      <c r="DF346" s="103"/>
      <c r="DG346" s="103"/>
      <c r="DH346" s="103"/>
      <c r="DI346" s="103"/>
      <c r="DJ346" s="103"/>
      <c r="DK346" s="103"/>
      <c r="DL346" s="103"/>
      <c r="DM346" s="103"/>
      <c r="DN346" s="103"/>
      <c r="DO346" s="103"/>
      <c r="DP346" s="103"/>
    </row>
    <row r="347" spans="1:120" ht="24" x14ac:dyDescent="0.2">
      <c r="A347" s="136" t="s">
        <v>423</v>
      </c>
      <c r="B347" s="121" t="s">
        <v>923</v>
      </c>
      <c r="C347" s="33" t="s">
        <v>35</v>
      </c>
      <c r="D347" s="34"/>
      <c r="E347" s="183"/>
      <c r="F347" s="255"/>
      <c r="G347" s="254"/>
      <c r="H347" s="243"/>
      <c r="I347" s="212"/>
      <c r="J347" s="225"/>
      <c r="L347" s="218" t="str">
        <f t="shared" si="70"/>
        <v>F</v>
      </c>
      <c r="M347" s="219">
        <f t="shared" si="71"/>
        <v>0</v>
      </c>
      <c r="N347" s="218" t="str">
        <f t="shared" si="72"/>
        <v>F</v>
      </c>
      <c r="O347" s="218">
        <f t="shared" si="73"/>
        <v>0</v>
      </c>
      <c r="P347" s="218">
        <f t="shared" si="74"/>
        <v>0</v>
      </c>
      <c r="Q347" s="218">
        <f t="shared" si="75"/>
        <v>0</v>
      </c>
      <c r="R347" s="218">
        <f t="shared" si="76"/>
        <v>0</v>
      </c>
      <c r="S347" s="218">
        <f t="shared" si="77"/>
        <v>0</v>
      </c>
      <c r="T347" s="218">
        <f t="shared" si="78"/>
        <v>0</v>
      </c>
      <c r="U347" s="218">
        <f t="shared" si="79"/>
        <v>0</v>
      </c>
      <c r="V347" s="218">
        <f t="shared" si="80"/>
        <v>0</v>
      </c>
      <c r="W347" s="218">
        <f t="shared" si="81"/>
        <v>0</v>
      </c>
      <c r="X347" s="220">
        <f t="shared" si="82"/>
        <v>0</v>
      </c>
      <c r="Y347" s="220">
        <f t="shared" si="83"/>
        <v>0</v>
      </c>
      <c r="Z347" s="223"/>
      <c r="AA347" s="225"/>
      <c r="AB347" s="225"/>
    </row>
    <row r="348" spans="1:120" x14ac:dyDescent="0.2">
      <c r="A348" s="136" t="s">
        <v>424</v>
      </c>
      <c r="B348" s="129" t="s">
        <v>1302</v>
      </c>
      <c r="C348" s="54" t="s">
        <v>35</v>
      </c>
      <c r="D348" s="34"/>
      <c r="E348" s="199" t="s">
        <v>109</v>
      </c>
      <c r="F348" s="255"/>
      <c r="G348" s="258"/>
      <c r="H348" s="243"/>
      <c r="I348" s="212"/>
      <c r="J348" s="225"/>
      <c r="L348" s="218" t="str">
        <f t="shared" si="70"/>
        <v>F</v>
      </c>
      <c r="M348" s="219">
        <f t="shared" si="71"/>
        <v>0</v>
      </c>
      <c r="N348" s="218" t="str">
        <f t="shared" si="72"/>
        <v>F</v>
      </c>
      <c r="O348" s="218">
        <f t="shared" si="73"/>
        <v>0</v>
      </c>
      <c r="P348" s="218">
        <f t="shared" si="74"/>
        <v>0</v>
      </c>
      <c r="Q348" s="218">
        <f t="shared" si="75"/>
        <v>0</v>
      </c>
      <c r="R348" s="218">
        <f t="shared" si="76"/>
        <v>0</v>
      </c>
      <c r="S348" s="218">
        <f t="shared" si="77"/>
        <v>0</v>
      </c>
      <c r="T348" s="218">
        <f t="shared" si="78"/>
        <v>0</v>
      </c>
      <c r="U348" s="218">
        <f t="shared" si="79"/>
        <v>0</v>
      </c>
      <c r="V348" s="218">
        <f t="shared" si="80"/>
        <v>0</v>
      </c>
      <c r="W348" s="218">
        <f t="shared" si="81"/>
        <v>0</v>
      </c>
      <c r="X348" s="220">
        <f t="shared" si="82"/>
        <v>0</v>
      </c>
      <c r="Y348" s="220">
        <f t="shared" si="83"/>
        <v>0</v>
      </c>
      <c r="Z348" s="223"/>
      <c r="AA348" s="225"/>
      <c r="AB348" s="225"/>
    </row>
    <row r="349" spans="1:120" ht="84" x14ac:dyDescent="0.2">
      <c r="A349" s="136" t="s">
        <v>425</v>
      </c>
      <c r="B349" s="68" t="s">
        <v>1386</v>
      </c>
      <c r="C349" s="35" t="s">
        <v>35</v>
      </c>
      <c r="D349" s="34"/>
      <c r="E349" s="184"/>
      <c r="F349" s="255"/>
      <c r="G349" s="254"/>
      <c r="H349" s="243"/>
      <c r="I349" s="212"/>
      <c r="J349" s="225"/>
      <c r="L349" s="218" t="str">
        <f t="shared" si="70"/>
        <v>F</v>
      </c>
      <c r="M349" s="219">
        <f t="shared" si="71"/>
        <v>0</v>
      </c>
      <c r="N349" s="218" t="str">
        <f t="shared" si="72"/>
        <v>F</v>
      </c>
      <c r="O349" s="218">
        <f t="shared" si="73"/>
        <v>0</v>
      </c>
      <c r="P349" s="218">
        <f t="shared" si="74"/>
        <v>0</v>
      </c>
      <c r="Q349" s="218">
        <f t="shared" si="75"/>
        <v>0</v>
      </c>
      <c r="R349" s="218">
        <f t="shared" si="76"/>
        <v>0</v>
      </c>
      <c r="S349" s="218">
        <f t="shared" si="77"/>
        <v>0</v>
      </c>
      <c r="T349" s="218">
        <f t="shared" si="78"/>
        <v>0</v>
      </c>
      <c r="U349" s="218">
        <f t="shared" si="79"/>
        <v>0</v>
      </c>
      <c r="V349" s="218">
        <f t="shared" si="80"/>
        <v>0</v>
      </c>
      <c r="W349" s="218">
        <f t="shared" si="81"/>
        <v>0</v>
      </c>
      <c r="X349" s="220">
        <f t="shared" si="82"/>
        <v>0</v>
      </c>
      <c r="Y349" s="220">
        <f t="shared" si="83"/>
        <v>0</v>
      </c>
      <c r="Z349" s="223"/>
      <c r="AA349" s="225"/>
      <c r="AB349" s="225"/>
    </row>
    <row r="350" spans="1:120" ht="24" x14ac:dyDescent="0.2">
      <c r="A350" s="136" t="s">
        <v>426</v>
      </c>
      <c r="B350" s="63" t="s">
        <v>924</v>
      </c>
      <c r="C350" s="35" t="s">
        <v>6</v>
      </c>
      <c r="D350" s="34">
        <v>1</v>
      </c>
      <c r="E350" s="184"/>
      <c r="F350" s="255"/>
      <c r="G350" s="254"/>
      <c r="H350" s="243"/>
      <c r="I350" s="212"/>
      <c r="J350" s="225"/>
      <c r="L350" s="218" t="str">
        <f t="shared" si="70"/>
        <v>F</v>
      </c>
      <c r="M350" s="219">
        <f t="shared" si="71"/>
        <v>1</v>
      </c>
      <c r="N350" s="218" t="str">
        <f t="shared" si="72"/>
        <v>F</v>
      </c>
      <c r="O350" s="218" t="str">
        <f t="shared" si="73"/>
        <v>F</v>
      </c>
      <c r="P350" s="218">
        <f t="shared" si="74"/>
        <v>1</v>
      </c>
      <c r="Q350" s="218">
        <f t="shared" si="75"/>
        <v>0</v>
      </c>
      <c r="R350" s="218">
        <f t="shared" si="76"/>
        <v>0</v>
      </c>
      <c r="S350" s="218">
        <f t="shared" si="77"/>
        <v>0</v>
      </c>
      <c r="T350" s="218">
        <f t="shared" si="78"/>
        <v>1</v>
      </c>
      <c r="U350" s="218">
        <f t="shared" si="79"/>
        <v>0</v>
      </c>
      <c r="V350" s="218">
        <f t="shared" si="80"/>
        <v>0</v>
      </c>
      <c r="W350" s="218">
        <f t="shared" si="81"/>
        <v>0</v>
      </c>
      <c r="X350" s="220">
        <f t="shared" si="82"/>
        <v>0</v>
      </c>
      <c r="Y350" s="220">
        <f t="shared" si="83"/>
        <v>0</v>
      </c>
      <c r="Z350" s="223"/>
      <c r="AA350" s="225"/>
      <c r="AB350" s="225"/>
    </row>
    <row r="351" spans="1:120" ht="60" x14ac:dyDescent="0.2">
      <c r="A351" s="136" t="s">
        <v>427</v>
      </c>
      <c r="B351" s="63" t="s">
        <v>1388</v>
      </c>
      <c r="C351" s="35" t="s">
        <v>6</v>
      </c>
      <c r="D351" s="34">
        <v>3</v>
      </c>
      <c r="E351" s="184"/>
      <c r="F351" s="255"/>
      <c r="G351" s="254"/>
      <c r="H351" s="243"/>
      <c r="I351" s="212"/>
      <c r="J351" s="225"/>
      <c r="L351" s="218" t="str">
        <f t="shared" si="70"/>
        <v>F</v>
      </c>
      <c r="M351" s="219">
        <f t="shared" si="71"/>
        <v>3</v>
      </c>
      <c r="N351" s="218" t="str">
        <f t="shared" si="72"/>
        <v>F</v>
      </c>
      <c r="O351" s="218" t="str">
        <f t="shared" si="73"/>
        <v>F</v>
      </c>
      <c r="P351" s="218">
        <f t="shared" si="74"/>
        <v>3</v>
      </c>
      <c r="Q351" s="218">
        <f t="shared" si="75"/>
        <v>0</v>
      </c>
      <c r="R351" s="218">
        <f t="shared" si="76"/>
        <v>0</v>
      </c>
      <c r="S351" s="218">
        <f t="shared" si="77"/>
        <v>0</v>
      </c>
      <c r="T351" s="218">
        <f t="shared" si="78"/>
        <v>1</v>
      </c>
      <c r="U351" s="218">
        <f t="shared" si="79"/>
        <v>0</v>
      </c>
      <c r="V351" s="218">
        <f t="shared" si="80"/>
        <v>0</v>
      </c>
      <c r="W351" s="218">
        <f t="shared" si="81"/>
        <v>0</v>
      </c>
      <c r="X351" s="220">
        <f t="shared" si="82"/>
        <v>0</v>
      </c>
      <c r="Y351" s="220">
        <f t="shared" si="83"/>
        <v>0</v>
      </c>
      <c r="Z351" s="223"/>
      <c r="AA351" s="225"/>
      <c r="AB351" s="225"/>
    </row>
    <row r="352" spans="1:120" x14ac:dyDescent="0.2">
      <c r="A352" s="136" t="s">
        <v>428</v>
      </c>
      <c r="B352" s="68" t="s">
        <v>429</v>
      </c>
      <c r="C352" s="35" t="s">
        <v>35</v>
      </c>
      <c r="D352" s="34"/>
      <c r="E352" s="184"/>
      <c r="F352" s="255"/>
      <c r="G352" s="254"/>
      <c r="H352" s="243"/>
      <c r="I352" s="212"/>
      <c r="J352" s="225"/>
      <c r="L352" s="218" t="str">
        <f t="shared" si="70"/>
        <v>F</v>
      </c>
      <c r="M352" s="219">
        <f t="shared" si="71"/>
        <v>0</v>
      </c>
      <c r="N352" s="218" t="str">
        <f t="shared" si="72"/>
        <v>F</v>
      </c>
      <c r="O352" s="218">
        <f t="shared" si="73"/>
        <v>0</v>
      </c>
      <c r="P352" s="218">
        <f t="shared" si="74"/>
        <v>0</v>
      </c>
      <c r="Q352" s="218">
        <f t="shared" si="75"/>
        <v>0</v>
      </c>
      <c r="R352" s="218">
        <f t="shared" si="76"/>
        <v>0</v>
      </c>
      <c r="S352" s="218">
        <f t="shared" si="77"/>
        <v>0</v>
      </c>
      <c r="T352" s="218">
        <f t="shared" si="78"/>
        <v>0</v>
      </c>
      <c r="U352" s="218">
        <f t="shared" si="79"/>
        <v>0</v>
      </c>
      <c r="V352" s="218">
        <f t="shared" si="80"/>
        <v>0</v>
      </c>
      <c r="W352" s="218">
        <f t="shared" si="81"/>
        <v>0</v>
      </c>
      <c r="X352" s="220">
        <f t="shared" si="82"/>
        <v>0</v>
      </c>
      <c r="Y352" s="220">
        <f t="shared" si="83"/>
        <v>0</v>
      </c>
      <c r="Z352" s="223"/>
      <c r="AA352" s="225"/>
      <c r="AB352" s="225"/>
    </row>
    <row r="353" spans="1:120" s="20" customFormat="1" x14ac:dyDescent="0.2">
      <c r="A353" s="134" t="s">
        <v>430</v>
      </c>
      <c r="B353" s="132" t="s">
        <v>431</v>
      </c>
      <c r="C353" s="42"/>
      <c r="D353" s="40"/>
      <c r="E353" s="187"/>
      <c r="F353" s="257"/>
      <c r="G353" s="254"/>
      <c r="H353" s="242"/>
      <c r="I353" s="115"/>
      <c r="J353" s="102"/>
      <c r="K353" s="174"/>
      <c r="L353" s="218" t="str">
        <f t="shared" si="70"/>
        <v>F</v>
      </c>
      <c r="M353" s="219">
        <f t="shared" si="71"/>
        <v>0</v>
      </c>
      <c r="N353" s="218">
        <f t="shared" si="72"/>
        <v>0</v>
      </c>
      <c r="O353" s="218">
        <f t="shared" si="73"/>
        <v>0</v>
      </c>
      <c r="P353" s="218">
        <f t="shared" si="74"/>
        <v>0</v>
      </c>
      <c r="Q353" s="218">
        <f t="shared" si="75"/>
        <v>0</v>
      </c>
      <c r="R353" s="218">
        <f t="shared" si="76"/>
        <v>0</v>
      </c>
      <c r="S353" s="218">
        <f t="shared" si="77"/>
        <v>0</v>
      </c>
      <c r="T353" s="218">
        <f t="shared" si="78"/>
        <v>0</v>
      </c>
      <c r="U353" s="218">
        <f t="shared" si="79"/>
        <v>0</v>
      </c>
      <c r="V353" s="218">
        <f t="shared" si="80"/>
        <v>0</v>
      </c>
      <c r="W353" s="218">
        <f t="shared" si="81"/>
        <v>0</v>
      </c>
      <c r="X353" s="220">
        <f t="shared" si="82"/>
        <v>0</v>
      </c>
      <c r="Y353" s="220">
        <f t="shared" si="83"/>
        <v>0</v>
      </c>
      <c r="Z353" s="223"/>
      <c r="AA353" s="102"/>
      <c r="AB353" s="102"/>
      <c r="AC353" s="103"/>
      <c r="AD353" s="103"/>
      <c r="AE353" s="103"/>
      <c r="AF353" s="103"/>
      <c r="AG353" s="103"/>
      <c r="AH353" s="103"/>
      <c r="AI353" s="103"/>
      <c r="AJ353" s="103"/>
      <c r="AK353" s="103"/>
      <c r="AL353" s="103"/>
      <c r="AM353" s="103"/>
      <c r="AN353" s="103"/>
      <c r="AO353" s="103"/>
      <c r="AP353" s="103"/>
      <c r="AQ353" s="103"/>
      <c r="AR353" s="103"/>
      <c r="AS353" s="103"/>
      <c r="AT353" s="103"/>
      <c r="AU353" s="103"/>
      <c r="AV353" s="103"/>
      <c r="AW353" s="103"/>
      <c r="AX353" s="103"/>
      <c r="AY353" s="103"/>
      <c r="AZ353" s="103"/>
      <c r="BA353" s="103"/>
      <c r="BB353" s="103"/>
      <c r="BC353" s="103"/>
      <c r="BD353" s="103"/>
      <c r="BE353" s="103"/>
      <c r="BF353" s="103"/>
      <c r="BG353" s="103"/>
      <c r="BH353" s="103"/>
      <c r="BI353" s="103"/>
      <c r="BJ353" s="103"/>
      <c r="BK353" s="103"/>
      <c r="BL353" s="103"/>
      <c r="BM353" s="103"/>
      <c r="BN353" s="103"/>
      <c r="BO353" s="103"/>
      <c r="BP353" s="103"/>
      <c r="BQ353" s="103"/>
      <c r="BR353" s="103"/>
      <c r="BS353" s="103"/>
      <c r="BT353" s="103"/>
      <c r="BU353" s="103"/>
      <c r="BV353" s="103"/>
      <c r="BW353" s="103"/>
      <c r="BX353" s="103"/>
      <c r="BY353" s="103"/>
      <c r="BZ353" s="103"/>
      <c r="CA353" s="103"/>
      <c r="CB353" s="103"/>
      <c r="CC353" s="103"/>
      <c r="CD353" s="103"/>
      <c r="CE353" s="103"/>
      <c r="CF353" s="103"/>
      <c r="CG353" s="103"/>
      <c r="CH353" s="103"/>
      <c r="CI353" s="103"/>
      <c r="CJ353" s="103"/>
      <c r="CK353" s="103"/>
      <c r="CL353" s="103"/>
      <c r="CM353" s="103"/>
      <c r="CN353" s="103"/>
      <c r="CO353" s="103"/>
      <c r="CP353" s="103"/>
      <c r="CQ353" s="103"/>
      <c r="CR353" s="103"/>
      <c r="CS353" s="103"/>
      <c r="CT353" s="103"/>
      <c r="CU353" s="103"/>
      <c r="CV353" s="103"/>
      <c r="CW353" s="103"/>
      <c r="CX353" s="103"/>
      <c r="CY353" s="103"/>
      <c r="CZ353" s="103"/>
      <c r="DA353" s="103"/>
      <c r="DB353" s="103"/>
      <c r="DC353" s="103"/>
      <c r="DD353" s="103"/>
      <c r="DE353" s="103"/>
      <c r="DF353" s="103"/>
      <c r="DG353" s="103"/>
      <c r="DH353" s="103"/>
      <c r="DI353" s="103"/>
      <c r="DJ353" s="103"/>
      <c r="DK353" s="103"/>
      <c r="DL353" s="103"/>
      <c r="DM353" s="103"/>
      <c r="DN353" s="103"/>
      <c r="DO353" s="103"/>
      <c r="DP353" s="103"/>
    </row>
    <row r="354" spans="1:120" ht="48" x14ac:dyDescent="0.2">
      <c r="A354" s="136" t="s">
        <v>432</v>
      </c>
      <c r="B354" s="121" t="s">
        <v>1387</v>
      </c>
      <c r="C354" s="33" t="s">
        <v>35</v>
      </c>
      <c r="D354" s="34"/>
      <c r="E354" s="183"/>
      <c r="F354" s="255"/>
      <c r="G354" s="254"/>
      <c r="H354" s="243"/>
      <c r="I354" s="212"/>
      <c r="J354" s="225"/>
      <c r="L354" s="218" t="str">
        <f t="shared" si="70"/>
        <v>F</v>
      </c>
      <c r="M354" s="219">
        <f t="shared" si="71"/>
        <v>0</v>
      </c>
      <c r="N354" s="218" t="str">
        <f t="shared" si="72"/>
        <v>F</v>
      </c>
      <c r="O354" s="218">
        <f t="shared" si="73"/>
        <v>0</v>
      </c>
      <c r="P354" s="218">
        <f t="shared" si="74"/>
        <v>0</v>
      </c>
      <c r="Q354" s="218">
        <f t="shared" si="75"/>
        <v>0</v>
      </c>
      <c r="R354" s="218">
        <f t="shared" si="76"/>
        <v>0</v>
      </c>
      <c r="S354" s="218">
        <f t="shared" si="77"/>
        <v>0</v>
      </c>
      <c r="T354" s="218">
        <f t="shared" si="78"/>
        <v>0</v>
      </c>
      <c r="U354" s="218">
        <f t="shared" si="79"/>
        <v>0</v>
      </c>
      <c r="V354" s="218">
        <f t="shared" si="80"/>
        <v>0</v>
      </c>
      <c r="W354" s="218">
        <f t="shared" si="81"/>
        <v>0</v>
      </c>
      <c r="X354" s="220">
        <f t="shared" si="82"/>
        <v>0</v>
      </c>
      <c r="Y354" s="220">
        <f t="shared" si="83"/>
        <v>0</v>
      </c>
      <c r="Z354" s="223"/>
      <c r="AA354" s="225"/>
      <c r="AB354" s="225"/>
    </row>
    <row r="355" spans="1:120" ht="24" x14ac:dyDescent="0.2">
      <c r="A355" s="136" t="s">
        <v>433</v>
      </c>
      <c r="B355" s="121" t="s">
        <v>1180</v>
      </c>
      <c r="C355" s="33" t="s">
        <v>6</v>
      </c>
      <c r="D355" s="34">
        <v>25</v>
      </c>
      <c r="E355" s="183"/>
      <c r="F355" s="255"/>
      <c r="G355" s="254"/>
      <c r="H355" s="243"/>
      <c r="I355" s="212"/>
      <c r="J355" s="225"/>
      <c r="L355" s="218" t="str">
        <f t="shared" si="70"/>
        <v>F</v>
      </c>
      <c r="M355" s="219">
        <f t="shared" si="71"/>
        <v>25</v>
      </c>
      <c r="N355" s="218" t="str">
        <f t="shared" si="72"/>
        <v>F</v>
      </c>
      <c r="O355" s="218" t="str">
        <f t="shared" si="73"/>
        <v>F</v>
      </c>
      <c r="P355" s="218">
        <f t="shared" si="74"/>
        <v>25</v>
      </c>
      <c r="Q355" s="218">
        <f t="shared" si="75"/>
        <v>0</v>
      </c>
      <c r="R355" s="218">
        <f t="shared" si="76"/>
        <v>0</v>
      </c>
      <c r="S355" s="218">
        <f t="shared" si="77"/>
        <v>0</v>
      </c>
      <c r="T355" s="218">
        <f t="shared" si="78"/>
        <v>1</v>
      </c>
      <c r="U355" s="218">
        <f t="shared" si="79"/>
        <v>0</v>
      </c>
      <c r="V355" s="218">
        <f t="shared" si="80"/>
        <v>0</v>
      </c>
      <c r="W355" s="218">
        <f t="shared" si="81"/>
        <v>0</v>
      </c>
      <c r="X355" s="220">
        <f t="shared" si="82"/>
        <v>0</v>
      </c>
      <c r="Y355" s="220">
        <f t="shared" si="83"/>
        <v>0</v>
      </c>
      <c r="Z355" s="223"/>
      <c r="AA355" s="225"/>
      <c r="AB355" s="225"/>
    </row>
    <row r="356" spans="1:120" ht="24" x14ac:dyDescent="0.2">
      <c r="A356" s="136" t="s">
        <v>434</v>
      </c>
      <c r="B356" s="63" t="s">
        <v>925</v>
      </c>
      <c r="C356" s="35" t="s">
        <v>6</v>
      </c>
      <c r="D356" s="34">
        <v>3</v>
      </c>
      <c r="E356" s="184"/>
      <c r="F356" s="255"/>
      <c r="G356" s="254"/>
      <c r="H356" s="243"/>
      <c r="I356" s="212"/>
      <c r="J356" s="225"/>
      <c r="L356" s="218" t="str">
        <f t="shared" si="70"/>
        <v>F</v>
      </c>
      <c r="M356" s="219">
        <f t="shared" si="71"/>
        <v>3</v>
      </c>
      <c r="N356" s="218" t="str">
        <f t="shared" si="72"/>
        <v>F</v>
      </c>
      <c r="O356" s="218" t="str">
        <f t="shared" si="73"/>
        <v>F</v>
      </c>
      <c r="P356" s="218">
        <f t="shared" si="74"/>
        <v>3</v>
      </c>
      <c r="Q356" s="218">
        <f t="shared" si="75"/>
        <v>0</v>
      </c>
      <c r="R356" s="218">
        <f t="shared" si="76"/>
        <v>0</v>
      </c>
      <c r="S356" s="218">
        <f t="shared" si="77"/>
        <v>0</v>
      </c>
      <c r="T356" s="218">
        <f t="shared" si="78"/>
        <v>1</v>
      </c>
      <c r="U356" s="218">
        <f t="shared" si="79"/>
        <v>0</v>
      </c>
      <c r="V356" s="218">
        <f t="shared" si="80"/>
        <v>0</v>
      </c>
      <c r="W356" s="218">
        <f t="shared" si="81"/>
        <v>0</v>
      </c>
      <c r="X356" s="220">
        <f t="shared" si="82"/>
        <v>0</v>
      </c>
      <c r="Y356" s="220">
        <f t="shared" si="83"/>
        <v>0</v>
      </c>
      <c r="Z356" s="223"/>
      <c r="AA356" s="225"/>
      <c r="AB356" s="225"/>
    </row>
    <row r="357" spans="1:120" x14ac:dyDescent="0.2">
      <c r="A357" s="136" t="s">
        <v>435</v>
      </c>
      <c r="B357" s="63" t="s">
        <v>926</v>
      </c>
      <c r="C357" s="35" t="s">
        <v>6</v>
      </c>
      <c r="D357" s="34">
        <v>1</v>
      </c>
      <c r="E357" s="184"/>
      <c r="F357" s="255"/>
      <c r="G357" s="254"/>
      <c r="H357" s="243"/>
      <c r="I357" s="212"/>
      <c r="J357" s="225"/>
      <c r="L357" s="218" t="str">
        <f t="shared" si="70"/>
        <v>F</v>
      </c>
      <c r="M357" s="219">
        <f t="shared" si="71"/>
        <v>1</v>
      </c>
      <c r="N357" s="218" t="str">
        <f t="shared" si="72"/>
        <v>F</v>
      </c>
      <c r="O357" s="218" t="str">
        <f t="shared" si="73"/>
        <v>F</v>
      </c>
      <c r="P357" s="218">
        <f t="shared" si="74"/>
        <v>1</v>
      </c>
      <c r="Q357" s="218">
        <f t="shared" si="75"/>
        <v>0</v>
      </c>
      <c r="R357" s="218">
        <f t="shared" si="76"/>
        <v>0</v>
      </c>
      <c r="S357" s="218">
        <f t="shared" si="77"/>
        <v>0</v>
      </c>
      <c r="T357" s="218">
        <f t="shared" si="78"/>
        <v>1</v>
      </c>
      <c r="U357" s="218">
        <f t="shared" si="79"/>
        <v>0</v>
      </c>
      <c r="V357" s="218">
        <f t="shared" si="80"/>
        <v>0</v>
      </c>
      <c r="W357" s="218">
        <f t="shared" si="81"/>
        <v>0</v>
      </c>
      <c r="X357" s="220">
        <f t="shared" si="82"/>
        <v>0</v>
      </c>
      <c r="Y357" s="220">
        <f t="shared" si="83"/>
        <v>0</v>
      </c>
      <c r="Z357" s="223"/>
      <c r="AA357" s="225"/>
      <c r="AB357" s="225"/>
    </row>
    <row r="358" spans="1:120" s="30" customFormat="1" ht="15" x14ac:dyDescent="0.25">
      <c r="A358" s="140" t="s">
        <v>13</v>
      </c>
      <c r="B358" s="139" t="s">
        <v>436</v>
      </c>
      <c r="C358" s="47"/>
      <c r="D358" s="47"/>
      <c r="E358" s="193"/>
      <c r="F358" s="253"/>
      <c r="G358" s="254"/>
      <c r="H358" s="242"/>
      <c r="I358" s="115"/>
      <c r="J358" s="217"/>
      <c r="K358" s="174"/>
      <c r="L358" s="218" t="str">
        <f t="shared" si="70"/>
        <v>G</v>
      </c>
      <c r="M358" s="219">
        <f t="shared" si="71"/>
        <v>0</v>
      </c>
      <c r="N358" s="218">
        <f t="shared" si="72"/>
        <v>0</v>
      </c>
      <c r="O358" s="218">
        <f t="shared" si="73"/>
        <v>0</v>
      </c>
      <c r="P358" s="218">
        <f t="shared" si="74"/>
        <v>0</v>
      </c>
      <c r="Q358" s="218">
        <f t="shared" si="75"/>
        <v>0</v>
      </c>
      <c r="R358" s="218">
        <f t="shared" si="76"/>
        <v>0</v>
      </c>
      <c r="S358" s="218">
        <f t="shared" si="77"/>
        <v>0</v>
      </c>
      <c r="T358" s="218">
        <f t="shared" si="78"/>
        <v>0</v>
      </c>
      <c r="U358" s="218">
        <f t="shared" si="79"/>
        <v>0</v>
      </c>
      <c r="V358" s="218">
        <f t="shared" si="80"/>
        <v>0</v>
      </c>
      <c r="W358" s="218">
        <f t="shared" si="81"/>
        <v>0</v>
      </c>
      <c r="X358" s="220">
        <f t="shared" si="82"/>
        <v>0</v>
      </c>
      <c r="Y358" s="220">
        <f t="shared" si="83"/>
        <v>0</v>
      </c>
      <c r="Z358" s="223"/>
      <c r="AA358" s="217"/>
      <c r="AB358" s="217"/>
      <c r="AC358" s="222"/>
      <c r="AD358" s="222"/>
      <c r="AE358" s="222"/>
      <c r="AF358" s="222"/>
      <c r="AG358" s="222"/>
      <c r="AH358" s="222"/>
      <c r="AI358" s="222"/>
      <c r="AJ358" s="222"/>
      <c r="AK358" s="222"/>
      <c r="AL358" s="222"/>
      <c r="AM358" s="222"/>
      <c r="AN358" s="222"/>
      <c r="AO358" s="222"/>
      <c r="AP358" s="222"/>
      <c r="AQ358" s="222"/>
      <c r="AR358" s="222"/>
      <c r="AS358" s="222"/>
      <c r="AT358" s="222"/>
      <c r="AU358" s="222"/>
      <c r="AV358" s="222"/>
      <c r="AW358" s="222"/>
      <c r="AX358" s="222"/>
      <c r="AY358" s="222"/>
      <c r="AZ358" s="222"/>
      <c r="BA358" s="222"/>
      <c r="BB358" s="222"/>
      <c r="BC358" s="222"/>
      <c r="BD358" s="222"/>
      <c r="BE358" s="222"/>
      <c r="BF358" s="222"/>
      <c r="BG358" s="222"/>
      <c r="BH358" s="222"/>
      <c r="BI358" s="222"/>
      <c r="BJ358" s="222"/>
      <c r="BK358" s="222"/>
      <c r="BL358" s="222"/>
      <c r="BM358" s="222"/>
      <c r="BN358" s="222"/>
      <c r="BO358" s="222"/>
      <c r="BP358" s="222"/>
      <c r="BQ358" s="222"/>
      <c r="BR358" s="222"/>
      <c r="BS358" s="222"/>
      <c r="BT358" s="222"/>
      <c r="BU358" s="222"/>
      <c r="BV358" s="222"/>
      <c r="BW358" s="222"/>
      <c r="BX358" s="222"/>
      <c r="BY358" s="222"/>
      <c r="BZ358" s="222"/>
      <c r="CA358" s="222"/>
      <c r="CB358" s="222"/>
      <c r="CC358" s="222"/>
      <c r="CD358" s="222"/>
      <c r="CE358" s="222"/>
      <c r="CF358" s="222"/>
      <c r="CG358" s="222"/>
      <c r="CH358" s="222"/>
      <c r="CI358" s="222"/>
      <c r="CJ358" s="222"/>
      <c r="CK358" s="222"/>
      <c r="CL358" s="222"/>
      <c r="CM358" s="222"/>
      <c r="CN358" s="222"/>
      <c r="CO358" s="222"/>
      <c r="CP358" s="222"/>
      <c r="CQ358" s="222"/>
      <c r="CR358" s="222"/>
      <c r="CS358" s="222"/>
      <c r="CT358" s="222"/>
      <c r="CU358" s="222"/>
      <c r="CV358" s="222"/>
      <c r="CW358" s="222"/>
      <c r="CX358" s="222"/>
      <c r="CY358" s="222"/>
      <c r="CZ358" s="222"/>
      <c r="DA358" s="222"/>
      <c r="DB358" s="222"/>
      <c r="DC358" s="222"/>
      <c r="DD358" s="222"/>
      <c r="DE358" s="222"/>
      <c r="DF358" s="222"/>
      <c r="DG358" s="222"/>
      <c r="DH358" s="222"/>
      <c r="DI358" s="222"/>
      <c r="DJ358" s="222"/>
      <c r="DK358" s="222"/>
      <c r="DL358" s="222"/>
      <c r="DM358" s="222"/>
      <c r="DN358" s="222"/>
      <c r="DO358" s="222"/>
      <c r="DP358" s="222"/>
    </row>
    <row r="359" spans="1:120" s="20" customFormat="1" x14ac:dyDescent="0.2">
      <c r="A359" s="134" t="s">
        <v>437</v>
      </c>
      <c r="B359" s="132" t="s">
        <v>438</v>
      </c>
      <c r="C359" s="42"/>
      <c r="D359" s="40"/>
      <c r="E359" s="187"/>
      <c r="F359" s="257"/>
      <c r="G359" s="254"/>
      <c r="H359" s="242"/>
      <c r="I359" s="115"/>
      <c r="J359" s="102"/>
      <c r="K359" s="174"/>
      <c r="L359" s="218" t="str">
        <f t="shared" si="70"/>
        <v>G</v>
      </c>
      <c r="M359" s="219">
        <f t="shared" si="71"/>
        <v>0</v>
      </c>
      <c r="N359" s="218">
        <f t="shared" si="72"/>
        <v>0</v>
      </c>
      <c r="O359" s="218">
        <f t="shared" si="73"/>
        <v>0</v>
      </c>
      <c r="P359" s="218">
        <f t="shared" si="74"/>
        <v>0</v>
      </c>
      <c r="Q359" s="218">
        <f t="shared" si="75"/>
        <v>0</v>
      </c>
      <c r="R359" s="218">
        <f t="shared" si="76"/>
        <v>0</v>
      </c>
      <c r="S359" s="218">
        <f t="shared" si="77"/>
        <v>0</v>
      </c>
      <c r="T359" s="218">
        <f t="shared" si="78"/>
        <v>0</v>
      </c>
      <c r="U359" s="218">
        <f t="shared" si="79"/>
        <v>0</v>
      </c>
      <c r="V359" s="218">
        <f t="shared" si="80"/>
        <v>0</v>
      </c>
      <c r="W359" s="218">
        <f t="shared" si="81"/>
        <v>0</v>
      </c>
      <c r="X359" s="220">
        <f t="shared" si="82"/>
        <v>0</v>
      </c>
      <c r="Y359" s="220">
        <f t="shared" si="83"/>
        <v>0</v>
      </c>
      <c r="Z359" s="223"/>
      <c r="AA359" s="102"/>
      <c r="AB359" s="102"/>
      <c r="AC359" s="103"/>
      <c r="AD359" s="103"/>
      <c r="AE359" s="103"/>
      <c r="AF359" s="103"/>
      <c r="AG359" s="103"/>
      <c r="AH359" s="103"/>
      <c r="AI359" s="103"/>
      <c r="AJ359" s="103"/>
      <c r="AK359" s="103"/>
      <c r="AL359" s="103"/>
      <c r="AM359" s="103"/>
      <c r="AN359" s="103"/>
      <c r="AO359" s="103"/>
      <c r="AP359" s="103"/>
      <c r="AQ359" s="103"/>
      <c r="AR359" s="103"/>
      <c r="AS359" s="103"/>
      <c r="AT359" s="103"/>
      <c r="AU359" s="103"/>
      <c r="AV359" s="103"/>
      <c r="AW359" s="103"/>
      <c r="AX359" s="103"/>
      <c r="AY359" s="103"/>
      <c r="AZ359" s="103"/>
      <c r="BA359" s="103"/>
      <c r="BB359" s="103"/>
      <c r="BC359" s="103"/>
      <c r="BD359" s="103"/>
      <c r="BE359" s="103"/>
      <c r="BF359" s="103"/>
      <c r="BG359" s="103"/>
      <c r="BH359" s="103"/>
      <c r="BI359" s="103"/>
      <c r="BJ359" s="103"/>
      <c r="BK359" s="103"/>
      <c r="BL359" s="103"/>
      <c r="BM359" s="103"/>
      <c r="BN359" s="103"/>
      <c r="BO359" s="103"/>
      <c r="BP359" s="103"/>
      <c r="BQ359" s="103"/>
      <c r="BR359" s="103"/>
      <c r="BS359" s="103"/>
      <c r="BT359" s="103"/>
      <c r="BU359" s="103"/>
      <c r="BV359" s="103"/>
      <c r="BW359" s="103"/>
      <c r="BX359" s="103"/>
      <c r="BY359" s="103"/>
      <c r="BZ359" s="103"/>
      <c r="CA359" s="103"/>
      <c r="CB359" s="103"/>
      <c r="CC359" s="103"/>
      <c r="CD359" s="103"/>
      <c r="CE359" s="103"/>
      <c r="CF359" s="103"/>
      <c r="CG359" s="103"/>
      <c r="CH359" s="103"/>
      <c r="CI359" s="103"/>
      <c r="CJ359" s="103"/>
      <c r="CK359" s="103"/>
      <c r="CL359" s="103"/>
      <c r="CM359" s="103"/>
      <c r="CN359" s="103"/>
      <c r="CO359" s="103"/>
      <c r="CP359" s="103"/>
      <c r="CQ359" s="103"/>
      <c r="CR359" s="103"/>
      <c r="CS359" s="103"/>
      <c r="CT359" s="103"/>
      <c r="CU359" s="103"/>
      <c r="CV359" s="103"/>
      <c r="CW359" s="103"/>
      <c r="CX359" s="103"/>
      <c r="CY359" s="103"/>
      <c r="CZ359" s="103"/>
      <c r="DA359" s="103"/>
      <c r="DB359" s="103"/>
      <c r="DC359" s="103"/>
      <c r="DD359" s="103"/>
      <c r="DE359" s="103"/>
      <c r="DF359" s="103"/>
      <c r="DG359" s="103"/>
      <c r="DH359" s="103"/>
      <c r="DI359" s="103"/>
      <c r="DJ359" s="103"/>
      <c r="DK359" s="103"/>
      <c r="DL359" s="103"/>
      <c r="DM359" s="103"/>
      <c r="DN359" s="103"/>
      <c r="DO359" s="103"/>
      <c r="DP359" s="103"/>
    </row>
    <row r="360" spans="1:120" ht="60" x14ac:dyDescent="0.2">
      <c r="A360" s="147" t="s">
        <v>1181</v>
      </c>
      <c r="B360" s="148" t="s">
        <v>1389</v>
      </c>
      <c r="C360" s="36" t="s">
        <v>35</v>
      </c>
      <c r="D360" s="37"/>
      <c r="E360" s="185"/>
      <c r="F360" s="255"/>
      <c r="G360" s="254"/>
      <c r="H360" s="243"/>
      <c r="I360" s="212"/>
      <c r="J360" s="225"/>
      <c r="L360" s="218" t="str">
        <f t="shared" si="70"/>
        <v>G</v>
      </c>
      <c r="M360" s="219">
        <f t="shared" si="71"/>
        <v>0</v>
      </c>
      <c r="N360" s="218" t="str">
        <f t="shared" si="72"/>
        <v>G</v>
      </c>
      <c r="O360" s="218">
        <f t="shared" si="73"/>
        <v>0</v>
      </c>
      <c r="P360" s="218">
        <f t="shared" si="74"/>
        <v>0</v>
      </c>
      <c r="Q360" s="218">
        <f t="shared" si="75"/>
        <v>0</v>
      </c>
      <c r="R360" s="218">
        <f t="shared" si="76"/>
        <v>0</v>
      </c>
      <c r="S360" s="218">
        <f t="shared" si="77"/>
        <v>0</v>
      </c>
      <c r="T360" s="218">
        <f t="shared" si="78"/>
        <v>0</v>
      </c>
      <c r="U360" s="218">
        <f t="shared" si="79"/>
        <v>0</v>
      </c>
      <c r="V360" s="218">
        <f t="shared" si="80"/>
        <v>0</v>
      </c>
      <c r="W360" s="218">
        <f t="shared" si="81"/>
        <v>0</v>
      </c>
      <c r="X360" s="220">
        <f t="shared" si="82"/>
        <v>0</v>
      </c>
      <c r="Y360" s="220">
        <f t="shared" si="83"/>
        <v>0</v>
      </c>
      <c r="Z360" s="223"/>
      <c r="AA360" s="225"/>
      <c r="AB360" s="225"/>
    </row>
    <row r="361" spans="1:120" ht="24" x14ac:dyDescent="0.2">
      <c r="A361" s="147" t="s">
        <v>439</v>
      </c>
      <c r="B361" s="148" t="s">
        <v>1183</v>
      </c>
      <c r="C361" s="36" t="s">
        <v>6</v>
      </c>
      <c r="D361" s="37">
        <v>3</v>
      </c>
      <c r="E361" s="185"/>
      <c r="F361" s="255"/>
      <c r="G361" s="254"/>
      <c r="H361" s="243"/>
      <c r="I361" s="212"/>
      <c r="J361" s="225"/>
      <c r="L361" s="218" t="str">
        <f t="shared" si="70"/>
        <v>G</v>
      </c>
      <c r="M361" s="219">
        <f t="shared" si="71"/>
        <v>3</v>
      </c>
      <c r="N361" s="218" t="str">
        <f t="shared" si="72"/>
        <v>G</v>
      </c>
      <c r="O361" s="218" t="str">
        <f t="shared" si="73"/>
        <v>G</v>
      </c>
      <c r="P361" s="218">
        <f t="shared" si="74"/>
        <v>3</v>
      </c>
      <c r="Q361" s="218">
        <f t="shared" si="75"/>
        <v>0</v>
      </c>
      <c r="R361" s="218">
        <f t="shared" si="76"/>
        <v>0</v>
      </c>
      <c r="S361" s="218">
        <f t="shared" si="77"/>
        <v>0</v>
      </c>
      <c r="T361" s="218">
        <f t="shared" si="78"/>
        <v>1</v>
      </c>
      <c r="U361" s="218">
        <f t="shared" si="79"/>
        <v>0</v>
      </c>
      <c r="V361" s="218">
        <f t="shared" si="80"/>
        <v>0</v>
      </c>
      <c r="W361" s="218">
        <f t="shared" si="81"/>
        <v>0</v>
      </c>
      <c r="X361" s="220">
        <f t="shared" si="82"/>
        <v>0</v>
      </c>
      <c r="Y361" s="220">
        <f t="shared" si="83"/>
        <v>0</v>
      </c>
      <c r="Z361" s="223"/>
      <c r="AA361" s="225"/>
      <c r="AB361" s="225"/>
    </row>
    <row r="362" spans="1:120" ht="24" x14ac:dyDescent="0.2">
      <c r="A362" s="147" t="s">
        <v>440</v>
      </c>
      <c r="B362" s="149" t="s">
        <v>1390</v>
      </c>
      <c r="C362" s="36" t="s">
        <v>35</v>
      </c>
      <c r="D362" s="37"/>
      <c r="E362" s="185"/>
      <c r="F362" s="255"/>
      <c r="G362" s="254"/>
      <c r="H362" s="243"/>
      <c r="I362" s="212"/>
      <c r="J362" s="225"/>
      <c r="L362" s="218" t="str">
        <f t="shared" si="70"/>
        <v>G</v>
      </c>
      <c r="M362" s="219">
        <f t="shared" si="71"/>
        <v>0</v>
      </c>
      <c r="N362" s="218" t="str">
        <f t="shared" si="72"/>
        <v>G</v>
      </c>
      <c r="O362" s="218">
        <f t="shared" si="73"/>
        <v>0</v>
      </c>
      <c r="P362" s="218">
        <f t="shared" si="74"/>
        <v>0</v>
      </c>
      <c r="Q362" s="218">
        <f t="shared" si="75"/>
        <v>0</v>
      </c>
      <c r="R362" s="218">
        <f t="shared" si="76"/>
        <v>0</v>
      </c>
      <c r="S362" s="218">
        <f t="shared" si="77"/>
        <v>0</v>
      </c>
      <c r="T362" s="218">
        <f t="shared" si="78"/>
        <v>0</v>
      </c>
      <c r="U362" s="218">
        <f t="shared" si="79"/>
        <v>0</v>
      </c>
      <c r="V362" s="218">
        <f t="shared" si="80"/>
        <v>0</v>
      </c>
      <c r="W362" s="218">
        <f t="shared" si="81"/>
        <v>0</v>
      </c>
      <c r="X362" s="220">
        <f t="shared" si="82"/>
        <v>0</v>
      </c>
      <c r="Y362" s="220">
        <f t="shared" si="83"/>
        <v>0</v>
      </c>
      <c r="Z362" s="223"/>
      <c r="AA362" s="225"/>
      <c r="AB362" s="225"/>
    </row>
    <row r="363" spans="1:120" ht="24" x14ac:dyDescent="0.2">
      <c r="A363" s="147" t="s">
        <v>441</v>
      </c>
      <c r="B363" s="148" t="s">
        <v>443</v>
      </c>
      <c r="C363" s="36" t="s">
        <v>6</v>
      </c>
      <c r="D363" s="37">
        <v>25</v>
      </c>
      <c r="E363" s="185"/>
      <c r="F363" s="255"/>
      <c r="G363" s="254"/>
      <c r="H363" s="243"/>
      <c r="I363" s="212"/>
      <c r="J363" s="225"/>
      <c r="L363" s="218" t="str">
        <f t="shared" si="70"/>
        <v>G</v>
      </c>
      <c r="M363" s="219">
        <f t="shared" si="71"/>
        <v>25</v>
      </c>
      <c r="N363" s="218" t="str">
        <f t="shared" si="72"/>
        <v>G</v>
      </c>
      <c r="O363" s="218" t="str">
        <f t="shared" si="73"/>
        <v>G</v>
      </c>
      <c r="P363" s="218">
        <f t="shared" si="74"/>
        <v>25</v>
      </c>
      <c r="Q363" s="218">
        <f t="shared" si="75"/>
        <v>0</v>
      </c>
      <c r="R363" s="218">
        <f t="shared" si="76"/>
        <v>0</v>
      </c>
      <c r="S363" s="218">
        <f t="shared" si="77"/>
        <v>0</v>
      </c>
      <c r="T363" s="218">
        <f t="shared" si="78"/>
        <v>1</v>
      </c>
      <c r="U363" s="218">
        <f t="shared" si="79"/>
        <v>0</v>
      </c>
      <c r="V363" s="218">
        <f t="shared" si="80"/>
        <v>0</v>
      </c>
      <c r="W363" s="218">
        <f t="shared" si="81"/>
        <v>0</v>
      </c>
      <c r="X363" s="220">
        <f t="shared" si="82"/>
        <v>0</v>
      </c>
      <c r="Y363" s="220">
        <f t="shared" si="83"/>
        <v>0</v>
      </c>
      <c r="Z363" s="223"/>
      <c r="AA363" s="225"/>
      <c r="AB363" s="225"/>
    </row>
    <row r="364" spans="1:120" ht="24" x14ac:dyDescent="0.2">
      <c r="A364" s="147" t="s">
        <v>442</v>
      </c>
      <c r="B364" s="148" t="s">
        <v>1184</v>
      </c>
      <c r="C364" s="36" t="s">
        <v>6</v>
      </c>
      <c r="D364" s="37">
        <v>25</v>
      </c>
      <c r="E364" s="185"/>
      <c r="F364" s="255"/>
      <c r="G364" s="254"/>
      <c r="H364" s="243"/>
      <c r="I364" s="212"/>
      <c r="J364" s="225"/>
      <c r="L364" s="218" t="str">
        <f t="shared" si="70"/>
        <v>G</v>
      </c>
      <c r="M364" s="219">
        <f t="shared" si="71"/>
        <v>25</v>
      </c>
      <c r="N364" s="218" t="str">
        <f t="shared" si="72"/>
        <v>G</v>
      </c>
      <c r="O364" s="218" t="str">
        <f t="shared" si="73"/>
        <v>G</v>
      </c>
      <c r="P364" s="218">
        <f t="shared" si="74"/>
        <v>25</v>
      </c>
      <c r="Q364" s="218">
        <f t="shared" si="75"/>
        <v>0</v>
      </c>
      <c r="R364" s="218">
        <f t="shared" si="76"/>
        <v>0</v>
      </c>
      <c r="S364" s="218">
        <f t="shared" si="77"/>
        <v>0</v>
      </c>
      <c r="T364" s="218">
        <f t="shared" si="78"/>
        <v>1</v>
      </c>
      <c r="U364" s="218">
        <f t="shared" si="79"/>
        <v>0</v>
      </c>
      <c r="V364" s="218">
        <f t="shared" si="80"/>
        <v>0</v>
      </c>
      <c r="W364" s="218">
        <f t="shared" si="81"/>
        <v>0</v>
      </c>
      <c r="X364" s="220">
        <f t="shared" si="82"/>
        <v>0</v>
      </c>
      <c r="Y364" s="220">
        <f t="shared" si="83"/>
        <v>0</v>
      </c>
      <c r="Z364" s="223"/>
      <c r="AA364" s="225"/>
      <c r="AB364" s="225"/>
    </row>
    <row r="365" spans="1:120" ht="36" x14ac:dyDescent="0.2">
      <c r="A365" s="147" t="s">
        <v>444</v>
      </c>
      <c r="B365" s="148" t="s">
        <v>446</v>
      </c>
      <c r="C365" s="36" t="s">
        <v>35</v>
      </c>
      <c r="D365" s="37"/>
      <c r="E365" s="185"/>
      <c r="F365" s="255"/>
      <c r="G365" s="254"/>
      <c r="H365" s="243"/>
      <c r="I365" s="212"/>
      <c r="J365" s="225"/>
      <c r="L365" s="218" t="str">
        <f t="shared" si="70"/>
        <v>G</v>
      </c>
      <c r="M365" s="219">
        <f t="shared" si="71"/>
        <v>0</v>
      </c>
      <c r="N365" s="218" t="str">
        <f t="shared" si="72"/>
        <v>G</v>
      </c>
      <c r="O365" s="218">
        <f t="shared" si="73"/>
        <v>0</v>
      </c>
      <c r="P365" s="218">
        <f t="shared" si="74"/>
        <v>0</v>
      </c>
      <c r="Q365" s="218">
        <f t="shared" si="75"/>
        <v>0</v>
      </c>
      <c r="R365" s="218">
        <f t="shared" si="76"/>
        <v>0</v>
      </c>
      <c r="S365" s="218">
        <f t="shared" si="77"/>
        <v>0</v>
      </c>
      <c r="T365" s="218">
        <f t="shared" si="78"/>
        <v>0</v>
      </c>
      <c r="U365" s="218">
        <f t="shared" si="79"/>
        <v>0</v>
      </c>
      <c r="V365" s="218">
        <f t="shared" si="80"/>
        <v>0</v>
      </c>
      <c r="W365" s="218">
        <f t="shared" si="81"/>
        <v>0</v>
      </c>
      <c r="X365" s="220">
        <f t="shared" si="82"/>
        <v>0</v>
      </c>
      <c r="Y365" s="220">
        <f t="shared" si="83"/>
        <v>0</v>
      </c>
      <c r="Z365" s="223"/>
      <c r="AA365" s="225"/>
      <c r="AB365" s="225"/>
    </row>
    <row r="366" spans="1:120" x14ac:dyDescent="0.2">
      <c r="A366" s="147" t="s">
        <v>445</v>
      </c>
      <c r="B366" s="148" t="s">
        <v>1185</v>
      </c>
      <c r="C366" s="36" t="s">
        <v>35</v>
      </c>
      <c r="D366" s="37"/>
      <c r="E366" s="185"/>
      <c r="F366" s="255"/>
      <c r="G366" s="254"/>
      <c r="H366" s="243"/>
      <c r="I366" s="212"/>
      <c r="J366" s="225"/>
      <c r="L366" s="218" t="str">
        <f t="shared" si="70"/>
        <v>G</v>
      </c>
      <c r="M366" s="219">
        <f t="shared" si="71"/>
        <v>0</v>
      </c>
      <c r="N366" s="218" t="str">
        <f t="shared" si="72"/>
        <v>G</v>
      </c>
      <c r="O366" s="218">
        <f t="shared" si="73"/>
        <v>0</v>
      </c>
      <c r="P366" s="218">
        <f t="shared" si="74"/>
        <v>0</v>
      </c>
      <c r="Q366" s="218">
        <f t="shared" si="75"/>
        <v>0</v>
      </c>
      <c r="R366" s="218">
        <f t="shared" si="76"/>
        <v>0</v>
      </c>
      <c r="S366" s="218">
        <f t="shared" si="77"/>
        <v>0</v>
      </c>
      <c r="T366" s="218">
        <f t="shared" si="78"/>
        <v>0</v>
      </c>
      <c r="U366" s="218">
        <f t="shared" si="79"/>
        <v>0</v>
      </c>
      <c r="V366" s="218">
        <f t="shared" si="80"/>
        <v>0</v>
      </c>
      <c r="W366" s="218">
        <f t="shared" si="81"/>
        <v>0</v>
      </c>
      <c r="X366" s="220">
        <f t="shared" si="82"/>
        <v>0</v>
      </c>
      <c r="Y366" s="220">
        <f t="shared" si="83"/>
        <v>0</v>
      </c>
      <c r="Z366" s="223"/>
      <c r="AA366" s="225"/>
      <c r="AB366" s="225"/>
    </row>
    <row r="367" spans="1:120" x14ac:dyDescent="0.2">
      <c r="A367" s="147" t="s">
        <v>447</v>
      </c>
      <c r="B367" s="149" t="s">
        <v>1186</v>
      </c>
      <c r="C367" s="36" t="s">
        <v>6</v>
      </c>
      <c r="D367" s="37">
        <v>25</v>
      </c>
      <c r="E367" s="185"/>
      <c r="F367" s="255"/>
      <c r="G367" s="254"/>
      <c r="H367" s="243"/>
      <c r="I367" s="212"/>
      <c r="J367" s="225"/>
      <c r="L367" s="218" t="str">
        <f t="shared" si="70"/>
        <v>G</v>
      </c>
      <c r="M367" s="219">
        <f t="shared" si="71"/>
        <v>25</v>
      </c>
      <c r="N367" s="218" t="str">
        <f t="shared" si="72"/>
        <v>G</v>
      </c>
      <c r="O367" s="218" t="str">
        <f t="shared" si="73"/>
        <v>G</v>
      </c>
      <c r="P367" s="218">
        <f t="shared" si="74"/>
        <v>25</v>
      </c>
      <c r="Q367" s="218">
        <f t="shared" si="75"/>
        <v>0</v>
      </c>
      <c r="R367" s="218">
        <f t="shared" si="76"/>
        <v>0</v>
      </c>
      <c r="S367" s="218">
        <f t="shared" si="77"/>
        <v>0</v>
      </c>
      <c r="T367" s="218">
        <f t="shared" si="78"/>
        <v>1</v>
      </c>
      <c r="U367" s="218">
        <f t="shared" si="79"/>
        <v>0</v>
      </c>
      <c r="V367" s="218">
        <f t="shared" si="80"/>
        <v>0</v>
      </c>
      <c r="W367" s="218">
        <f t="shared" si="81"/>
        <v>0</v>
      </c>
      <c r="X367" s="220">
        <f t="shared" si="82"/>
        <v>0</v>
      </c>
      <c r="Y367" s="220">
        <f t="shared" si="83"/>
        <v>0</v>
      </c>
      <c r="Z367" s="223"/>
      <c r="AA367" s="225"/>
      <c r="AB367" s="225"/>
    </row>
    <row r="368" spans="1:120" ht="24" x14ac:dyDescent="0.2">
      <c r="A368" s="147" t="s">
        <v>448</v>
      </c>
      <c r="B368" s="149" t="s">
        <v>1187</v>
      </c>
      <c r="C368" s="36" t="s">
        <v>35</v>
      </c>
      <c r="D368" s="37" t="s">
        <v>450</v>
      </c>
      <c r="E368" s="185"/>
      <c r="F368" s="255"/>
      <c r="G368" s="254"/>
      <c r="H368" s="243"/>
      <c r="I368" s="212"/>
      <c r="J368" s="225"/>
      <c r="L368" s="218" t="str">
        <f t="shared" si="70"/>
        <v>G</v>
      </c>
      <c r="M368" s="219">
        <f t="shared" si="71"/>
        <v>0</v>
      </c>
      <c r="N368" s="218" t="str">
        <f t="shared" si="72"/>
        <v>G</v>
      </c>
      <c r="O368" s="218">
        <f t="shared" si="73"/>
        <v>0</v>
      </c>
      <c r="P368" s="218" t="str">
        <f t="shared" si="74"/>
        <v xml:space="preserve"> </v>
      </c>
      <c r="Q368" s="218">
        <f t="shared" si="75"/>
        <v>0</v>
      </c>
      <c r="R368" s="218">
        <f t="shared" si="76"/>
        <v>0</v>
      </c>
      <c r="S368" s="218">
        <f t="shared" si="77"/>
        <v>0</v>
      </c>
      <c r="T368" s="218">
        <f t="shared" si="78"/>
        <v>1</v>
      </c>
      <c r="U368" s="218">
        <f t="shared" si="79"/>
        <v>0</v>
      </c>
      <c r="V368" s="218">
        <f t="shared" si="80"/>
        <v>0</v>
      </c>
      <c r="W368" s="218">
        <f t="shared" si="81"/>
        <v>0</v>
      </c>
      <c r="X368" s="220">
        <f t="shared" si="82"/>
        <v>0</v>
      </c>
      <c r="Y368" s="220">
        <f t="shared" si="83"/>
        <v>0</v>
      </c>
      <c r="Z368" s="223"/>
      <c r="AA368" s="225"/>
      <c r="AB368" s="225"/>
    </row>
    <row r="369" spans="1:28" ht="24" x14ac:dyDescent="0.2">
      <c r="A369" s="147" t="s">
        <v>449</v>
      </c>
      <c r="B369" s="148" t="s">
        <v>452</v>
      </c>
      <c r="C369" s="36" t="s">
        <v>35</v>
      </c>
      <c r="D369" s="37"/>
      <c r="E369" s="185"/>
      <c r="F369" s="255"/>
      <c r="G369" s="254"/>
      <c r="H369" s="243"/>
      <c r="I369" s="212"/>
      <c r="J369" s="225"/>
      <c r="L369" s="218" t="str">
        <f t="shared" si="70"/>
        <v>G</v>
      </c>
      <c r="M369" s="219">
        <f t="shared" si="71"/>
        <v>0</v>
      </c>
      <c r="N369" s="218" t="str">
        <f t="shared" si="72"/>
        <v>G</v>
      </c>
      <c r="O369" s="218">
        <f t="shared" si="73"/>
        <v>0</v>
      </c>
      <c r="P369" s="218">
        <f t="shared" si="74"/>
        <v>0</v>
      </c>
      <c r="Q369" s="218">
        <f t="shared" si="75"/>
        <v>0</v>
      </c>
      <c r="R369" s="218">
        <f t="shared" si="76"/>
        <v>0</v>
      </c>
      <c r="S369" s="218">
        <f t="shared" si="77"/>
        <v>0</v>
      </c>
      <c r="T369" s="218">
        <f t="shared" si="78"/>
        <v>0</v>
      </c>
      <c r="U369" s="218">
        <f t="shared" si="79"/>
        <v>0</v>
      </c>
      <c r="V369" s="218">
        <f t="shared" si="80"/>
        <v>0</v>
      </c>
      <c r="W369" s="218">
        <f t="shared" si="81"/>
        <v>0</v>
      </c>
      <c r="X369" s="220">
        <f t="shared" si="82"/>
        <v>0</v>
      </c>
      <c r="Y369" s="220">
        <f t="shared" si="83"/>
        <v>0</v>
      </c>
      <c r="Z369" s="223"/>
      <c r="AA369" s="225"/>
      <c r="AB369" s="225"/>
    </row>
    <row r="370" spans="1:28" ht="24" x14ac:dyDescent="0.2">
      <c r="A370" s="147" t="s">
        <v>451</v>
      </c>
      <c r="B370" s="148" t="s">
        <v>454</v>
      </c>
      <c r="C370" s="36" t="s">
        <v>35</v>
      </c>
      <c r="D370" s="37"/>
      <c r="E370" s="185"/>
      <c r="F370" s="255"/>
      <c r="G370" s="254"/>
      <c r="H370" s="243"/>
      <c r="I370" s="212"/>
      <c r="J370" s="225"/>
      <c r="L370" s="218" t="str">
        <f t="shared" si="70"/>
        <v>G</v>
      </c>
      <c r="M370" s="219">
        <f t="shared" si="71"/>
        <v>0</v>
      </c>
      <c r="N370" s="218" t="str">
        <f t="shared" si="72"/>
        <v>G</v>
      </c>
      <c r="O370" s="218">
        <f t="shared" si="73"/>
        <v>0</v>
      </c>
      <c r="P370" s="218">
        <f t="shared" si="74"/>
        <v>0</v>
      </c>
      <c r="Q370" s="218">
        <f t="shared" si="75"/>
        <v>0</v>
      </c>
      <c r="R370" s="218">
        <f t="shared" si="76"/>
        <v>0</v>
      </c>
      <c r="S370" s="218">
        <f t="shared" si="77"/>
        <v>0</v>
      </c>
      <c r="T370" s="218">
        <f t="shared" si="78"/>
        <v>0</v>
      </c>
      <c r="U370" s="218">
        <f t="shared" si="79"/>
        <v>0</v>
      </c>
      <c r="V370" s="218">
        <f t="shared" si="80"/>
        <v>0</v>
      </c>
      <c r="W370" s="218">
        <f t="shared" si="81"/>
        <v>0</v>
      </c>
      <c r="X370" s="220">
        <f t="shared" si="82"/>
        <v>0</v>
      </c>
      <c r="Y370" s="220">
        <f t="shared" si="83"/>
        <v>0</v>
      </c>
      <c r="Z370" s="223"/>
      <c r="AA370" s="225"/>
      <c r="AB370" s="225"/>
    </row>
    <row r="371" spans="1:28" x14ac:dyDescent="0.2">
      <c r="A371" s="147" t="s">
        <v>453</v>
      </c>
      <c r="B371" s="148" t="s">
        <v>456</v>
      </c>
      <c r="C371" s="36" t="s">
        <v>35</v>
      </c>
      <c r="D371" s="37"/>
      <c r="E371" s="185"/>
      <c r="F371" s="255"/>
      <c r="G371" s="254"/>
      <c r="H371" s="243"/>
      <c r="I371" s="212"/>
      <c r="J371" s="225"/>
      <c r="L371" s="218" t="str">
        <f t="shared" si="70"/>
        <v>G</v>
      </c>
      <c r="M371" s="219">
        <f t="shared" si="71"/>
        <v>0</v>
      </c>
      <c r="N371" s="218" t="str">
        <f t="shared" si="72"/>
        <v>G</v>
      </c>
      <c r="O371" s="218">
        <f t="shared" si="73"/>
        <v>0</v>
      </c>
      <c r="P371" s="218">
        <f t="shared" si="74"/>
        <v>0</v>
      </c>
      <c r="Q371" s="218">
        <f t="shared" si="75"/>
        <v>0</v>
      </c>
      <c r="R371" s="218">
        <f t="shared" si="76"/>
        <v>0</v>
      </c>
      <c r="S371" s="218">
        <f t="shared" si="77"/>
        <v>0</v>
      </c>
      <c r="T371" s="218">
        <f t="shared" si="78"/>
        <v>0</v>
      </c>
      <c r="U371" s="218">
        <f t="shared" si="79"/>
        <v>0</v>
      </c>
      <c r="V371" s="218">
        <f t="shared" si="80"/>
        <v>0</v>
      </c>
      <c r="W371" s="218">
        <f t="shared" si="81"/>
        <v>0</v>
      </c>
      <c r="X371" s="220">
        <f t="shared" si="82"/>
        <v>0</v>
      </c>
      <c r="Y371" s="220">
        <f t="shared" si="83"/>
        <v>0</v>
      </c>
      <c r="Z371" s="223"/>
      <c r="AA371" s="225"/>
      <c r="AB371" s="225"/>
    </row>
    <row r="372" spans="1:28" x14ac:dyDescent="0.2">
      <c r="A372" s="147" t="s">
        <v>455</v>
      </c>
      <c r="B372" s="148" t="s">
        <v>458</v>
      </c>
      <c r="C372" s="36" t="s">
        <v>6</v>
      </c>
      <c r="D372" s="37">
        <v>3</v>
      </c>
      <c r="E372" s="185"/>
      <c r="F372" s="255"/>
      <c r="G372" s="254"/>
      <c r="H372" s="243"/>
      <c r="I372" s="212"/>
      <c r="J372" s="225"/>
      <c r="L372" s="218" t="str">
        <f t="shared" si="70"/>
        <v>G</v>
      </c>
      <c r="M372" s="219">
        <f t="shared" si="71"/>
        <v>3</v>
      </c>
      <c r="N372" s="218" t="str">
        <f t="shared" si="72"/>
        <v>G</v>
      </c>
      <c r="O372" s="218" t="str">
        <f t="shared" si="73"/>
        <v>G</v>
      </c>
      <c r="P372" s="218">
        <f t="shared" si="74"/>
        <v>3</v>
      </c>
      <c r="Q372" s="218">
        <f t="shared" si="75"/>
        <v>0</v>
      </c>
      <c r="R372" s="218">
        <f t="shared" si="76"/>
        <v>0</v>
      </c>
      <c r="S372" s="218">
        <f t="shared" si="77"/>
        <v>0</v>
      </c>
      <c r="T372" s="218">
        <f t="shared" si="78"/>
        <v>1</v>
      </c>
      <c r="U372" s="218">
        <f t="shared" si="79"/>
        <v>0</v>
      </c>
      <c r="V372" s="218">
        <f t="shared" si="80"/>
        <v>0</v>
      </c>
      <c r="W372" s="218">
        <f t="shared" si="81"/>
        <v>0</v>
      </c>
      <c r="X372" s="220">
        <f t="shared" si="82"/>
        <v>0</v>
      </c>
      <c r="Y372" s="220">
        <f t="shared" si="83"/>
        <v>0</v>
      </c>
      <c r="Z372" s="223"/>
      <c r="AA372" s="225"/>
      <c r="AB372" s="225"/>
    </row>
    <row r="373" spans="1:28" ht="24" x14ac:dyDescent="0.2">
      <c r="A373" s="147" t="s">
        <v>457</v>
      </c>
      <c r="B373" s="148" t="s">
        <v>460</v>
      </c>
      <c r="C373" s="36" t="s">
        <v>35</v>
      </c>
      <c r="D373" s="37"/>
      <c r="E373" s="185"/>
      <c r="F373" s="255"/>
      <c r="G373" s="254"/>
      <c r="H373" s="243"/>
      <c r="I373" s="212"/>
      <c r="J373" s="225"/>
      <c r="L373" s="218" t="str">
        <f t="shared" si="70"/>
        <v>G</v>
      </c>
      <c r="M373" s="219">
        <f t="shared" si="71"/>
        <v>0</v>
      </c>
      <c r="N373" s="218" t="str">
        <f t="shared" si="72"/>
        <v>G</v>
      </c>
      <c r="O373" s="218">
        <f t="shared" si="73"/>
        <v>0</v>
      </c>
      <c r="P373" s="218">
        <f t="shared" si="74"/>
        <v>0</v>
      </c>
      <c r="Q373" s="218">
        <f t="shared" si="75"/>
        <v>0</v>
      </c>
      <c r="R373" s="218">
        <f t="shared" si="76"/>
        <v>0</v>
      </c>
      <c r="S373" s="218">
        <f t="shared" si="77"/>
        <v>0</v>
      </c>
      <c r="T373" s="218">
        <f t="shared" si="78"/>
        <v>0</v>
      </c>
      <c r="U373" s="218">
        <f t="shared" si="79"/>
        <v>0</v>
      </c>
      <c r="V373" s="218">
        <f t="shared" si="80"/>
        <v>0</v>
      </c>
      <c r="W373" s="218">
        <f t="shared" si="81"/>
        <v>0</v>
      </c>
      <c r="X373" s="220">
        <f t="shared" si="82"/>
        <v>0</v>
      </c>
      <c r="Y373" s="220">
        <f t="shared" si="83"/>
        <v>0</v>
      </c>
      <c r="Z373" s="223"/>
      <c r="AA373" s="225"/>
      <c r="AB373" s="225"/>
    </row>
    <row r="374" spans="1:28" ht="24" x14ac:dyDescent="0.2">
      <c r="A374" s="147" t="s">
        <v>459</v>
      </c>
      <c r="B374" s="148" t="s">
        <v>1188</v>
      </c>
      <c r="C374" s="36" t="s">
        <v>6</v>
      </c>
      <c r="D374" s="37">
        <v>25</v>
      </c>
      <c r="E374" s="185"/>
      <c r="F374" s="255"/>
      <c r="G374" s="254"/>
      <c r="H374" s="243"/>
      <c r="I374" s="212"/>
      <c r="J374" s="225"/>
      <c r="L374" s="218" t="str">
        <f t="shared" si="70"/>
        <v>G</v>
      </c>
      <c r="M374" s="219">
        <f t="shared" si="71"/>
        <v>25</v>
      </c>
      <c r="N374" s="218" t="str">
        <f t="shared" si="72"/>
        <v>G</v>
      </c>
      <c r="O374" s="218" t="str">
        <f t="shared" si="73"/>
        <v>G</v>
      </c>
      <c r="P374" s="218">
        <f t="shared" si="74"/>
        <v>25</v>
      </c>
      <c r="Q374" s="218">
        <f t="shared" si="75"/>
        <v>0</v>
      </c>
      <c r="R374" s="218">
        <f t="shared" si="76"/>
        <v>0</v>
      </c>
      <c r="S374" s="218">
        <f t="shared" si="77"/>
        <v>0</v>
      </c>
      <c r="T374" s="218">
        <f t="shared" si="78"/>
        <v>1</v>
      </c>
      <c r="U374" s="218">
        <f t="shared" si="79"/>
        <v>0</v>
      </c>
      <c r="V374" s="218">
        <f t="shared" si="80"/>
        <v>0</v>
      </c>
      <c r="W374" s="218">
        <f t="shared" si="81"/>
        <v>0</v>
      </c>
      <c r="X374" s="220">
        <f t="shared" si="82"/>
        <v>0</v>
      </c>
      <c r="Y374" s="220">
        <f t="shared" si="83"/>
        <v>0</v>
      </c>
      <c r="Z374" s="223"/>
      <c r="AA374" s="225"/>
      <c r="AB374" s="225"/>
    </row>
    <row r="375" spans="1:28" ht="36" x14ac:dyDescent="0.2">
      <c r="A375" s="147" t="s">
        <v>461</v>
      </c>
      <c r="B375" s="148" t="s">
        <v>1412</v>
      </c>
      <c r="C375" s="36" t="s">
        <v>35</v>
      </c>
      <c r="D375" s="37"/>
      <c r="E375" s="185"/>
      <c r="F375" s="255"/>
      <c r="G375" s="254"/>
      <c r="H375" s="243"/>
      <c r="I375" s="212"/>
      <c r="J375" s="225"/>
      <c r="L375" s="218" t="str">
        <f t="shared" si="70"/>
        <v>G</v>
      </c>
      <c r="M375" s="219">
        <f t="shared" si="71"/>
        <v>0</v>
      </c>
      <c r="N375" s="218" t="str">
        <f t="shared" si="72"/>
        <v>G</v>
      </c>
      <c r="O375" s="218">
        <f t="shared" si="73"/>
        <v>0</v>
      </c>
      <c r="P375" s="218">
        <f t="shared" si="74"/>
        <v>0</v>
      </c>
      <c r="Q375" s="218">
        <f t="shared" si="75"/>
        <v>0</v>
      </c>
      <c r="R375" s="218">
        <f t="shared" si="76"/>
        <v>0</v>
      </c>
      <c r="S375" s="218">
        <f t="shared" si="77"/>
        <v>0</v>
      </c>
      <c r="T375" s="218">
        <f t="shared" si="78"/>
        <v>0</v>
      </c>
      <c r="U375" s="218">
        <f t="shared" si="79"/>
        <v>0</v>
      </c>
      <c r="V375" s="218">
        <f t="shared" si="80"/>
        <v>0</v>
      </c>
      <c r="W375" s="218">
        <f t="shared" si="81"/>
        <v>0</v>
      </c>
      <c r="X375" s="220">
        <f t="shared" si="82"/>
        <v>0</v>
      </c>
      <c r="Y375" s="220">
        <f t="shared" si="83"/>
        <v>0</v>
      </c>
      <c r="Z375" s="223"/>
      <c r="AA375" s="225"/>
      <c r="AB375" s="225"/>
    </row>
    <row r="376" spans="1:28" ht="48" x14ac:dyDescent="0.2">
      <c r="A376" s="147" t="s">
        <v>462</v>
      </c>
      <c r="B376" s="148" t="s">
        <v>1391</v>
      </c>
      <c r="C376" s="36" t="s">
        <v>35</v>
      </c>
      <c r="D376" s="37"/>
      <c r="E376" s="185"/>
      <c r="F376" s="255"/>
      <c r="G376" s="254"/>
      <c r="H376" s="243"/>
      <c r="I376" s="212"/>
      <c r="J376" s="225"/>
      <c r="L376" s="218" t="str">
        <f t="shared" si="70"/>
        <v>G</v>
      </c>
      <c r="M376" s="219">
        <f t="shared" si="71"/>
        <v>0</v>
      </c>
      <c r="N376" s="218" t="str">
        <f t="shared" si="72"/>
        <v>G</v>
      </c>
      <c r="O376" s="218">
        <f t="shared" si="73"/>
        <v>0</v>
      </c>
      <c r="P376" s="218">
        <f t="shared" si="74"/>
        <v>0</v>
      </c>
      <c r="Q376" s="218">
        <f t="shared" si="75"/>
        <v>0</v>
      </c>
      <c r="R376" s="218">
        <f t="shared" si="76"/>
        <v>0</v>
      </c>
      <c r="S376" s="218">
        <f t="shared" si="77"/>
        <v>0</v>
      </c>
      <c r="T376" s="218">
        <f t="shared" si="78"/>
        <v>0</v>
      </c>
      <c r="U376" s="218">
        <f t="shared" si="79"/>
        <v>0</v>
      </c>
      <c r="V376" s="218">
        <f t="shared" si="80"/>
        <v>0</v>
      </c>
      <c r="W376" s="218">
        <f t="shared" si="81"/>
        <v>0</v>
      </c>
      <c r="X376" s="220">
        <f t="shared" si="82"/>
        <v>0</v>
      </c>
      <c r="Y376" s="220">
        <f t="shared" si="83"/>
        <v>0</v>
      </c>
      <c r="Z376" s="223"/>
      <c r="AA376" s="225"/>
      <c r="AB376" s="225"/>
    </row>
    <row r="377" spans="1:28" ht="48" x14ac:dyDescent="0.2">
      <c r="A377" s="147" t="s">
        <v>463</v>
      </c>
      <c r="B377" s="148" t="s">
        <v>1392</v>
      </c>
      <c r="C377" s="36" t="s">
        <v>35</v>
      </c>
      <c r="D377" s="37"/>
      <c r="E377" s="185"/>
      <c r="F377" s="255"/>
      <c r="G377" s="254"/>
      <c r="H377" s="243"/>
      <c r="I377" s="212"/>
      <c r="J377" s="225"/>
      <c r="L377" s="218" t="str">
        <f t="shared" si="70"/>
        <v>G</v>
      </c>
      <c r="M377" s="219">
        <f t="shared" si="71"/>
        <v>0</v>
      </c>
      <c r="N377" s="218" t="str">
        <f t="shared" si="72"/>
        <v>G</v>
      </c>
      <c r="O377" s="218">
        <f t="shared" si="73"/>
        <v>0</v>
      </c>
      <c r="P377" s="218">
        <f t="shared" si="74"/>
        <v>0</v>
      </c>
      <c r="Q377" s="218">
        <f t="shared" si="75"/>
        <v>0</v>
      </c>
      <c r="R377" s="218">
        <f t="shared" si="76"/>
        <v>0</v>
      </c>
      <c r="S377" s="218">
        <f t="shared" si="77"/>
        <v>0</v>
      </c>
      <c r="T377" s="218">
        <f t="shared" si="78"/>
        <v>0</v>
      </c>
      <c r="U377" s="218">
        <f t="shared" si="79"/>
        <v>0</v>
      </c>
      <c r="V377" s="218">
        <f t="shared" si="80"/>
        <v>0</v>
      </c>
      <c r="W377" s="218">
        <f t="shared" si="81"/>
        <v>0</v>
      </c>
      <c r="X377" s="220">
        <f t="shared" si="82"/>
        <v>0</v>
      </c>
      <c r="Y377" s="220">
        <f t="shared" si="83"/>
        <v>0</v>
      </c>
      <c r="Z377" s="223"/>
      <c r="AA377" s="225"/>
      <c r="AB377" s="225"/>
    </row>
    <row r="378" spans="1:28" ht="24" x14ac:dyDescent="0.2">
      <c r="A378" s="147" t="s">
        <v>464</v>
      </c>
      <c r="B378" s="148" t="s">
        <v>1189</v>
      </c>
      <c r="C378" s="36" t="s">
        <v>35</v>
      </c>
      <c r="D378" s="37"/>
      <c r="E378" s="185"/>
      <c r="F378" s="255"/>
      <c r="G378" s="254"/>
      <c r="H378" s="243"/>
      <c r="I378" s="212"/>
      <c r="J378" s="225"/>
      <c r="L378" s="218" t="str">
        <f t="shared" si="70"/>
        <v>G</v>
      </c>
      <c r="M378" s="219">
        <f t="shared" si="71"/>
        <v>0</v>
      </c>
      <c r="N378" s="218" t="str">
        <f t="shared" si="72"/>
        <v>G</v>
      </c>
      <c r="O378" s="218">
        <f t="shared" si="73"/>
        <v>0</v>
      </c>
      <c r="P378" s="218">
        <f t="shared" si="74"/>
        <v>0</v>
      </c>
      <c r="Q378" s="218">
        <f t="shared" si="75"/>
        <v>0</v>
      </c>
      <c r="R378" s="218">
        <f t="shared" si="76"/>
        <v>0</v>
      </c>
      <c r="S378" s="218">
        <f t="shared" si="77"/>
        <v>0</v>
      </c>
      <c r="T378" s="218">
        <f t="shared" si="78"/>
        <v>0</v>
      </c>
      <c r="U378" s="218">
        <f t="shared" si="79"/>
        <v>0</v>
      </c>
      <c r="V378" s="218">
        <f t="shared" si="80"/>
        <v>0</v>
      </c>
      <c r="W378" s="218">
        <f t="shared" si="81"/>
        <v>0</v>
      </c>
      <c r="X378" s="220">
        <f t="shared" si="82"/>
        <v>0</v>
      </c>
      <c r="Y378" s="220">
        <f t="shared" si="83"/>
        <v>0</v>
      </c>
      <c r="Z378" s="223"/>
      <c r="AA378" s="225"/>
      <c r="AB378" s="225"/>
    </row>
    <row r="379" spans="1:28" ht="24" x14ac:dyDescent="0.2">
      <c r="A379" s="147" t="s">
        <v>465</v>
      </c>
      <c r="B379" s="148" t="s">
        <v>467</v>
      </c>
      <c r="C379" s="36" t="s">
        <v>35</v>
      </c>
      <c r="D379" s="37"/>
      <c r="E379" s="185"/>
      <c r="F379" s="255"/>
      <c r="G379" s="254"/>
      <c r="H379" s="243"/>
      <c r="I379" s="212"/>
      <c r="J379" s="225"/>
      <c r="L379" s="218" t="str">
        <f t="shared" si="70"/>
        <v>G</v>
      </c>
      <c r="M379" s="219">
        <f t="shared" si="71"/>
        <v>0</v>
      </c>
      <c r="N379" s="218" t="str">
        <f t="shared" si="72"/>
        <v>G</v>
      </c>
      <c r="O379" s="218">
        <f t="shared" si="73"/>
        <v>0</v>
      </c>
      <c r="P379" s="218">
        <f t="shared" si="74"/>
        <v>0</v>
      </c>
      <c r="Q379" s="218">
        <f t="shared" si="75"/>
        <v>0</v>
      </c>
      <c r="R379" s="218">
        <f t="shared" si="76"/>
        <v>0</v>
      </c>
      <c r="S379" s="218">
        <f t="shared" si="77"/>
        <v>0</v>
      </c>
      <c r="T379" s="218">
        <f t="shared" si="78"/>
        <v>0</v>
      </c>
      <c r="U379" s="218">
        <f t="shared" si="79"/>
        <v>0</v>
      </c>
      <c r="V379" s="218">
        <f t="shared" si="80"/>
        <v>0</v>
      </c>
      <c r="W379" s="218">
        <f t="shared" si="81"/>
        <v>0</v>
      </c>
      <c r="X379" s="220">
        <f t="shared" si="82"/>
        <v>0</v>
      </c>
      <c r="Y379" s="220">
        <f t="shared" si="83"/>
        <v>0</v>
      </c>
      <c r="Z379" s="223"/>
      <c r="AA379" s="225"/>
      <c r="AB379" s="225"/>
    </row>
    <row r="380" spans="1:28" ht="24" x14ac:dyDescent="0.2">
      <c r="A380" s="147" t="s">
        <v>466</v>
      </c>
      <c r="B380" s="150" t="s">
        <v>469</v>
      </c>
      <c r="C380" s="36" t="s">
        <v>35</v>
      </c>
      <c r="D380" s="37"/>
      <c r="E380" s="185"/>
      <c r="F380" s="255"/>
      <c r="G380" s="254"/>
      <c r="H380" s="243"/>
      <c r="I380" s="212"/>
      <c r="J380" s="225"/>
      <c r="L380" s="218" t="str">
        <f t="shared" si="70"/>
        <v>G</v>
      </c>
      <c r="M380" s="219">
        <f t="shared" si="71"/>
        <v>0</v>
      </c>
      <c r="N380" s="218" t="str">
        <f t="shared" si="72"/>
        <v>G</v>
      </c>
      <c r="O380" s="218">
        <f t="shared" si="73"/>
        <v>0</v>
      </c>
      <c r="P380" s="218">
        <f t="shared" si="74"/>
        <v>0</v>
      </c>
      <c r="Q380" s="218">
        <f t="shared" si="75"/>
        <v>0</v>
      </c>
      <c r="R380" s="218">
        <f t="shared" si="76"/>
        <v>0</v>
      </c>
      <c r="S380" s="218">
        <f t="shared" si="77"/>
        <v>0</v>
      </c>
      <c r="T380" s="218">
        <f t="shared" si="78"/>
        <v>0</v>
      </c>
      <c r="U380" s="218">
        <f t="shared" si="79"/>
        <v>0</v>
      </c>
      <c r="V380" s="218">
        <f t="shared" si="80"/>
        <v>0</v>
      </c>
      <c r="W380" s="218">
        <f t="shared" si="81"/>
        <v>0</v>
      </c>
      <c r="X380" s="220">
        <f t="shared" si="82"/>
        <v>0</v>
      </c>
      <c r="Y380" s="220">
        <f t="shared" si="83"/>
        <v>0</v>
      </c>
      <c r="Z380" s="223"/>
      <c r="AA380" s="225"/>
      <c r="AB380" s="225"/>
    </row>
    <row r="381" spans="1:28" ht="24" x14ac:dyDescent="0.2">
      <c r="A381" s="147" t="s">
        <v>468</v>
      </c>
      <c r="B381" s="148" t="s">
        <v>1182</v>
      </c>
      <c r="C381" s="36" t="s">
        <v>35</v>
      </c>
      <c r="D381" s="37"/>
      <c r="E381" s="185"/>
      <c r="F381" s="255"/>
      <c r="G381" s="254"/>
      <c r="H381" s="243"/>
      <c r="I381" s="212"/>
      <c r="J381" s="225"/>
      <c r="L381" s="218" t="str">
        <f t="shared" si="70"/>
        <v>G</v>
      </c>
      <c r="M381" s="219">
        <f t="shared" si="71"/>
        <v>0</v>
      </c>
      <c r="N381" s="218" t="str">
        <f t="shared" si="72"/>
        <v>G</v>
      </c>
      <c r="O381" s="218">
        <f t="shared" si="73"/>
        <v>0</v>
      </c>
      <c r="P381" s="218">
        <f t="shared" si="74"/>
        <v>0</v>
      </c>
      <c r="Q381" s="218">
        <f t="shared" si="75"/>
        <v>0</v>
      </c>
      <c r="R381" s="218">
        <f t="shared" si="76"/>
        <v>0</v>
      </c>
      <c r="S381" s="218">
        <f t="shared" si="77"/>
        <v>0</v>
      </c>
      <c r="T381" s="218">
        <f t="shared" si="78"/>
        <v>0</v>
      </c>
      <c r="U381" s="218">
        <f t="shared" si="79"/>
        <v>0</v>
      </c>
      <c r="V381" s="218">
        <f t="shared" si="80"/>
        <v>0</v>
      </c>
      <c r="W381" s="218">
        <f t="shared" si="81"/>
        <v>0</v>
      </c>
      <c r="X381" s="220">
        <f t="shared" si="82"/>
        <v>0</v>
      </c>
      <c r="Y381" s="220">
        <f t="shared" si="83"/>
        <v>0</v>
      </c>
      <c r="Z381" s="223"/>
      <c r="AA381" s="225"/>
      <c r="AB381" s="225"/>
    </row>
    <row r="382" spans="1:28" x14ac:dyDescent="0.2">
      <c r="A382" s="147" t="s">
        <v>470</v>
      </c>
      <c r="B382" s="148" t="s">
        <v>1190</v>
      </c>
      <c r="C382" s="36" t="s">
        <v>35</v>
      </c>
      <c r="D382" s="37"/>
      <c r="E382" s="185"/>
      <c r="F382" s="255"/>
      <c r="G382" s="254"/>
      <c r="H382" s="243"/>
      <c r="I382" s="212"/>
      <c r="J382" s="225"/>
      <c r="L382" s="218" t="str">
        <f t="shared" si="70"/>
        <v>G</v>
      </c>
      <c r="M382" s="219">
        <f t="shared" si="71"/>
        <v>0</v>
      </c>
      <c r="N382" s="218" t="str">
        <f t="shared" si="72"/>
        <v>G</v>
      </c>
      <c r="O382" s="218">
        <f t="shared" si="73"/>
        <v>0</v>
      </c>
      <c r="P382" s="218">
        <f t="shared" si="74"/>
        <v>0</v>
      </c>
      <c r="Q382" s="218">
        <f t="shared" si="75"/>
        <v>0</v>
      </c>
      <c r="R382" s="218">
        <f t="shared" si="76"/>
        <v>0</v>
      </c>
      <c r="S382" s="218">
        <f t="shared" si="77"/>
        <v>0</v>
      </c>
      <c r="T382" s="218">
        <f t="shared" si="78"/>
        <v>0</v>
      </c>
      <c r="U382" s="218">
        <f t="shared" si="79"/>
        <v>0</v>
      </c>
      <c r="V382" s="218">
        <f t="shared" si="80"/>
        <v>0</v>
      </c>
      <c r="W382" s="218">
        <f t="shared" si="81"/>
        <v>0</v>
      </c>
      <c r="X382" s="220">
        <f t="shared" si="82"/>
        <v>0</v>
      </c>
      <c r="Y382" s="220">
        <f t="shared" si="83"/>
        <v>0</v>
      </c>
      <c r="Z382" s="223"/>
      <c r="AA382" s="225"/>
      <c r="AB382" s="225"/>
    </row>
    <row r="383" spans="1:28" ht="24" x14ac:dyDescent="0.2">
      <c r="A383" s="147" t="s">
        <v>471</v>
      </c>
      <c r="B383" s="149" t="s">
        <v>1191</v>
      </c>
      <c r="C383" s="36" t="s">
        <v>6</v>
      </c>
      <c r="D383" s="37">
        <v>1</v>
      </c>
      <c r="E383" s="185"/>
      <c r="F383" s="255"/>
      <c r="G383" s="254"/>
      <c r="H383" s="243"/>
      <c r="I383" s="212"/>
      <c r="J383" s="225"/>
      <c r="L383" s="218" t="str">
        <f t="shared" si="70"/>
        <v>G</v>
      </c>
      <c r="M383" s="219">
        <f t="shared" si="71"/>
        <v>1</v>
      </c>
      <c r="N383" s="218" t="str">
        <f t="shared" si="72"/>
        <v>G</v>
      </c>
      <c r="O383" s="218" t="str">
        <f t="shared" si="73"/>
        <v>G</v>
      </c>
      <c r="P383" s="218">
        <f t="shared" si="74"/>
        <v>1</v>
      </c>
      <c r="Q383" s="218">
        <f t="shared" si="75"/>
        <v>0</v>
      </c>
      <c r="R383" s="218">
        <f t="shared" si="76"/>
        <v>0</v>
      </c>
      <c r="S383" s="218">
        <f t="shared" si="77"/>
        <v>0</v>
      </c>
      <c r="T383" s="218">
        <f t="shared" si="78"/>
        <v>1</v>
      </c>
      <c r="U383" s="218">
        <f t="shared" si="79"/>
        <v>0</v>
      </c>
      <c r="V383" s="218">
        <f t="shared" si="80"/>
        <v>0</v>
      </c>
      <c r="W383" s="218">
        <f t="shared" si="81"/>
        <v>0</v>
      </c>
      <c r="X383" s="220">
        <f t="shared" si="82"/>
        <v>0</v>
      </c>
      <c r="Y383" s="220">
        <f t="shared" si="83"/>
        <v>0</v>
      </c>
      <c r="Z383" s="223"/>
      <c r="AA383" s="225"/>
      <c r="AB383" s="225"/>
    </row>
    <row r="384" spans="1:28" ht="24" x14ac:dyDescent="0.2">
      <c r="A384" s="147" t="s">
        <v>472</v>
      </c>
      <c r="B384" s="148" t="s">
        <v>474</v>
      </c>
      <c r="C384" s="36" t="s">
        <v>35</v>
      </c>
      <c r="D384" s="37"/>
      <c r="E384" s="185"/>
      <c r="F384" s="255"/>
      <c r="G384" s="254"/>
      <c r="H384" s="243"/>
      <c r="I384" s="212"/>
      <c r="J384" s="225"/>
      <c r="L384" s="218" t="str">
        <f t="shared" si="70"/>
        <v>G</v>
      </c>
      <c r="M384" s="219">
        <f t="shared" si="71"/>
        <v>0</v>
      </c>
      <c r="N384" s="218" t="str">
        <f t="shared" si="72"/>
        <v>G</v>
      </c>
      <c r="O384" s="218">
        <f t="shared" si="73"/>
        <v>0</v>
      </c>
      <c r="P384" s="218">
        <f t="shared" si="74"/>
        <v>0</v>
      </c>
      <c r="Q384" s="218">
        <f t="shared" si="75"/>
        <v>0</v>
      </c>
      <c r="R384" s="218">
        <f t="shared" si="76"/>
        <v>0</v>
      </c>
      <c r="S384" s="218">
        <f t="shared" si="77"/>
        <v>0</v>
      </c>
      <c r="T384" s="218">
        <f t="shared" si="78"/>
        <v>0</v>
      </c>
      <c r="U384" s="218">
        <f t="shared" si="79"/>
        <v>0</v>
      </c>
      <c r="V384" s="218">
        <f t="shared" si="80"/>
        <v>0</v>
      </c>
      <c r="W384" s="218">
        <f t="shared" si="81"/>
        <v>0</v>
      </c>
      <c r="X384" s="220">
        <f t="shared" si="82"/>
        <v>0</v>
      </c>
      <c r="Y384" s="220">
        <f t="shared" si="83"/>
        <v>0</v>
      </c>
      <c r="Z384" s="223"/>
      <c r="AA384" s="225"/>
      <c r="AB384" s="225"/>
    </row>
    <row r="385" spans="1:120" x14ac:dyDescent="0.2">
      <c r="A385" s="147" t="s">
        <v>473</v>
      </c>
      <c r="B385" s="148" t="s">
        <v>476</v>
      </c>
      <c r="C385" s="36" t="s">
        <v>35</v>
      </c>
      <c r="D385" s="37"/>
      <c r="E385" s="185"/>
      <c r="F385" s="255"/>
      <c r="G385" s="254"/>
      <c r="H385" s="243"/>
      <c r="I385" s="212"/>
      <c r="J385" s="225"/>
      <c r="L385" s="218" t="str">
        <f t="shared" si="70"/>
        <v>G</v>
      </c>
      <c r="M385" s="219">
        <f t="shared" si="71"/>
        <v>0</v>
      </c>
      <c r="N385" s="218" t="str">
        <f t="shared" si="72"/>
        <v>G</v>
      </c>
      <c r="O385" s="218">
        <f t="shared" si="73"/>
        <v>0</v>
      </c>
      <c r="P385" s="218">
        <f t="shared" si="74"/>
        <v>0</v>
      </c>
      <c r="Q385" s="218">
        <f t="shared" si="75"/>
        <v>0</v>
      </c>
      <c r="R385" s="218">
        <f t="shared" si="76"/>
        <v>0</v>
      </c>
      <c r="S385" s="218">
        <f t="shared" si="77"/>
        <v>0</v>
      </c>
      <c r="T385" s="218">
        <f t="shared" si="78"/>
        <v>0</v>
      </c>
      <c r="U385" s="218">
        <f t="shared" si="79"/>
        <v>0</v>
      </c>
      <c r="V385" s="218">
        <f t="shared" si="80"/>
        <v>0</v>
      </c>
      <c r="W385" s="218">
        <f t="shared" si="81"/>
        <v>0</v>
      </c>
      <c r="X385" s="220">
        <f t="shared" si="82"/>
        <v>0</v>
      </c>
      <c r="Y385" s="220">
        <f t="shared" si="83"/>
        <v>0</v>
      </c>
      <c r="Z385" s="223"/>
      <c r="AA385" s="225"/>
      <c r="AB385" s="225"/>
    </row>
    <row r="386" spans="1:120" ht="24" x14ac:dyDescent="0.2">
      <c r="A386" s="147" t="s">
        <v>475</v>
      </c>
      <c r="B386" s="148" t="s">
        <v>1192</v>
      </c>
      <c r="C386" s="36" t="s">
        <v>35</v>
      </c>
      <c r="D386" s="37"/>
      <c r="E386" s="185"/>
      <c r="F386" s="255"/>
      <c r="G386" s="254"/>
      <c r="H386" s="243"/>
      <c r="I386" s="212"/>
      <c r="J386" s="225"/>
      <c r="L386" s="218" t="str">
        <f t="shared" si="70"/>
        <v>G</v>
      </c>
      <c r="M386" s="219">
        <f t="shared" si="71"/>
        <v>0</v>
      </c>
      <c r="N386" s="218" t="str">
        <f t="shared" si="72"/>
        <v>G</v>
      </c>
      <c r="O386" s="218">
        <f t="shared" si="73"/>
        <v>0</v>
      </c>
      <c r="P386" s="218">
        <f t="shared" si="74"/>
        <v>0</v>
      </c>
      <c r="Q386" s="218">
        <f t="shared" si="75"/>
        <v>0</v>
      </c>
      <c r="R386" s="218">
        <f t="shared" si="76"/>
        <v>0</v>
      </c>
      <c r="S386" s="218">
        <f t="shared" si="77"/>
        <v>0</v>
      </c>
      <c r="T386" s="218">
        <f t="shared" si="78"/>
        <v>0</v>
      </c>
      <c r="U386" s="218">
        <f t="shared" si="79"/>
        <v>0</v>
      </c>
      <c r="V386" s="218">
        <f t="shared" si="80"/>
        <v>0</v>
      </c>
      <c r="W386" s="218">
        <f t="shared" si="81"/>
        <v>0</v>
      </c>
      <c r="X386" s="220">
        <f t="shared" si="82"/>
        <v>0</v>
      </c>
      <c r="Y386" s="220">
        <f t="shared" si="83"/>
        <v>0</v>
      </c>
      <c r="Z386" s="223"/>
      <c r="AA386" s="225"/>
      <c r="AB386" s="225"/>
    </row>
    <row r="387" spans="1:120" ht="24" x14ac:dyDescent="0.2">
      <c r="A387" s="147" t="s">
        <v>477</v>
      </c>
      <c r="B387" s="148" t="s">
        <v>1193</v>
      </c>
      <c r="C387" s="36" t="s">
        <v>35</v>
      </c>
      <c r="D387" s="37"/>
      <c r="E387" s="185"/>
      <c r="F387" s="255"/>
      <c r="G387" s="254"/>
      <c r="H387" s="243"/>
      <c r="I387" s="212"/>
      <c r="J387" s="225"/>
      <c r="L387" s="218" t="str">
        <f t="shared" si="70"/>
        <v>G</v>
      </c>
      <c r="M387" s="219">
        <f t="shared" si="71"/>
        <v>0</v>
      </c>
      <c r="N387" s="218" t="str">
        <f t="shared" si="72"/>
        <v>G</v>
      </c>
      <c r="O387" s="218">
        <f t="shared" si="73"/>
        <v>0</v>
      </c>
      <c r="P387" s="218">
        <f t="shared" si="74"/>
        <v>0</v>
      </c>
      <c r="Q387" s="218">
        <f t="shared" si="75"/>
        <v>0</v>
      </c>
      <c r="R387" s="218">
        <f t="shared" si="76"/>
        <v>0</v>
      </c>
      <c r="S387" s="218">
        <f t="shared" si="77"/>
        <v>0</v>
      </c>
      <c r="T387" s="218">
        <f t="shared" si="78"/>
        <v>0</v>
      </c>
      <c r="U387" s="218">
        <f t="shared" si="79"/>
        <v>0</v>
      </c>
      <c r="V387" s="218">
        <f t="shared" si="80"/>
        <v>0</v>
      </c>
      <c r="W387" s="218">
        <f t="shared" si="81"/>
        <v>0</v>
      </c>
      <c r="X387" s="220">
        <f t="shared" si="82"/>
        <v>0</v>
      </c>
      <c r="Y387" s="220">
        <f t="shared" si="83"/>
        <v>0</v>
      </c>
      <c r="Z387" s="223"/>
      <c r="AA387" s="225"/>
      <c r="AB387" s="225"/>
    </row>
    <row r="388" spans="1:120" ht="24" x14ac:dyDescent="0.2">
      <c r="A388" s="147" t="s">
        <v>478</v>
      </c>
      <c r="B388" s="151" t="s">
        <v>1303</v>
      </c>
      <c r="C388" s="55" t="s">
        <v>35</v>
      </c>
      <c r="D388" s="56"/>
      <c r="E388" s="200"/>
      <c r="F388" s="255"/>
      <c r="G388" s="254"/>
      <c r="H388" s="243"/>
      <c r="I388" s="212"/>
      <c r="J388" s="225"/>
      <c r="L388" s="218" t="str">
        <f t="shared" si="70"/>
        <v>G</v>
      </c>
      <c r="M388" s="219">
        <f t="shared" si="71"/>
        <v>0</v>
      </c>
      <c r="N388" s="218" t="str">
        <f t="shared" si="72"/>
        <v>G</v>
      </c>
      <c r="O388" s="218">
        <f t="shared" si="73"/>
        <v>0</v>
      </c>
      <c r="P388" s="218">
        <f t="shared" si="74"/>
        <v>0</v>
      </c>
      <c r="Q388" s="218">
        <f t="shared" si="75"/>
        <v>0</v>
      </c>
      <c r="R388" s="218">
        <f t="shared" si="76"/>
        <v>0</v>
      </c>
      <c r="S388" s="218">
        <f t="shared" si="77"/>
        <v>0</v>
      </c>
      <c r="T388" s="218">
        <f t="shared" si="78"/>
        <v>0</v>
      </c>
      <c r="U388" s="218">
        <f t="shared" si="79"/>
        <v>0</v>
      </c>
      <c r="V388" s="218">
        <f t="shared" si="80"/>
        <v>0</v>
      </c>
      <c r="W388" s="218">
        <f t="shared" si="81"/>
        <v>0</v>
      </c>
      <c r="X388" s="220">
        <f t="shared" si="82"/>
        <v>0</v>
      </c>
      <c r="Y388" s="220">
        <f t="shared" si="83"/>
        <v>0</v>
      </c>
      <c r="Z388" s="223"/>
      <c r="AA388" s="225"/>
      <c r="AB388" s="225"/>
    </row>
    <row r="389" spans="1:120" x14ac:dyDescent="0.2">
      <c r="A389" s="147" t="s">
        <v>479</v>
      </c>
      <c r="B389" s="148" t="s">
        <v>1194</v>
      </c>
      <c r="C389" s="52" t="s">
        <v>35</v>
      </c>
      <c r="D389" s="45"/>
      <c r="E389" s="198"/>
      <c r="F389" s="255"/>
      <c r="G389" s="254"/>
      <c r="H389" s="243"/>
      <c r="I389" s="212"/>
      <c r="J389" s="225"/>
      <c r="L389" s="218" t="str">
        <f t="shared" si="70"/>
        <v>G</v>
      </c>
      <c r="M389" s="219">
        <f t="shared" si="71"/>
        <v>0</v>
      </c>
      <c r="N389" s="218" t="str">
        <f t="shared" si="72"/>
        <v>G</v>
      </c>
      <c r="O389" s="218">
        <f t="shared" si="73"/>
        <v>0</v>
      </c>
      <c r="P389" s="218">
        <f t="shared" si="74"/>
        <v>0</v>
      </c>
      <c r="Q389" s="218">
        <f t="shared" si="75"/>
        <v>0</v>
      </c>
      <c r="R389" s="218">
        <f t="shared" si="76"/>
        <v>0</v>
      </c>
      <c r="S389" s="218">
        <f t="shared" si="77"/>
        <v>0</v>
      </c>
      <c r="T389" s="218">
        <f t="shared" si="78"/>
        <v>0</v>
      </c>
      <c r="U389" s="218">
        <f t="shared" si="79"/>
        <v>0</v>
      </c>
      <c r="V389" s="218">
        <f t="shared" si="80"/>
        <v>0</v>
      </c>
      <c r="W389" s="218">
        <f t="shared" si="81"/>
        <v>0</v>
      </c>
      <c r="X389" s="220">
        <f t="shared" si="82"/>
        <v>0</v>
      </c>
      <c r="Y389" s="220">
        <f t="shared" si="83"/>
        <v>0</v>
      </c>
      <c r="Z389" s="223"/>
      <c r="AA389" s="225"/>
      <c r="AB389" s="225"/>
    </row>
    <row r="390" spans="1:120" x14ac:dyDescent="0.2">
      <c r="A390" s="147" t="s">
        <v>480</v>
      </c>
      <c r="B390" s="148" t="s">
        <v>481</v>
      </c>
      <c r="C390" s="52" t="s">
        <v>35</v>
      </c>
      <c r="D390" s="45"/>
      <c r="E390" s="198"/>
      <c r="F390" s="255"/>
      <c r="G390" s="254"/>
      <c r="H390" s="243"/>
      <c r="I390" s="212"/>
      <c r="J390" s="225"/>
      <c r="L390" s="218" t="str">
        <f t="shared" si="70"/>
        <v>G</v>
      </c>
      <c r="M390" s="219">
        <f t="shared" si="71"/>
        <v>0</v>
      </c>
      <c r="N390" s="218" t="str">
        <f t="shared" si="72"/>
        <v>G</v>
      </c>
      <c r="O390" s="218">
        <f t="shared" si="73"/>
        <v>0</v>
      </c>
      <c r="P390" s="218">
        <f t="shared" si="74"/>
        <v>0</v>
      </c>
      <c r="Q390" s="218">
        <f t="shared" si="75"/>
        <v>0</v>
      </c>
      <c r="R390" s="218">
        <f t="shared" si="76"/>
        <v>0</v>
      </c>
      <c r="S390" s="218">
        <f t="shared" si="77"/>
        <v>0</v>
      </c>
      <c r="T390" s="218">
        <f t="shared" si="78"/>
        <v>0</v>
      </c>
      <c r="U390" s="218">
        <f t="shared" si="79"/>
        <v>0</v>
      </c>
      <c r="V390" s="218">
        <f t="shared" si="80"/>
        <v>0</v>
      </c>
      <c r="W390" s="218">
        <f t="shared" si="81"/>
        <v>0</v>
      </c>
      <c r="X390" s="220">
        <f t="shared" si="82"/>
        <v>0</v>
      </c>
      <c r="Y390" s="220">
        <f t="shared" si="83"/>
        <v>0</v>
      </c>
      <c r="Z390" s="223"/>
      <c r="AA390" s="225"/>
      <c r="AB390" s="225"/>
    </row>
    <row r="391" spans="1:120" s="20" customFormat="1" x14ac:dyDescent="0.2">
      <c r="A391" s="125" t="s">
        <v>482</v>
      </c>
      <c r="B391" s="132" t="s">
        <v>483</v>
      </c>
      <c r="C391" s="39"/>
      <c r="D391" s="40"/>
      <c r="E391" s="189"/>
      <c r="F391" s="259"/>
      <c r="G391" s="254"/>
      <c r="H391" s="242"/>
      <c r="I391" s="115"/>
      <c r="J391" s="102"/>
      <c r="K391" s="174"/>
      <c r="L391" s="218" t="str">
        <f t="shared" si="70"/>
        <v>G</v>
      </c>
      <c r="M391" s="219">
        <f t="shared" si="71"/>
        <v>0</v>
      </c>
      <c r="N391" s="218">
        <f t="shared" si="72"/>
        <v>0</v>
      </c>
      <c r="O391" s="218">
        <f t="shared" si="73"/>
        <v>0</v>
      </c>
      <c r="P391" s="218">
        <f t="shared" si="74"/>
        <v>0</v>
      </c>
      <c r="Q391" s="218">
        <f t="shared" si="75"/>
        <v>0</v>
      </c>
      <c r="R391" s="218">
        <f t="shared" si="76"/>
        <v>0</v>
      </c>
      <c r="S391" s="218">
        <f t="shared" si="77"/>
        <v>0</v>
      </c>
      <c r="T391" s="218">
        <f t="shared" si="78"/>
        <v>0</v>
      </c>
      <c r="U391" s="218">
        <f t="shared" si="79"/>
        <v>0</v>
      </c>
      <c r="V391" s="218">
        <f t="shared" si="80"/>
        <v>0</v>
      </c>
      <c r="W391" s="218">
        <f t="shared" si="81"/>
        <v>0</v>
      </c>
      <c r="X391" s="220">
        <f t="shared" si="82"/>
        <v>0</v>
      </c>
      <c r="Y391" s="220">
        <f t="shared" si="83"/>
        <v>0</v>
      </c>
      <c r="Z391" s="223"/>
      <c r="AA391" s="102"/>
      <c r="AB391" s="102"/>
      <c r="AC391" s="103"/>
      <c r="AD391" s="103"/>
      <c r="AE391" s="103"/>
      <c r="AF391" s="103"/>
      <c r="AG391" s="103"/>
      <c r="AH391" s="103"/>
      <c r="AI391" s="103"/>
      <c r="AJ391" s="103"/>
      <c r="AK391" s="103"/>
      <c r="AL391" s="103"/>
      <c r="AM391" s="103"/>
      <c r="AN391" s="103"/>
      <c r="AO391" s="103"/>
      <c r="AP391" s="103"/>
      <c r="AQ391" s="103"/>
      <c r="AR391" s="103"/>
      <c r="AS391" s="103"/>
      <c r="AT391" s="103"/>
      <c r="AU391" s="103"/>
      <c r="AV391" s="103"/>
      <c r="AW391" s="103"/>
      <c r="AX391" s="103"/>
      <c r="AY391" s="103"/>
      <c r="AZ391" s="103"/>
      <c r="BA391" s="103"/>
      <c r="BB391" s="103"/>
      <c r="BC391" s="103"/>
      <c r="BD391" s="103"/>
      <c r="BE391" s="103"/>
      <c r="BF391" s="103"/>
      <c r="BG391" s="103"/>
      <c r="BH391" s="103"/>
      <c r="BI391" s="103"/>
      <c r="BJ391" s="103"/>
      <c r="BK391" s="103"/>
      <c r="BL391" s="103"/>
      <c r="BM391" s="103"/>
      <c r="BN391" s="103"/>
      <c r="BO391" s="103"/>
      <c r="BP391" s="103"/>
      <c r="BQ391" s="103"/>
      <c r="BR391" s="103"/>
      <c r="BS391" s="103"/>
      <c r="BT391" s="103"/>
      <c r="BU391" s="103"/>
      <c r="BV391" s="103"/>
      <c r="BW391" s="103"/>
      <c r="BX391" s="103"/>
      <c r="BY391" s="103"/>
      <c r="BZ391" s="103"/>
      <c r="CA391" s="103"/>
      <c r="CB391" s="103"/>
      <c r="CC391" s="103"/>
      <c r="CD391" s="103"/>
      <c r="CE391" s="103"/>
      <c r="CF391" s="103"/>
      <c r="CG391" s="103"/>
      <c r="CH391" s="103"/>
      <c r="CI391" s="103"/>
      <c r="CJ391" s="103"/>
      <c r="CK391" s="103"/>
      <c r="CL391" s="103"/>
      <c r="CM391" s="103"/>
      <c r="CN391" s="103"/>
      <c r="CO391" s="103"/>
      <c r="CP391" s="103"/>
      <c r="CQ391" s="103"/>
      <c r="CR391" s="103"/>
      <c r="CS391" s="103"/>
      <c r="CT391" s="103"/>
      <c r="CU391" s="103"/>
      <c r="CV391" s="103"/>
      <c r="CW391" s="103"/>
      <c r="CX391" s="103"/>
      <c r="CY391" s="103"/>
      <c r="CZ391" s="103"/>
      <c r="DA391" s="103"/>
      <c r="DB391" s="103"/>
      <c r="DC391" s="103"/>
      <c r="DD391" s="103"/>
      <c r="DE391" s="103"/>
      <c r="DF391" s="103"/>
      <c r="DG391" s="103"/>
      <c r="DH391" s="103"/>
      <c r="DI391" s="103"/>
      <c r="DJ391" s="103"/>
      <c r="DK391" s="103"/>
      <c r="DL391" s="103"/>
      <c r="DM391" s="103"/>
      <c r="DN391" s="103"/>
      <c r="DO391" s="103"/>
      <c r="DP391" s="103"/>
    </row>
    <row r="392" spans="1:120" x14ac:dyDescent="0.2">
      <c r="A392" s="152" t="s">
        <v>484</v>
      </c>
      <c r="B392" s="122" t="s">
        <v>1195</v>
      </c>
      <c r="C392" s="52" t="s">
        <v>35</v>
      </c>
      <c r="D392" s="45"/>
      <c r="E392" s="198"/>
      <c r="F392" s="255"/>
      <c r="G392" s="254"/>
      <c r="H392" s="243"/>
      <c r="I392" s="115"/>
      <c r="J392" s="225"/>
      <c r="L392" s="218" t="str">
        <f t="shared" si="70"/>
        <v>G</v>
      </c>
      <c r="M392" s="219">
        <f t="shared" si="71"/>
        <v>0</v>
      </c>
      <c r="N392" s="218" t="str">
        <f t="shared" si="72"/>
        <v>G</v>
      </c>
      <c r="O392" s="218">
        <f t="shared" si="73"/>
        <v>0</v>
      </c>
      <c r="P392" s="218">
        <f t="shared" si="74"/>
        <v>0</v>
      </c>
      <c r="Q392" s="218">
        <f t="shared" si="75"/>
        <v>0</v>
      </c>
      <c r="R392" s="218">
        <f t="shared" si="76"/>
        <v>0</v>
      </c>
      <c r="S392" s="218">
        <f t="shared" si="77"/>
        <v>0</v>
      </c>
      <c r="T392" s="218">
        <f t="shared" si="78"/>
        <v>0</v>
      </c>
      <c r="U392" s="218">
        <f t="shared" si="79"/>
        <v>0</v>
      </c>
      <c r="V392" s="218">
        <f t="shared" si="80"/>
        <v>0</v>
      </c>
      <c r="W392" s="218">
        <f t="shared" si="81"/>
        <v>0</v>
      </c>
      <c r="X392" s="220">
        <f t="shared" si="82"/>
        <v>0</v>
      </c>
      <c r="Y392" s="220">
        <f t="shared" si="83"/>
        <v>0</v>
      </c>
      <c r="Z392" s="223"/>
      <c r="AA392" s="226"/>
      <c r="AB392" s="225"/>
    </row>
    <row r="393" spans="1:120" ht="24" x14ac:dyDescent="0.2">
      <c r="A393" s="152" t="s">
        <v>485</v>
      </c>
      <c r="B393" s="149" t="s">
        <v>1196</v>
      </c>
      <c r="C393" s="52" t="s">
        <v>35</v>
      </c>
      <c r="D393" s="45"/>
      <c r="E393" s="198"/>
      <c r="F393" s="255"/>
      <c r="G393" s="254"/>
      <c r="H393" s="243"/>
      <c r="I393" s="212"/>
      <c r="J393" s="225"/>
      <c r="L393" s="218" t="str">
        <f t="shared" si="70"/>
        <v>G</v>
      </c>
      <c r="M393" s="219">
        <f t="shared" si="71"/>
        <v>0</v>
      </c>
      <c r="N393" s="218" t="str">
        <f t="shared" si="72"/>
        <v>G</v>
      </c>
      <c r="O393" s="218">
        <f t="shared" si="73"/>
        <v>0</v>
      </c>
      <c r="P393" s="218">
        <f t="shared" si="74"/>
        <v>0</v>
      </c>
      <c r="Q393" s="218">
        <f t="shared" si="75"/>
        <v>0</v>
      </c>
      <c r="R393" s="218">
        <f t="shared" si="76"/>
        <v>0</v>
      </c>
      <c r="S393" s="218">
        <f t="shared" si="77"/>
        <v>0</v>
      </c>
      <c r="T393" s="218">
        <f t="shared" si="78"/>
        <v>0</v>
      </c>
      <c r="U393" s="218">
        <f t="shared" si="79"/>
        <v>0</v>
      </c>
      <c r="V393" s="218">
        <f t="shared" si="80"/>
        <v>0</v>
      </c>
      <c r="W393" s="218">
        <f t="shared" si="81"/>
        <v>0</v>
      </c>
      <c r="X393" s="220">
        <f t="shared" si="82"/>
        <v>0</v>
      </c>
      <c r="Y393" s="220">
        <f t="shared" si="83"/>
        <v>0</v>
      </c>
      <c r="Z393" s="223"/>
      <c r="AA393" s="225"/>
      <c r="AB393" s="225"/>
    </row>
    <row r="394" spans="1:120" x14ac:dyDescent="0.2">
      <c r="A394" s="152" t="s">
        <v>486</v>
      </c>
      <c r="B394" s="149" t="s">
        <v>487</v>
      </c>
      <c r="C394" s="36" t="s">
        <v>35</v>
      </c>
      <c r="D394" s="37"/>
      <c r="E394" s="185"/>
      <c r="F394" s="255"/>
      <c r="G394" s="254"/>
      <c r="H394" s="243"/>
      <c r="I394" s="212"/>
      <c r="J394" s="225"/>
      <c r="L394" s="218" t="str">
        <f t="shared" ref="L394:L457" si="84">MID(A394,1,1)</f>
        <v>G</v>
      </c>
      <c r="M394" s="219">
        <f t="shared" ref="M394:M457" si="85">SUM(D394)</f>
        <v>0</v>
      </c>
      <c r="N394" s="218" t="str">
        <f t="shared" ref="N394:N457" si="86">IF(C394=0,0,L394)</f>
        <v>G</v>
      </c>
      <c r="O394" s="218">
        <f t="shared" ref="O394:O457" si="87">IF(M394=0,0,N394)</f>
        <v>0</v>
      </c>
      <c r="P394" s="218">
        <f t="shared" ref="P394:P457" si="88">IF(D394=0,0,D394)</f>
        <v>0</v>
      </c>
      <c r="Q394" s="218">
        <f t="shared" ref="Q394:Q457" si="89">IF(F394=0,0,1)</f>
        <v>0</v>
      </c>
      <c r="R394" s="218">
        <f t="shared" ref="R394:R457" si="90">IF(G394=0,0,1)</f>
        <v>0</v>
      </c>
      <c r="S394" s="218">
        <f t="shared" ref="S394:S457" si="91">IF(Q394+R394=1,1,0)</f>
        <v>0</v>
      </c>
      <c r="T394" s="218">
        <f t="shared" ref="T394:T457" si="92">IF(D394=0,0,1)</f>
        <v>0</v>
      </c>
      <c r="U394" s="218">
        <f t="shared" ref="U394:U457" si="93">IF(S394+T394=2,1,0)</f>
        <v>0</v>
      </c>
      <c r="V394" s="218">
        <f t="shared" ref="V394:V457" si="94">IF(U394=1,P394,0)</f>
        <v>0</v>
      </c>
      <c r="W394" s="218">
        <f t="shared" ref="W394:W457" si="95">SUM(V394)</f>
        <v>0</v>
      </c>
      <c r="X394" s="220">
        <f t="shared" ref="X394:X457" si="96">COUNTIF(F394:G394,"?")</f>
        <v>0</v>
      </c>
      <c r="Y394" s="220">
        <f t="shared" ref="Y394:Y457" si="97">IF(X394=2,1,0)</f>
        <v>0</v>
      </c>
      <c r="Z394" s="223"/>
      <c r="AA394" s="225"/>
      <c r="AB394" s="225"/>
    </row>
    <row r="395" spans="1:120" ht="24" x14ac:dyDescent="0.2">
      <c r="A395" s="152" t="s">
        <v>488</v>
      </c>
      <c r="B395" s="149" t="s">
        <v>1197</v>
      </c>
      <c r="C395" s="36" t="s">
        <v>35</v>
      </c>
      <c r="D395" s="37"/>
      <c r="E395" s="185"/>
      <c r="F395" s="255"/>
      <c r="G395" s="254"/>
      <c r="H395" s="243"/>
      <c r="I395" s="212"/>
      <c r="J395" s="225"/>
      <c r="L395" s="218" t="str">
        <f t="shared" si="84"/>
        <v>G</v>
      </c>
      <c r="M395" s="219">
        <f t="shared" si="85"/>
        <v>0</v>
      </c>
      <c r="N395" s="218" t="str">
        <f t="shared" si="86"/>
        <v>G</v>
      </c>
      <c r="O395" s="218">
        <f t="shared" si="87"/>
        <v>0</v>
      </c>
      <c r="P395" s="218">
        <f t="shared" si="88"/>
        <v>0</v>
      </c>
      <c r="Q395" s="218">
        <f t="shared" si="89"/>
        <v>0</v>
      </c>
      <c r="R395" s="218">
        <f t="shared" si="90"/>
        <v>0</v>
      </c>
      <c r="S395" s="218">
        <f t="shared" si="91"/>
        <v>0</v>
      </c>
      <c r="T395" s="218">
        <f t="shared" si="92"/>
        <v>0</v>
      </c>
      <c r="U395" s="218">
        <f t="shared" si="93"/>
        <v>0</v>
      </c>
      <c r="V395" s="218">
        <f t="shared" si="94"/>
        <v>0</v>
      </c>
      <c r="W395" s="218">
        <f t="shared" si="95"/>
        <v>0</v>
      </c>
      <c r="X395" s="220">
        <f t="shared" si="96"/>
        <v>0</v>
      </c>
      <c r="Y395" s="220">
        <f t="shared" si="97"/>
        <v>0</v>
      </c>
      <c r="Z395" s="223"/>
      <c r="AA395" s="225"/>
      <c r="AB395" s="225"/>
    </row>
    <row r="396" spans="1:120" x14ac:dyDescent="0.2">
      <c r="A396" s="152" t="s">
        <v>489</v>
      </c>
      <c r="B396" s="149" t="s">
        <v>1304</v>
      </c>
      <c r="C396" s="36" t="s">
        <v>35</v>
      </c>
      <c r="D396" s="37"/>
      <c r="E396" s="185"/>
      <c r="F396" s="255"/>
      <c r="G396" s="254"/>
      <c r="H396" s="243"/>
      <c r="I396" s="212"/>
      <c r="J396" s="225"/>
      <c r="L396" s="218" t="str">
        <f t="shared" si="84"/>
        <v>G</v>
      </c>
      <c r="M396" s="219">
        <f t="shared" si="85"/>
        <v>0</v>
      </c>
      <c r="N396" s="218" t="str">
        <f t="shared" si="86"/>
        <v>G</v>
      </c>
      <c r="O396" s="218">
        <f t="shared" si="87"/>
        <v>0</v>
      </c>
      <c r="P396" s="218">
        <f t="shared" si="88"/>
        <v>0</v>
      </c>
      <c r="Q396" s="218">
        <f t="shared" si="89"/>
        <v>0</v>
      </c>
      <c r="R396" s="218">
        <f t="shared" si="90"/>
        <v>0</v>
      </c>
      <c r="S396" s="218">
        <f t="shared" si="91"/>
        <v>0</v>
      </c>
      <c r="T396" s="218">
        <f t="shared" si="92"/>
        <v>0</v>
      </c>
      <c r="U396" s="218">
        <f t="shared" si="93"/>
        <v>0</v>
      </c>
      <c r="V396" s="218">
        <f t="shared" si="94"/>
        <v>0</v>
      </c>
      <c r="W396" s="218">
        <f t="shared" si="95"/>
        <v>0</v>
      </c>
      <c r="X396" s="220">
        <f t="shared" si="96"/>
        <v>0</v>
      </c>
      <c r="Y396" s="220">
        <f t="shared" si="97"/>
        <v>0</v>
      </c>
      <c r="Z396" s="223"/>
      <c r="AA396" s="225"/>
      <c r="AB396" s="225"/>
    </row>
    <row r="397" spans="1:120" ht="24" x14ac:dyDescent="0.2">
      <c r="A397" s="152" t="s">
        <v>490</v>
      </c>
      <c r="B397" s="149" t="s">
        <v>1198</v>
      </c>
      <c r="C397" s="36" t="s">
        <v>6</v>
      </c>
      <c r="D397" s="37">
        <v>25</v>
      </c>
      <c r="E397" s="185"/>
      <c r="F397" s="255"/>
      <c r="G397" s="254"/>
      <c r="H397" s="243"/>
      <c r="I397" s="212"/>
      <c r="J397" s="225"/>
      <c r="L397" s="218" t="str">
        <f t="shared" si="84"/>
        <v>G</v>
      </c>
      <c r="M397" s="219">
        <f t="shared" si="85"/>
        <v>25</v>
      </c>
      <c r="N397" s="218" t="str">
        <f t="shared" si="86"/>
        <v>G</v>
      </c>
      <c r="O397" s="218" t="str">
        <f t="shared" si="87"/>
        <v>G</v>
      </c>
      <c r="P397" s="218">
        <f t="shared" si="88"/>
        <v>25</v>
      </c>
      <c r="Q397" s="218">
        <f t="shared" si="89"/>
        <v>0</v>
      </c>
      <c r="R397" s="218">
        <f t="shared" si="90"/>
        <v>0</v>
      </c>
      <c r="S397" s="218">
        <f t="shared" si="91"/>
        <v>0</v>
      </c>
      <c r="T397" s="218">
        <f t="shared" si="92"/>
        <v>1</v>
      </c>
      <c r="U397" s="218">
        <f t="shared" si="93"/>
        <v>0</v>
      </c>
      <c r="V397" s="218">
        <f t="shared" si="94"/>
        <v>0</v>
      </c>
      <c r="W397" s="218">
        <f t="shared" si="95"/>
        <v>0</v>
      </c>
      <c r="X397" s="220">
        <f t="shared" si="96"/>
        <v>0</v>
      </c>
      <c r="Y397" s="220">
        <f t="shared" si="97"/>
        <v>0</v>
      </c>
      <c r="Z397" s="223"/>
      <c r="AA397" s="225"/>
      <c r="AB397" s="225"/>
    </row>
    <row r="398" spans="1:120" x14ac:dyDescent="0.2">
      <c r="A398" s="152" t="s">
        <v>491</v>
      </c>
      <c r="B398" s="149" t="s">
        <v>1199</v>
      </c>
      <c r="C398" s="36" t="s">
        <v>35</v>
      </c>
      <c r="D398" s="37"/>
      <c r="E398" s="185"/>
      <c r="F398" s="255"/>
      <c r="G398" s="254"/>
      <c r="H398" s="243"/>
      <c r="I398" s="212"/>
      <c r="J398" s="225"/>
      <c r="L398" s="218" t="str">
        <f t="shared" si="84"/>
        <v>G</v>
      </c>
      <c r="M398" s="219">
        <f t="shared" si="85"/>
        <v>0</v>
      </c>
      <c r="N398" s="218" t="str">
        <f t="shared" si="86"/>
        <v>G</v>
      </c>
      <c r="O398" s="218">
        <f t="shared" si="87"/>
        <v>0</v>
      </c>
      <c r="P398" s="218">
        <f t="shared" si="88"/>
        <v>0</v>
      </c>
      <c r="Q398" s="218">
        <f t="shared" si="89"/>
        <v>0</v>
      </c>
      <c r="R398" s="218">
        <f t="shared" si="90"/>
        <v>0</v>
      </c>
      <c r="S398" s="218">
        <f t="shared" si="91"/>
        <v>0</v>
      </c>
      <c r="T398" s="218">
        <f t="shared" si="92"/>
        <v>0</v>
      </c>
      <c r="U398" s="218">
        <f t="shared" si="93"/>
        <v>0</v>
      </c>
      <c r="V398" s="218">
        <f t="shared" si="94"/>
        <v>0</v>
      </c>
      <c r="W398" s="218">
        <f t="shared" si="95"/>
        <v>0</v>
      </c>
      <c r="X398" s="220">
        <f t="shared" si="96"/>
        <v>0</v>
      </c>
      <c r="Y398" s="220">
        <f t="shared" si="97"/>
        <v>0</v>
      </c>
      <c r="Z398" s="223"/>
      <c r="AA398" s="225"/>
      <c r="AB398" s="225"/>
    </row>
    <row r="399" spans="1:120" x14ac:dyDescent="0.2">
      <c r="A399" s="152" t="s">
        <v>492</v>
      </c>
      <c r="B399" s="149" t="s">
        <v>927</v>
      </c>
      <c r="C399" s="36" t="s">
        <v>6</v>
      </c>
      <c r="D399" s="37">
        <v>3</v>
      </c>
      <c r="E399" s="185"/>
      <c r="F399" s="255"/>
      <c r="G399" s="254"/>
      <c r="H399" s="243"/>
      <c r="I399" s="212"/>
      <c r="J399" s="225"/>
      <c r="L399" s="218" t="str">
        <f t="shared" si="84"/>
        <v>G</v>
      </c>
      <c r="M399" s="219">
        <f t="shared" si="85"/>
        <v>3</v>
      </c>
      <c r="N399" s="218" t="str">
        <f t="shared" si="86"/>
        <v>G</v>
      </c>
      <c r="O399" s="218" t="str">
        <f t="shared" si="87"/>
        <v>G</v>
      </c>
      <c r="P399" s="218">
        <f t="shared" si="88"/>
        <v>3</v>
      </c>
      <c r="Q399" s="218">
        <f t="shared" si="89"/>
        <v>0</v>
      </c>
      <c r="R399" s="218">
        <f t="shared" si="90"/>
        <v>0</v>
      </c>
      <c r="S399" s="218">
        <f t="shared" si="91"/>
        <v>0</v>
      </c>
      <c r="T399" s="218">
        <f t="shared" si="92"/>
        <v>1</v>
      </c>
      <c r="U399" s="218">
        <f t="shared" si="93"/>
        <v>0</v>
      </c>
      <c r="V399" s="218">
        <f t="shared" si="94"/>
        <v>0</v>
      </c>
      <c r="W399" s="218">
        <f t="shared" si="95"/>
        <v>0</v>
      </c>
      <c r="X399" s="220">
        <f t="shared" si="96"/>
        <v>0</v>
      </c>
      <c r="Y399" s="220">
        <f t="shared" si="97"/>
        <v>0</v>
      </c>
      <c r="Z399" s="223"/>
      <c r="AA399" s="225"/>
      <c r="AB399" s="225"/>
    </row>
    <row r="400" spans="1:120" x14ac:dyDescent="0.2">
      <c r="A400" s="152" t="s">
        <v>493</v>
      </c>
      <c r="B400" s="149" t="s">
        <v>494</v>
      </c>
      <c r="C400" s="36" t="s">
        <v>35</v>
      </c>
      <c r="D400" s="37"/>
      <c r="E400" s="185"/>
      <c r="F400" s="255"/>
      <c r="G400" s="254"/>
      <c r="H400" s="243"/>
      <c r="I400" s="212"/>
      <c r="J400" s="225"/>
      <c r="L400" s="218" t="str">
        <f t="shared" si="84"/>
        <v>G</v>
      </c>
      <c r="M400" s="219">
        <f t="shared" si="85"/>
        <v>0</v>
      </c>
      <c r="N400" s="218" t="str">
        <f t="shared" si="86"/>
        <v>G</v>
      </c>
      <c r="O400" s="218">
        <f t="shared" si="87"/>
        <v>0</v>
      </c>
      <c r="P400" s="218">
        <f t="shared" si="88"/>
        <v>0</v>
      </c>
      <c r="Q400" s="218">
        <f t="shared" si="89"/>
        <v>0</v>
      </c>
      <c r="R400" s="218">
        <f t="shared" si="90"/>
        <v>0</v>
      </c>
      <c r="S400" s="218">
        <f t="shared" si="91"/>
        <v>0</v>
      </c>
      <c r="T400" s="218">
        <f t="shared" si="92"/>
        <v>0</v>
      </c>
      <c r="U400" s="218">
        <f t="shared" si="93"/>
        <v>0</v>
      </c>
      <c r="V400" s="218">
        <f t="shared" si="94"/>
        <v>0</v>
      </c>
      <c r="W400" s="218">
        <f t="shared" si="95"/>
        <v>0</v>
      </c>
      <c r="X400" s="220">
        <f t="shared" si="96"/>
        <v>0</v>
      </c>
      <c r="Y400" s="220">
        <f t="shared" si="97"/>
        <v>0</v>
      </c>
      <c r="Z400" s="223"/>
      <c r="AA400" s="225"/>
      <c r="AB400" s="225"/>
    </row>
    <row r="401" spans="1:28" ht="24" x14ac:dyDescent="0.2">
      <c r="A401" s="152" t="s">
        <v>495</v>
      </c>
      <c r="B401" s="149" t="s">
        <v>1200</v>
      </c>
      <c r="C401" s="52" t="s">
        <v>35</v>
      </c>
      <c r="D401" s="45"/>
      <c r="E401" s="198"/>
      <c r="F401" s="255"/>
      <c r="G401" s="254"/>
      <c r="H401" s="243"/>
      <c r="I401" s="212"/>
      <c r="J401" s="225"/>
      <c r="L401" s="218" t="str">
        <f t="shared" si="84"/>
        <v>G</v>
      </c>
      <c r="M401" s="219">
        <f t="shared" si="85"/>
        <v>0</v>
      </c>
      <c r="N401" s="218" t="str">
        <f t="shared" si="86"/>
        <v>G</v>
      </c>
      <c r="O401" s="218">
        <f t="shared" si="87"/>
        <v>0</v>
      </c>
      <c r="P401" s="218">
        <f t="shared" si="88"/>
        <v>0</v>
      </c>
      <c r="Q401" s="218">
        <f t="shared" si="89"/>
        <v>0</v>
      </c>
      <c r="R401" s="218">
        <f t="shared" si="90"/>
        <v>0</v>
      </c>
      <c r="S401" s="218">
        <f t="shared" si="91"/>
        <v>0</v>
      </c>
      <c r="T401" s="218">
        <f t="shared" si="92"/>
        <v>0</v>
      </c>
      <c r="U401" s="218">
        <f t="shared" si="93"/>
        <v>0</v>
      </c>
      <c r="V401" s="218">
        <f t="shared" si="94"/>
        <v>0</v>
      </c>
      <c r="W401" s="218">
        <f t="shared" si="95"/>
        <v>0</v>
      </c>
      <c r="X401" s="220">
        <f t="shared" si="96"/>
        <v>0</v>
      </c>
      <c r="Y401" s="220">
        <f t="shared" si="97"/>
        <v>0</v>
      </c>
      <c r="Z401" s="223"/>
      <c r="AA401" s="225"/>
      <c r="AB401" s="225"/>
    </row>
    <row r="402" spans="1:28" ht="36" x14ac:dyDescent="0.2">
      <c r="A402" s="152" t="s">
        <v>496</v>
      </c>
      <c r="B402" s="149" t="s">
        <v>935</v>
      </c>
      <c r="C402" s="52" t="s">
        <v>35</v>
      </c>
      <c r="D402" s="45"/>
      <c r="E402" s="198"/>
      <c r="F402" s="255"/>
      <c r="G402" s="254"/>
      <c r="H402" s="243"/>
      <c r="I402" s="212"/>
      <c r="J402" s="225"/>
      <c r="L402" s="218" t="str">
        <f t="shared" si="84"/>
        <v>G</v>
      </c>
      <c r="M402" s="219">
        <f t="shared" si="85"/>
        <v>0</v>
      </c>
      <c r="N402" s="218" t="str">
        <f t="shared" si="86"/>
        <v>G</v>
      </c>
      <c r="O402" s="218">
        <f t="shared" si="87"/>
        <v>0</v>
      </c>
      <c r="P402" s="218">
        <f t="shared" si="88"/>
        <v>0</v>
      </c>
      <c r="Q402" s="218">
        <f t="shared" si="89"/>
        <v>0</v>
      </c>
      <c r="R402" s="218">
        <f t="shared" si="90"/>
        <v>0</v>
      </c>
      <c r="S402" s="218">
        <f t="shared" si="91"/>
        <v>0</v>
      </c>
      <c r="T402" s="218">
        <f t="shared" si="92"/>
        <v>0</v>
      </c>
      <c r="U402" s="218">
        <f t="shared" si="93"/>
        <v>0</v>
      </c>
      <c r="V402" s="218">
        <f t="shared" si="94"/>
        <v>0</v>
      </c>
      <c r="W402" s="218">
        <f t="shared" si="95"/>
        <v>0</v>
      </c>
      <c r="X402" s="220">
        <f t="shared" si="96"/>
        <v>0</v>
      </c>
      <c r="Y402" s="220">
        <f t="shared" si="97"/>
        <v>0</v>
      </c>
      <c r="Z402" s="223"/>
      <c r="AA402" s="225"/>
      <c r="AB402" s="225"/>
    </row>
    <row r="403" spans="1:28" ht="84" x14ac:dyDescent="0.2">
      <c r="A403" s="152" t="s">
        <v>497</v>
      </c>
      <c r="B403" s="151" t="s">
        <v>1413</v>
      </c>
      <c r="C403" s="52" t="s">
        <v>35</v>
      </c>
      <c r="D403" s="45"/>
      <c r="E403" s="198"/>
      <c r="F403" s="255"/>
      <c r="G403" s="254"/>
      <c r="H403" s="243"/>
      <c r="I403" s="212"/>
      <c r="J403" s="225"/>
      <c r="L403" s="218" t="str">
        <f t="shared" si="84"/>
        <v>G</v>
      </c>
      <c r="M403" s="219">
        <f t="shared" si="85"/>
        <v>0</v>
      </c>
      <c r="N403" s="218" t="str">
        <f t="shared" si="86"/>
        <v>G</v>
      </c>
      <c r="O403" s="218">
        <f t="shared" si="87"/>
        <v>0</v>
      </c>
      <c r="P403" s="218">
        <f t="shared" si="88"/>
        <v>0</v>
      </c>
      <c r="Q403" s="218">
        <f t="shared" si="89"/>
        <v>0</v>
      </c>
      <c r="R403" s="218">
        <f t="shared" si="90"/>
        <v>0</v>
      </c>
      <c r="S403" s="218">
        <f t="shared" si="91"/>
        <v>0</v>
      </c>
      <c r="T403" s="218">
        <f t="shared" si="92"/>
        <v>0</v>
      </c>
      <c r="U403" s="218">
        <f t="shared" si="93"/>
        <v>0</v>
      </c>
      <c r="V403" s="218">
        <f t="shared" si="94"/>
        <v>0</v>
      </c>
      <c r="W403" s="218">
        <f t="shared" si="95"/>
        <v>0</v>
      </c>
      <c r="X403" s="220">
        <f t="shared" si="96"/>
        <v>0</v>
      </c>
      <c r="Y403" s="220">
        <f t="shared" si="97"/>
        <v>0</v>
      </c>
      <c r="Z403" s="223"/>
      <c r="AA403" s="225"/>
      <c r="AB403" s="225"/>
    </row>
    <row r="404" spans="1:28" x14ac:dyDescent="0.2">
      <c r="A404" s="152" t="s">
        <v>498</v>
      </c>
      <c r="B404" s="151" t="s">
        <v>928</v>
      </c>
      <c r="C404" s="52" t="s">
        <v>6</v>
      </c>
      <c r="D404" s="45">
        <v>25</v>
      </c>
      <c r="E404" s="198"/>
      <c r="F404" s="255"/>
      <c r="G404" s="254"/>
      <c r="H404" s="243"/>
      <c r="I404" s="212"/>
      <c r="J404" s="225"/>
      <c r="L404" s="218" t="str">
        <f t="shared" si="84"/>
        <v>G</v>
      </c>
      <c r="M404" s="219">
        <f t="shared" si="85"/>
        <v>25</v>
      </c>
      <c r="N404" s="218" t="str">
        <f t="shared" si="86"/>
        <v>G</v>
      </c>
      <c r="O404" s="218" t="str">
        <f t="shared" si="87"/>
        <v>G</v>
      </c>
      <c r="P404" s="218">
        <f t="shared" si="88"/>
        <v>25</v>
      </c>
      <c r="Q404" s="218">
        <f t="shared" si="89"/>
        <v>0</v>
      </c>
      <c r="R404" s="218">
        <f t="shared" si="90"/>
        <v>0</v>
      </c>
      <c r="S404" s="218">
        <f t="shared" si="91"/>
        <v>0</v>
      </c>
      <c r="T404" s="218">
        <f t="shared" si="92"/>
        <v>1</v>
      </c>
      <c r="U404" s="218">
        <f t="shared" si="93"/>
        <v>0</v>
      </c>
      <c r="V404" s="218">
        <f t="shared" si="94"/>
        <v>0</v>
      </c>
      <c r="W404" s="218">
        <f t="shared" si="95"/>
        <v>0</v>
      </c>
      <c r="X404" s="220">
        <f t="shared" si="96"/>
        <v>0</v>
      </c>
      <c r="Y404" s="220">
        <f t="shared" si="97"/>
        <v>0</v>
      </c>
      <c r="Z404" s="223"/>
      <c r="AA404" s="225"/>
      <c r="AB404" s="225"/>
    </row>
    <row r="405" spans="1:28" ht="24" x14ac:dyDescent="0.2">
      <c r="A405" s="152" t="s">
        <v>499</v>
      </c>
      <c r="B405" s="151" t="s">
        <v>1201</v>
      </c>
      <c r="C405" s="52" t="s">
        <v>6</v>
      </c>
      <c r="D405" s="45">
        <v>25</v>
      </c>
      <c r="E405" s="198"/>
      <c r="F405" s="255"/>
      <c r="G405" s="254"/>
      <c r="H405" s="243"/>
      <c r="I405" s="212"/>
      <c r="J405" s="225"/>
      <c r="L405" s="218" t="str">
        <f t="shared" si="84"/>
        <v>G</v>
      </c>
      <c r="M405" s="219">
        <f t="shared" si="85"/>
        <v>25</v>
      </c>
      <c r="N405" s="218" t="str">
        <f t="shared" si="86"/>
        <v>G</v>
      </c>
      <c r="O405" s="218" t="str">
        <f t="shared" si="87"/>
        <v>G</v>
      </c>
      <c r="P405" s="218">
        <f t="shared" si="88"/>
        <v>25</v>
      </c>
      <c r="Q405" s="218">
        <f t="shared" si="89"/>
        <v>0</v>
      </c>
      <c r="R405" s="218">
        <f t="shared" si="90"/>
        <v>0</v>
      </c>
      <c r="S405" s="218">
        <f t="shared" si="91"/>
        <v>0</v>
      </c>
      <c r="T405" s="218">
        <f t="shared" si="92"/>
        <v>1</v>
      </c>
      <c r="U405" s="218">
        <f t="shared" si="93"/>
        <v>0</v>
      </c>
      <c r="V405" s="218">
        <f t="shared" si="94"/>
        <v>0</v>
      </c>
      <c r="W405" s="218">
        <f t="shared" si="95"/>
        <v>0</v>
      </c>
      <c r="X405" s="220">
        <f t="shared" si="96"/>
        <v>0</v>
      </c>
      <c r="Y405" s="220">
        <f t="shared" si="97"/>
        <v>0</v>
      </c>
      <c r="Z405" s="223"/>
      <c r="AA405" s="225"/>
      <c r="AB405" s="225"/>
    </row>
    <row r="406" spans="1:28" ht="24" x14ac:dyDescent="0.2">
      <c r="A406" s="152" t="s">
        <v>500</v>
      </c>
      <c r="B406" s="151" t="s">
        <v>1305</v>
      </c>
      <c r="C406" s="52" t="s">
        <v>35</v>
      </c>
      <c r="D406" s="45"/>
      <c r="E406" s="198"/>
      <c r="F406" s="255"/>
      <c r="G406" s="254"/>
      <c r="H406" s="243"/>
      <c r="I406" s="212"/>
      <c r="J406" s="225"/>
      <c r="L406" s="218" t="str">
        <f t="shared" si="84"/>
        <v>G</v>
      </c>
      <c r="M406" s="219">
        <f t="shared" si="85"/>
        <v>0</v>
      </c>
      <c r="N406" s="218" t="str">
        <f t="shared" si="86"/>
        <v>G</v>
      </c>
      <c r="O406" s="218">
        <f t="shared" si="87"/>
        <v>0</v>
      </c>
      <c r="P406" s="218">
        <f t="shared" si="88"/>
        <v>0</v>
      </c>
      <c r="Q406" s="218">
        <f t="shared" si="89"/>
        <v>0</v>
      </c>
      <c r="R406" s="218">
        <f t="shared" si="90"/>
        <v>0</v>
      </c>
      <c r="S406" s="218">
        <f t="shared" si="91"/>
        <v>0</v>
      </c>
      <c r="T406" s="218">
        <f t="shared" si="92"/>
        <v>0</v>
      </c>
      <c r="U406" s="218">
        <f t="shared" si="93"/>
        <v>0</v>
      </c>
      <c r="V406" s="218">
        <f t="shared" si="94"/>
        <v>0</v>
      </c>
      <c r="W406" s="218">
        <f t="shared" si="95"/>
        <v>0</v>
      </c>
      <c r="X406" s="220">
        <f t="shared" si="96"/>
        <v>0</v>
      </c>
      <c r="Y406" s="220">
        <f t="shared" si="97"/>
        <v>0</v>
      </c>
      <c r="Z406" s="223"/>
      <c r="AA406" s="225"/>
      <c r="AB406" s="225"/>
    </row>
    <row r="407" spans="1:28" ht="24" x14ac:dyDescent="0.2">
      <c r="A407" s="152" t="s">
        <v>501</v>
      </c>
      <c r="B407" s="151" t="s">
        <v>1202</v>
      </c>
      <c r="C407" s="52" t="s">
        <v>35</v>
      </c>
      <c r="D407" s="45"/>
      <c r="E407" s="198"/>
      <c r="F407" s="255"/>
      <c r="G407" s="254"/>
      <c r="H407" s="243"/>
      <c r="I407" s="212"/>
      <c r="J407" s="225"/>
      <c r="L407" s="218" t="str">
        <f t="shared" si="84"/>
        <v>G</v>
      </c>
      <c r="M407" s="219">
        <f t="shared" si="85"/>
        <v>0</v>
      </c>
      <c r="N407" s="218" t="str">
        <f t="shared" si="86"/>
        <v>G</v>
      </c>
      <c r="O407" s="218">
        <f t="shared" si="87"/>
        <v>0</v>
      </c>
      <c r="P407" s="218">
        <f t="shared" si="88"/>
        <v>0</v>
      </c>
      <c r="Q407" s="218">
        <f t="shared" si="89"/>
        <v>0</v>
      </c>
      <c r="R407" s="218">
        <f t="shared" si="90"/>
        <v>0</v>
      </c>
      <c r="S407" s="218">
        <f t="shared" si="91"/>
        <v>0</v>
      </c>
      <c r="T407" s="218">
        <f t="shared" si="92"/>
        <v>0</v>
      </c>
      <c r="U407" s="218">
        <f t="shared" si="93"/>
        <v>0</v>
      </c>
      <c r="V407" s="218">
        <f t="shared" si="94"/>
        <v>0</v>
      </c>
      <c r="W407" s="218">
        <f t="shared" si="95"/>
        <v>0</v>
      </c>
      <c r="X407" s="220">
        <f t="shared" si="96"/>
        <v>0</v>
      </c>
      <c r="Y407" s="220">
        <f t="shared" si="97"/>
        <v>0</v>
      </c>
      <c r="Z407" s="223"/>
      <c r="AA407" s="225"/>
      <c r="AB407" s="225"/>
    </row>
    <row r="408" spans="1:28" x14ac:dyDescent="0.2">
      <c r="A408" s="152" t="s">
        <v>502</v>
      </c>
      <c r="B408" s="151" t="s">
        <v>1203</v>
      </c>
      <c r="C408" s="52" t="s">
        <v>35</v>
      </c>
      <c r="D408" s="45"/>
      <c r="E408" s="198"/>
      <c r="F408" s="255"/>
      <c r="G408" s="254"/>
      <c r="H408" s="243"/>
      <c r="I408" s="212"/>
      <c r="J408" s="225"/>
      <c r="L408" s="218" t="str">
        <f t="shared" si="84"/>
        <v>G</v>
      </c>
      <c r="M408" s="219">
        <f t="shared" si="85"/>
        <v>0</v>
      </c>
      <c r="N408" s="218" t="str">
        <f t="shared" si="86"/>
        <v>G</v>
      </c>
      <c r="O408" s="218">
        <f t="shared" si="87"/>
        <v>0</v>
      </c>
      <c r="P408" s="218">
        <f t="shared" si="88"/>
        <v>0</v>
      </c>
      <c r="Q408" s="218">
        <f t="shared" si="89"/>
        <v>0</v>
      </c>
      <c r="R408" s="218">
        <f t="shared" si="90"/>
        <v>0</v>
      </c>
      <c r="S408" s="218">
        <f t="shared" si="91"/>
        <v>0</v>
      </c>
      <c r="T408" s="218">
        <f t="shared" si="92"/>
        <v>0</v>
      </c>
      <c r="U408" s="218">
        <f t="shared" si="93"/>
        <v>0</v>
      </c>
      <c r="V408" s="218">
        <f t="shared" si="94"/>
        <v>0</v>
      </c>
      <c r="W408" s="218">
        <f t="shared" si="95"/>
        <v>0</v>
      </c>
      <c r="X408" s="220">
        <f t="shared" si="96"/>
        <v>0</v>
      </c>
      <c r="Y408" s="220">
        <f t="shared" si="97"/>
        <v>0</v>
      </c>
      <c r="Z408" s="223"/>
      <c r="AA408" s="225"/>
      <c r="AB408" s="225"/>
    </row>
    <row r="409" spans="1:28" x14ac:dyDescent="0.2">
      <c r="A409" s="152" t="s">
        <v>503</v>
      </c>
      <c r="B409" s="151" t="s">
        <v>1204</v>
      </c>
      <c r="C409" s="52" t="s">
        <v>35</v>
      </c>
      <c r="D409" s="45"/>
      <c r="E409" s="198"/>
      <c r="F409" s="255"/>
      <c r="G409" s="254"/>
      <c r="H409" s="243"/>
      <c r="I409" s="212"/>
      <c r="J409" s="225"/>
      <c r="L409" s="218" t="str">
        <f t="shared" si="84"/>
        <v>G</v>
      </c>
      <c r="M409" s="219">
        <f t="shared" si="85"/>
        <v>0</v>
      </c>
      <c r="N409" s="218" t="str">
        <f t="shared" si="86"/>
        <v>G</v>
      </c>
      <c r="O409" s="218">
        <f t="shared" si="87"/>
        <v>0</v>
      </c>
      <c r="P409" s="218">
        <f t="shared" si="88"/>
        <v>0</v>
      </c>
      <c r="Q409" s="218">
        <f t="shared" si="89"/>
        <v>0</v>
      </c>
      <c r="R409" s="218">
        <f t="shared" si="90"/>
        <v>0</v>
      </c>
      <c r="S409" s="218">
        <f t="shared" si="91"/>
        <v>0</v>
      </c>
      <c r="T409" s="218">
        <f t="shared" si="92"/>
        <v>0</v>
      </c>
      <c r="U409" s="218">
        <f t="shared" si="93"/>
        <v>0</v>
      </c>
      <c r="V409" s="218">
        <f t="shared" si="94"/>
        <v>0</v>
      </c>
      <c r="W409" s="218">
        <f t="shared" si="95"/>
        <v>0</v>
      </c>
      <c r="X409" s="220">
        <f t="shared" si="96"/>
        <v>0</v>
      </c>
      <c r="Y409" s="220">
        <f t="shared" si="97"/>
        <v>0</v>
      </c>
      <c r="Z409" s="223"/>
      <c r="AA409" s="225"/>
      <c r="AB409" s="225"/>
    </row>
    <row r="410" spans="1:28" ht="24" x14ac:dyDescent="0.2">
      <c r="A410" s="152" t="s">
        <v>504</v>
      </c>
      <c r="B410" s="151" t="s">
        <v>1306</v>
      </c>
      <c r="C410" s="52" t="s">
        <v>35</v>
      </c>
      <c r="D410" s="45"/>
      <c r="E410" s="198"/>
      <c r="F410" s="255"/>
      <c r="G410" s="254"/>
      <c r="H410" s="243"/>
      <c r="I410" s="212"/>
      <c r="J410" s="225"/>
      <c r="L410" s="218" t="str">
        <f t="shared" si="84"/>
        <v>G</v>
      </c>
      <c r="M410" s="219">
        <f t="shared" si="85"/>
        <v>0</v>
      </c>
      <c r="N410" s="218" t="str">
        <f t="shared" si="86"/>
        <v>G</v>
      </c>
      <c r="O410" s="218">
        <f t="shared" si="87"/>
        <v>0</v>
      </c>
      <c r="P410" s="218">
        <f t="shared" si="88"/>
        <v>0</v>
      </c>
      <c r="Q410" s="218">
        <f t="shared" si="89"/>
        <v>0</v>
      </c>
      <c r="R410" s="218">
        <f t="shared" si="90"/>
        <v>0</v>
      </c>
      <c r="S410" s="218">
        <f t="shared" si="91"/>
        <v>0</v>
      </c>
      <c r="T410" s="218">
        <f t="shared" si="92"/>
        <v>0</v>
      </c>
      <c r="U410" s="218">
        <f t="shared" si="93"/>
        <v>0</v>
      </c>
      <c r="V410" s="218">
        <f t="shared" si="94"/>
        <v>0</v>
      </c>
      <c r="W410" s="218">
        <f t="shared" si="95"/>
        <v>0</v>
      </c>
      <c r="X410" s="220">
        <f t="shared" si="96"/>
        <v>0</v>
      </c>
      <c r="Y410" s="220">
        <f t="shared" si="97"/>
        <v>0</v>
      </c>
      <c r="Z410" s="223"/>
      <c r="AA410" s="225"/>
      <c r="AB410" s="225"/>
    </row>
    <row r="411" spans="1:28" ht="24" x14ac:dyDescent="0.2">
      <c r="A411" s="152" t="s">
        <v>505</v>
      </c>
      <c r="B411" s="153" t="s">
        <v>855</v>
      </c>
      <c r="C411" s="52" t="s">
        <v>35</v>
      </c>
      <c r="D411" s="45"/>
      <c r="E411" s="198"/>
      <c r="F411" s="255"/>
      <c r="G411" s="254"/>
      <c r="H411" s="270"/>
      <c r="I411" s="116"/>
      <c r="J411" s="225"/>
      <c r="L411" s="218" t="str">
        <f t="shared" si="84"/>
        <v>G</v>
      </c>
      <c r="M411" s="219">
        <f t="shared" si="85"/>
        <v>0</v>
      </c>
      <c r="N411" s="218" t="str">
        <f t="shared" si="86"/>
        <v>G</v>
      </c>
      <c r="O411" s="218">
        <f t="shared" si="87"/>
        <v>0</v>
      </c>
      <c r="P411" s="218">
        <f t="shared" si="88"/>
        <v>0</v>
      </c>
      <c r="Q411" s="218">
        <f t="shared" si="89"/>
        <v>0</v>
      </c>
      <c r="R411" s="218">
        <f t="shared" si="90"/>
        <v>0</v>
      </c>
      <c r="S411" s="218">
        <f t="shared" si="91"/>
        <v>0</v>
      </c>
      <c r="T411" s="218">
        <f t="shared" si="92"/>
        <v>0</v>
      </c>
      <c r="U411" s="218">
        <f t="shared" si="93"/>
        <v>0</v>
      </c>
      <c r="V411" s="218">
        <f t="shared" si="94"/>
        <v>0</v>
      </c>
      <c r="W411" s="218">
        <f t="shared" si="95"/>
        <v>0</v>
      </c>
      <c r="X411" s="220">
        <f t="shared" si="96"/>
        <v>0</v>
      </c>
      <c r="Y411" s="220">
        <f t="shared" si="97"/>
        <v>0</v>
      </c>
      <c r="Z411" s="223"/>
      <c r="AA411" s="225"/>
      <c r="AB411" s="225"/>
    </row>
    <row r="412" spans="1:28" ht="36" x14ac:dyDescent="0.2">
      <c r="A412" s="152" t="s">
        <v>507</v>
      </c>
      <c r="B412" s="154" t="s">
        <v>506</v>
      </c>
      <c r="C412" s="52" t="s">
        <v>6</v>
      </c>
      <c r="D412" s="45">
        <v>25</v>
      </c>
      <c r="E412" s="198"/>
      <c r="F412" s="255"/>
      <c r="G412" s="254"/>
      <c r="H412" s="270"/>
      <c r="I412" s="116"/>
      <c r="J412" s="225"/>
      <c r="L412" s="218" t="str">
        <f t="shared" si="84"/>
        <v>G</v>
      </c>
      <c r="M412" s="219">
        <f t="shared" si="85"/>
        <v>25</v>
      </c>
      <c r="N412" s="218" t="str">
        <f t="shared" si="86"/>
        <v>G</v>
      </c>
      <c r="O412" s="218" t="str">
        <f t="shared" si="87"/>
        <v>G</v>
      </c>
      <c r="P412" s="218">
        <f t="shared" si="88"/>
        <v>25</v>
      </c>
      <c r="Q412" s="218">
        <f t="shared" si="89"/>
        <v>0</v>
      </c>
      <c r="R412" s="218">
        <f t="shared" si="90"/>
        <v>0</v>
      </c>
      <c r="S412" s="218">
        <f t="shared" si="91"/>
        <v>0</v>
      </c>
      <c r="T412" s="218">
        <f t="shared" si="92"/>
        <v>1</v>
      </c>
      <c r="U412" s="218">
        <f t="shared" si="93"/>
        <v>0</v>
      </c>
      <c r="V412" s="218">
        <f t="shared" si="94"/>
        <v>0</v>
      </c>
      <c r="W412" s="218">
        <f t="shared" si="95"/>
        <v>0</v>
      </c>
      <c r="X412" s="220">
        <f t="shared" si="96"/>
        <v>0</v>
      </c>
      <c r="Y412" s="220">
        <f t="shared" si="97"/>
        <v>0</v>
      </c>
      <c r="Z412" s="223"/>
      <c r="AA412" s="225"/>
      <c r="AB412" s="225"/>
    </row>
    <row r="413" spans="1:28" x14ac:dyDescent="0.2">
      <c r="A413" s="152" t="s">
        <v>509</v>
      </c>
      <c r="B413" s="151" t="s">
        <v>508</v>
      </c>
      <c r="C413" s="52" t="s">
        <v>35</v>
      </c>
      <c r="D413" s="45"/>
      <c r="E413" s="198"/>
      <c r="F413" s="255"/>
      <c r="G413" s="254"/>
      <c r="H413" s="243"/>
      <c r="I413" s="212"/>
      <c r="J413" s="225"/>
      <c r="L413" s="218" t="str">
        <f t="shared" si="84"/>
        <v>G</v>
      </c>
      <c r="M413" s="219">
        <f t="shared" si="85"/>
        <v>0</v>
      </c>
      <c r="N413" s="218" t="str">
        <f t="shared" si="86"/>
        <v>G</v>
      </c>
      <c r="O413" s="218">
        <f t="shared" si="87"/>
        <v>0</v>
      </c>
      <c r="P413" s="218">
        <f t="shared" si="88"/>
        <v>0</v>
      </c>
      <c r="Q413" s="218">
        <f t="shared" si="89"/>
        <v>0</v>
      </c>
      <c r="R413" s="218">
        <f t="shared" si="90"/>
        <v>0</v>
      </c>
      <c r="S413" s="218">
        <f t="shared" si="91"/>
        <v>0</v>
      </c>
      <c r="T413" s="218">
        <f t="shared" si="92"/>
        <v>0</v>
      </c>
      <c r="U413" s="218">
        <f t="shared" si="93"/>
        <v>0</v>
      </c>
      <c r="V413" s="218">
        <f t="shared" si="94"/>
        <v>0</v>
      </c>
      <c r="W413" s="218">
        <f t="shared" si="95"/>
        <v>0</v>
      </c>
      <c r="X413" s="220">
        <f t="shared" si="96"/>
        <v>0</v>
      </c>
      <c r="Y413" s="220">
        <f t="shared" si="97"/>
        <v>0</v>
      </c>
      <c r="Z413" s="223"/>
      <c r="AA413" s="225"/>
      <c r="AB413" s="225"/>
    </row>
    <row r="414" spans="1:28" ht="24" x14ac:dyDescent="0.2">
      <c r="A414" s="152" t="s">
        <v>511</v>
      </c>
      <c r="B414" s="151" t="s">
        <v>510</v>
      </c>
      <c r="C414" s="52" t="s">
        <v>6</v>
      </c>
      <c r="D414" s="45">
        <v>3</v>
      </c>
      <c r="E414" s="198"/>
      <c r="F414" s="255"/>
      <c r="G414" s="254"/>
      <c r="H414" s="243"/>
      <c r="I414" s="212"/>
      <c r="J414" s="225"/>
      <c r="L414" s="218" t="str">
        <f t="shared" si="84"/>
        <v>G</v>
      </c>
      <c r="M414" s="219">
        <f t="shared" si="85"/>
        <v>3</v>
      </c>
      <c r="N414" s="218" t="str">
        <f t="shared" si="86"/>
        <v>G</v>
      </c>
      <c r="O414" s="218" t="str">
        <f t="shared" si="87"/>
        <v>G</v>
      </c>
      <c r="P414" s="218">
        <f t="shared" si="88"/>
        <v>3</v>
      </c>
      <c r="Q414" s="218">
        <f t="shared" si="89"/>
        <v>0</v>
      </c>
      <c r="R414" s="218">
        <f t="shared" si="90"/>
        <v>0</v>
      </c>
      <c r="S414" s="218">
        <f t="shared" si="91"/>
        <v>0</v>
      </c>
      <c r="T414" s="218">
        <f t="shared" si="92"/>
        <v>1</v>
      </c>
      <c r="U414" s="218">
        <f t="shared" si="93"/>
        <v>0</v>
      </c>
      <c r="V414" s="218">
        <f t="shared" si="94"/>
        <v>0</v>
      </c>
      <c r="W414" s="218">
        <f t="shared" si="95"/>
        <v>0</v>
      </c>
      <c r="X414" s="220">
        <f t="shared" si="96"/>
        <v>0</v>
      </c>
      <c r="Y414" s="220">
        <f t="shared" si="97"/>
        <v>0</v>
      </c>
      <c r="Z414" s="223"/>
      <c r="AA414" s="225"/>
      <c r="AB414" s="225"/>
    </row>
    <row r="415" spans="1:28" x14ac:dyDescent="0.2">
      <c r="A415" s="152" t="s">
        <v>512</v>
      </c>
      <c r="B415" s="151" t="s">
        <v>1205</v>
      </c>
      <c r="C415" s="52" t="s">
        <v>6</v>
      </c>
      <c r="D415" s="45">
        <v>3</v>
      </c>
      <c r="E415" s="198"/>
      <c r="F415" s="255"/>
      <c r="G415" s="254"/>
      <c r="H415" s="243"/>
      <c r="I415" s="212"/>
      <c r="J415" s="225"/>
      <c r="L415" s="218" t="str">
        <f t="shared" si="84"/>
        <v>G</v>
      </c>
      <c r="M415" s="219">
        <f t="shared" si="85"/>
        <v>3</v>
      </c>
      <c r="N415" s="218" t="str">
        <f t="shared" si="86"/>
        <v>G</v>
      </c>
      <c r="O415" s="218" t="str">
        <f t="shared" si="87"/>
        <v>G</v>
      </c>
      <c r="P415" s="218">
        <f t="shared" si="88"/>
        <v>3</v>
      </c>
      <c r="Q415" s="218">
        <f t="shared" si="89"/>
        <v>0</v>
      </c>
      <c r="R415" s="218">
        <f t="shared" si="90"/>
        <v>0</v>
      </c>
      <c r="S415" s="218">
        <f t="shared" si="91"/>
        <v>0</v>
      </c>
      <c r="T415" s="218">
        <f t="shared" si="92"/>
        <v>1</v>
      </c>
      <c r="U415" s="218">
        <f t="shared" si="93"/>
        <v>0</v>
      </c>
      <c r="V415" s="218">
        <f t="shared" si="94"/>
        <v>0</v>
      </c>
      <c r="W415" s="218">
        <f t="shared" si="95"/>
        <v>0</v>
      </c>
      <c r="X415" s="220">
        <f t="shared" si="96"/>
        <v>0</v>
      </c>
      <c r="Y415" s="220">
        <f t="shared" si="97"/>
        <v>0</v>
      </c>
      <c r="Z415" s="223"/>
      <c r="AA415" s="225"/>
      <c r="AB415" s="225"/>
    </row>
    <row r="416" spans="1:28" ht="24" x14ac:dyDescent="0.2">
      <c r="A416" s="152" t="s">
        <v>513</v>
      </c>
      <c r="B416" s="151" t="s">
        <v>1206</v>
      </c>
      <c r="C416" s="52" t="s">
        <v>35</v>
      </c>
      <c r="D416" s="45"/>
      <c r="E416" s="198"/>
      <c r="F416" s="255"/>
      <c r="G416" s="254"/>
      <c r="H416" s="243"/>
      <c r="I416" s="212"/>
      <c r="J416" s="225"/>
      <c r="L416" s="218" t="str">
        <f t="shared" si="84"/>
        <v>G</v>
      </c>
      <c r="M416" s="219">
        <f t="shared" si="85"/>
        <v>0</v>
      </c>
      <c r="N416" s="218" t="str">
        <f t="shared" si="86"/>
        <v>G</v>
      </c>
      <c r="O416" s="218">
        <f t="shared" si="87"/>
        <v>0</v>
      </c>
      <c r="P416" s="218">
        <f t="shared" si="88"/>
        <v>0</v>
      </c>
      <c r="Q416" s="218">
        <f t="shared" si="89"/>
        <v>0</v>
      </c>
      <c r="R416" s="218">
        <f t="shared" si="90"/>
        <v>0</v>
      </c>
      <c r="S416" s="218">
        <f t="shared" si="91"/>
        <v>0</v>
      </c>
      <c r="T416" s="218">
        <f t="shared" si="92"/>
        <v>0</v>
      </c>
      <c r="U416" s="218">
        <f t="shared" si="93"/>
        <v>0</v>
      </c>
      <c r="V416" s="218">
        <f t="shared" si="94"/>
        <v>0</v>
      </c>
      <c r="W416" s="218">
        <f t="shared" si="95"/>
        <v>0</v>
      </c>
      <c r="X416" s="220">
        <f t="shared" si="96"/>
        <v>0</v>
      </c>
      <c r="Y416" s="220">
        <f t="shared" si="97"/>
        <v>0</v>
      </c>
      <c r="Z416" s="223"/>
      <c r="AA416" s="225"/>
      <c r="AB416" s="225"/>
    </row>
    <row r="417" spans="1:120" x14ac:dyDescent="0.2">
      <c r="A417" s="152" t="s">
        <v>856</v>
      </c>
      <c r="B417" s="151" t="s">
        <v>514</v>
      </c>
      <c r="C417" s="52" t="s">
        <v>35</v>
      </c>
      <c r="D417" s="45"/>
      <c r="E417" s="198"/>
      <c r="F417" s="255"/>
      <c r="G417" s="254"/>
      <c r="H417" s="243"/>
      <c r="I417" s="212"/>
      <c r="J417" s="225"/>
      <c r="L417" s="218" t="str">
        <f t="shared" si="84"/>
        <v>G</v>
      </c>
      <c r="M417" s="219">
        <f t="shared" si="85"/>
        <v>0</v>
      </c>
      <c r="N417" s="218" t="str">
        <f t="shared" si="86"/>
        <v>G</v>
      </c>
      <c r="O417" s="218">
        <f t="shared" si="87"/>
        <v>0</v>
      </c>
      <c r="P417" s="218">
        <f t="shared" si="88"/>
        <v>0</v>
      </c>
      <c r="Q417" s="218">
        <f t="shared" si="89"/>
        <v>0</v>
      </c>
      <c r="R417" s="218">
        <f t="shared" si="90"/>
        <v>0</v>
      </c>
      <c r="S417" s="218">
        <f t="shared" si="91"/>
        <v>0</v>
      </c>
      <c r="T417" s="218">
        <f t="shared" si="92"/>
        <v>0</v>
      </c>
      <c r="U417" s="218">
        <f t="shared" si="93"/>
        <v>0</v>
      </c>
      <c r="V417" s="218">
        <f t="shared" si="94"/>
        <v>0</v>
      </c>
      <c r="W417" s="218">
        <f t="shared" si="95"/>
        <v>0</v>
      </c>
      <c r="X417" s="220">
        <f t="shared" si="96"/>
        <v>0</v>
      </c>
      <c r="Y417" s="220">
        <f t="shared" si="97"/>
        <v>0</v>
      </c>
      <c r="Z417" s="223"/>
      <c r="AA417" s="225"/>
      <c r="AB417" s="225"/>
    </row>
    <row r="418" spans="1:120" s="59" customFormat="1" ht="15" x14ac:dyDescent="0.2">
      <c r="A418" s="140" t="s">
        <v>18</v>
      </c>
      <c r="B418" s="155" t="s">
        <v>515</v>
      </c>
      <c r="C418" s="57"/>
      <c r="D418" s="58"/>
      <c r="E418" s="201"/>
      <c r="F418" s="259"/>
      <c r="G418" s="254"/>
      <c r="H418" s="242"/>
      <c r="I418" s="115"/>
      <c r="J418" s="233"/>
      <c r="K418" s="174"/>
      <c r="L418" s="218" t="str">
        <f t="shared" si="84"/>
        <v>H</v>
      </c>
      <c r="M418" s="219">
        <f t="shared" si="85"/>
        <v>0</v>
      </c>
      <c r="N418" s="218">
        <f t="shared" si="86"/>
        <v>0</v>
      </c>
      <c r="O418" s="218">
        <f t="shared" si="87"/>
        <v>0</v>
      </c>
      <c r="P418" s="218">
        <f t="shared" si="88"/>
        <v>0</v>
      </c>
      <c r="Q418" s="218">
        <f t="shared" si="89"/>
        <v>0</v>
      </c>
      <c r="R418" s="218">
        <f t="shared" si="90"/>
        <v>0</v>
      </c>
      <c r="S418" s="218">
        <f t="shared" si="91"/>
        <v>0</v>
      </c>
      <c r="T418" s="218">
        <f t="shared" si="92"/>
        <v>0</v>
      </c>
      <c r="U418" s="218">
        <f t="shared" si="93"/>
        <v>0</v>
      </c>
      <c r="V418" s="218">
        <f t="shared" si="94"/>
        <v>0</v>
      </c>
      <c r="W418" s="218">
        <f t="shared" si="95"/>
        <v>0</v>
      </c>
      <c r="X418" s="220">
        <f t="shared" si="96"/>
        <v>0</v>
      </c>
      <c r="Y418" s="220">
        <f t="shared" si="97"/>
        <v>0</v>
      </c>
      <c r="Z418" s="223"/>
      <c r="AA418" s="233"/>
      <c r="AB418" s="233"/>
      <c r="AC418" s="234"/>
      <c r="AD418" s="234"/>
      <c r="AE418" s="234"/>
      <c r="AF418" s="234"/>
      <c r="AG418" s="234"/>
      <c r="AH418" s="234"/>
      <c r="AI418" s="234"/>
      <c r="AJ418" s="234"/>
      <c r="AK418" s="234"/>
      <c r="AL418" s="234"/>
      <c r="AM418" s="234"/>
      <c r="AN418" s="234"/>
      <c r="AO418" s="234"/>
      <c r="AP418" s="234"/>
      <c r="AQ418" s="234"/>
      <c r="AR418" s="234"/>
      <c r="AS418" s="234"/>
      <c r="AT418" s="234"/>
      <c r="AU418" s="234"/>
      <c r="AV418" s="234"/>
      <c r="AW418" s="234"/>
      <c r="AX418" s="234"/>
      <c r="AY418" s="234"/>
      <c r="AZ418" s="234"/>
      <c r="BA418" s="234"/>
      <c r="BB418" s="234"/>
      <c r="BC418" s="234"/>
      <c r="BD418" s="234"/>
      <c r="BE418" s="234"/>
      <c r="BF418" s="234"/>
      <c r="BG418" s="234"/>
      <c r="BH418" s="234"/>
      <c r="BI418" s="234"/>
      <c r="BJ418" s="234"/>
      <c r="BK418" s="234"/>
      <c r="BL418" s="234"/>
      <c r="BM418" s="234"/>
      <c r="BN418" s="234"/>
      <c r="BO418" s="234"/>
      <c r="BP418" s="234"/>
      <c r="BQ418" s="234"/>
      <c r="BR418" s="234"/>
      <c r="BS418" s="234"/>
      <c r="BT418" s="234"/>
      <c r="BU418" s="234"/>
      <c r="BV418" s="234"/>
      <c r="BW418" s="234"/>
      <c r="BX418" s="234"/>
      <c r="BY418" s="234"/>
      <c r="BZ418" s="234"/>
      <c r="CA418" s="234"/>
      <c r="CB418" s="234"/>
      <c r="CC418" s="234"/>
      <c r="CD418" s="234"/>
      <c r="CE418" s="234"/>
      <c r="CF418" s="234"/>
      <c r="CG418" s="234"/>
      <c r="CH418" s="234"/>
      <c r="CI418" s="234"/>
      <c r="CJ418" s="234"/>
      <c r="CK418" s="234"/>
      <c r="CL418" s="234"/>
      <c r="CM418" s="234"/>
      <c r="CN418" s="234"/>
      <c r="CO418" s="234"/>
      <c r="CP418" s="234"/>
      <c r="CQ418" s="234"/>
      <c r="CR418" s="234"/>
      <c r="CS418" s="234"/>
      <c r="CT418" s="234"/>
      <c r="CU418" s="234"/>
      <c r="CV418" s="234"/>
      <c r="CW418" s="234"/>
      <c r="CX418" s="234"/>
      <c r="CY418" s="234"/>
      <c r="CZ418" s="234"/>
      <c r="DA418" s="234"/>
      <c r="DB418" s="234"/>
      <c r="DC418" s="234"/>
      <c r="DD418" s="234"/>
      <c r="DE418" s="234"/>
      <c r="DF418" s="234"/>
      <c r="DG418" s="234"/>
      <c r="DH418" s="234"/>
      <c r="DI418" s="234"/>
      <c r="DJ418" s="234"/>
      <c r="DK418" s="234"/>
      <c r="DL418" s="234"/>
      <c r="DM418" s="234"/>
      <c r="DN418" s="234"/>
      <c r="DO418" s="234"/>
      <c r="DP418" s="234"/>
    </row>
    <row r="419" spans="1:120" ht="36" x14ac:dyDescent="0.2">
      <c r="A419" s="133" t="s">
        <v>516</v>
      </c>
      <c r="B419" s="121" t="s">
        <v>1307</v>
      </c>
      <c r="C419" s="38" t="s">
        <v>35</v>
      </c>
      <c r="D419" s="37"/>
      <c r="E419" s="185"/>
      <c r="F419" s="255"/>
      <c r="G419" s="254"/>
      <c r="H419" s="243"/>
      <c r="I419" s="212"/>
      <c r="L419" s="218" t="str">
        <f t="shared" si="84"/>
        <v>H</v>
      </c>
      <c r="M419" s="219">
        <f t="shared" si="85"/>
        <v>0</v>
      </c>
      <c r="N419" s="218" t="str">
        <f t="shared" si="86"/>
        <v>H</v>
      </c>
      <c r="O419" s="218">
        <f t="shared" si="87"/>
        <v>0</v>
      </c>
      <c r="P419" s="218">
        <f t="shared" si="88"/>
        <v>0</v>
      </c>
      <c r="Q419" s="218">
        <f t="shared" si="89"/>
        <v>0</v>
      </c>
      <c r="R419" s="218">
        <f t="shared" si="90"/>
        <v>0</v>
      </c>
      <c r="S419" s="218">
        <f t="shared" si="91"/>
        <v>0</v>
      </c>
      <c r="T419" s="218">
        <f t="shared" si="92"/>
        <v>0</v>
      </c>
      <c r="U419" s="218">
        <f t="shared" si="93"/>
        <v>0</v>
      </c>
      <c r="V419" s="218">
        <f t="shared" si="94"/>
        <v>0</v>
      </c>
      <c r="W419" s="218">
        <f t="shared" si="95"/>
        <v>0</v>
      </c>
      <c r="X419" s="220">
        <f t="shared" si="96"/>
        <v>0</v>
      </c>
      <c r="Y419" s="220">
        <f t="shared" si="97"/>
        <v>0</v>
      </c>
      <c r="Z419" s="223"/>
    </row>
    <row r="420" spans="1:120" ht="48" x14ac:dyDescent="0.2">
      <c r="A420" s="133" t="s">
        <v>517</v>
      </c>
      <c r="B420" s="62" t="s">
        <v>1207</v>
      </c>
      <c r="C420" s="60" t="s">
        <v>35</v>
      </c>
      <c r="D420" s="61"/>
      <c r="E420" s="202"/>
      <c r="F420" s="255"/>
      <c r="G420" s="254"/>
      <c r="H420" s="243"/>
      <c r="I420" s="212"/>
      <c r="L420" s="218" t="str">
        <f t="shared" si="84"/>
        <v>H</v>
      </c>
      <c r="M420" s="219">
        <f t="shared" si="85"/>
        <v>0</v>
      </c>
      <c r="N420" s="218" t="str">
        <f t="shared" si="86"/>
        <v>H</v>
      </c>
      <c r="O420" s="218">
        <f t="shared" si="87"/>
        <v>0</v>
      </c>
      <c r="P420" s="218">
        <f t="shared" si="88"/>
        <v>0</v>
      </c>
      <c r="Q420" s="218">
        <f t="shared" si="89"/>
        <v>0</v>
      </c>
      <c r="R420" s="218">
        <f t="shared" si="90"/>
        <v>0</v>
      </c>
      <c r="S420" s="218">
        <f t="shared" si="91"/>
        <v>0</v>
      </c>
      <c r="T420" s="218">
        <f t="shared" si="92"/>
        <v>0</v>
      </c>
      <c r="U420" s="218">
        <f t="shared" si="93"/>
        <v>0</v>
      </c>
      <c r="V420" s="218">
        <f t="shared" si="94"/>
        <v>0</v>
      </c>
      <c r="W420" s="218">
        <f t="shared" si="95"/>
        <v>0</v>
      </c>
      <c r="X420" s="220">
        <f t="shared" si="96"/>
        <v>0</v>
      </c>
      <c r="Y420" s="220">
        <f t="shared" si="97"/>
        <v>0</v>
      </c>
      <c r="Z420" s="223"/>
    </row>
    <row r="421" spans="1:120" ht="48" x14ac:dyDescent="0.2">
      <c r="A421" s="133" t="s">
        <v>518</v>
      </c>
      <c r="B421" s="62" t="s">
        <v>1208</v>
      </c>
      <c r="C421" s="60" t="s">
        <v>35</v>
      </c>
      <c r="D421" s="61"/>
      <c r="E421" s="202"/>
      <c r="F421" s="255"/>
      <c r="G421" s="254"/>
      <c r="H421" s="243"/>
      <c r="I421" s="212"/>
      <c r="L421" s="218" t="str">
        <f t="shared" si="84"/>
        <v>H</v>
      </c>
      <c r="M421" s="219">
        <f t="shared" si="85"/>
        <v>0</v>
      </c>
      <c r="N421" s="218" t="str">
        <f t="shared" si="86"/>
        <v>H</v>
      </c>
      <c r="O421" s="218">
        <f t="shared" si="87"/>
        <v>0</v>
      </c>
      <c r="P421" s="218">
        <f t="shared" si="88"/>
        <v>0</v>
      </c>
      <c r="Q421" s="218">
        <f t="shared" si="89"/>
        <v>0</v>
      </c>
      <c r="R421" s="218">
        <f t="shared" si="90"/>
        <v>0</v>
      </c>
      <c r="S421" s="218">
        <f t="shared" si="91"/>
        <v>0</v>
      </c>
      <c r="T421" s="218">
        <f t="shared" si="92"/>
        <v>0</v>
      </c>
      <c r="U421" s="218">
        <f t="shared" si="93"/>
        <v>0</v>
      </c>
      <c r="V421" s="218">
        <f t="shared" si="94"/>
        <v>0</v>
      </c>
      <c r="W421" s="218">
        <f t="shared" si="95"/>
        <v>0</v>
      </c>
      <c r="X421" s="220">
        <f t="shared" si="96"/>
        <v>0</v>
      </c>
      <c r="Y421" s="220">
        <f t="shared" si="97"/>
        <v>0</v>
      </c>
      <c r="Z421" s="223"/>
    </row>
    <row r="422" spans="1:120" ht="48" x14ac:dyDescent="0.2">
      <c r="A422" s="133" t="s">
        <v>519</v>
      </c>
      <c r="B422" s="62" t="s">
        <v>1209</v>
      </c>
      <c r="C422" s="60" t="s">
        <v>35</v>
      </c>
      <c r="D422" s="61"/>
      <c r="E422" s="202"/>
      <c r="F422" s="255"/>
      <c r="G422" s="254"/>
      <c r="H422" s="243"/>
      <c r="I422" s="212"/>
      <c r="L422" s="218" t="str">
        <f t="shared" si="84"/>
        <v>H</v>
      </c>
      <c r="M422" s="219">
        <f t="shared" si="85"/>
        <v>0</v>
      </c>
      <c r="N422" s="218" t="str">
        <f t="shared" si="86"/>
        <v>H</v>
      </c>
      <c r="O422" s="218">
        <f t="shared" si="87"/>
        <v>0</v>
      </c>
      <c r="P422" s="218">
        <f t="shared" si="88"/>
        <v>0</v>
      </c>
      <c r="Q422" s="218">
        <f t="shared" si="89"/>
        <v>0</v>
      </c>
      <c r="R422" s="218">
        <f t="shared" si="90"/>
        <v>0</v>
      </c>
      <c r="S422" s="218">
        <f t="shared" si="91"/>
        <v>0</v>
      </c>
      <c r="T422" s="218">
        <f t="shared" si="92"/>
        <v>0</v>
      </c>
      <c r="U422" s="218">
        <f t="shared" si="93"/>
        <v>0</v>
      </c>
      <c r="V422" s="218">
        <f t="shared" si="94"/>
        <v>0</v>
      </c>
      <c r="W422" s="218">
        <f t="shared" si="95"/>
        <v>0</v>
      </c>
      <c r="X422" s="220">
        <f t="shared" si="96"/>
        <v>0</v>
      </c>
      <c r="Y422" s="220">
        <f t="shared" si="97"/>
        <v>0</v>
      </c>
      <c r="Z422" s="223"/>
    </row>
    <row r="423" spans="1:120" ht="24" x14ac:dyDescent="0.2">
      <c r="A423" s="133" t="s">
        <v>520</v>
      </c>
      <c r="B423" s="62" t="s">
        <v>1210</v>
      </c>
      <c r="C423" s="60" t="s">
        <v>35</v>
      </c>
      <c r="D423" s="61"/>
      <c r="E423" s="202"/>
      <c r="F423" s="255"/>
      <c r="G423" s="254"/>
      <c r="H423" s="243"/>
      <c r="I423" s="212"/>
      <c r="L423" s="218" t="str">
        <f t="shared" si="84"/>
        <v>H</v>
      </c>
      <c r="M423" s="219">
        <f t="shared" si="85"/>
        <v>0</v>
      </c>
      <c r="N423" s="218" t="str">
        <f t="shared" si="86"/>
        <v>H</v>
      </c>
      <c r="O423" s="218">
        <f t="shared" si="87"/>
        <v>0</v>
      </c>
      <c r="P423" s="218">
        <f t="shared" si="88"/>
        <v>0</v>
      </c>
      <c r="Q423" s="218">
        <f t="shared" si="89"/>
        <v>0</v>
      </c>
      <c r="R423" s="218">
        <f t="shared" si="90"/>
        <v>0</v>
      </c>
      <c r="S423" s="218">
        <f t="shared" si="91"/>
        <v>0</v>
      </c>
      <c r="T423" s="218">
        <f t="shared" si="92"/>
        <v>0</v>
      </c>
      <c r="U423" s="218">
        <f t="shared" si="93"/>
        <v>0</v>
      </c>
      <c r="V423" s="218">
        <f t="shared" si="94"/>
        <v>0</v>
      </c>
      <c r="W423" s="218">
        <f t="shared" si="95"/>
        <v>0</v>
      </c>
      <c r="X423" s="220">
        <f t="shared" si="96"/>
        <v>0</v>
      </c>
      <c r="Y423" s="220">
        <f t="shared" si="97"/>
        <v>0</v>
      </c>
      <c r="Z423" s="223"/>
    </row>
    <row r="424" spans="1:120" x14ac:dyDescent="0.2">
      <c r="A424" s="133" t="s">
        <v>521</v>
      </c>
      <c r="B424" s="62" t="s">
        <v>1211</v>
      </c>
      <c r="C424" s="60" t="s">
        <v>35</v>
      </c>
      <c r="D424" s="61"/>
      <c r="E424" s="202"/>
      <c r="F424" s="255"/>
      <c r="G424" s="254"/>
      <c r="H424" s="243"/>
      <c r="I424" s="212"/>
      <c r="L424" s="218" t="str">
        <f t="shared" si="84"/>
        <v>H</v>
      </c>
      <c r="M424" s="219">
        <f t="shared" si="85"/>
        <v>0</v>
      </c>
      <c r="N424" s="218" t="str">
        <f t="shared" si="86"/>
        <v>H</v>
      </c>
      <c r="O424" s="218">
        <f t="shared" si="87"/>
        <v>0</v>
      </c>
      <c r="P424" s="218">
        <f t="shared" si="88"/>
        <v>0</v>
      </c>
      <c r="Q424" s="218">
        <f t="shared" si="89"/>
        <v>0</v>
      </c>
      <c r="R424" s="218">
        <f t="shared" si="90"/>
        <v>0</v>
      </c>
      <c r="S424" s="218">
        <f t="shared" si="91"/>
        <v>0</v>
      </c>
      <c r="T424" s="218">
        <f t="shared" si="92"/>
        <v>0</v>
      </c>
      <c r="U424" s="218">
        <f t="shared" si="93"/>
        <v>0</v>
      </c>
      <c r="V424" s="218">
        <f t="shared" si="94"/>
        <v>0</v>
      </c>
      <c r="W424" s="218">
        <f t="shared" si="95"/>
        <v>0</v>
      </c>
      <c r="X424" s="220">
        <f t="shared" si="96"/>
        <v>0</v>
      </c>
      <c r="Y424" s="220">
        <f t="shared" si="97"/>
        <v>0</v>
      </c>
      <c r="Z424" s="223"/>
    </row>
    <row r="425" spans="1:120" ht="24" x14ac:dyDescent="0.2">
      <c r="A425" s="133" t="s">
        <v>522</v>
      </c>
      <c r="B425" s="62" t="s">
        <v>1212</v>
      </c>
      <c r="C425" s="60" t="s">
        <v>6</v>
      </c>
      <c r="D425" s="61">
        <v>3</v>
      </c>
      <c r="E425" s="202"/>
      <c r="F425" s="255"/>
      <c r="G425" s="254"/>
      <c r="H425" s="243"/>
      <c r="I425" s="212"/>
      <c r="L425" s="218" t="str">
        <f t="shared" si="84"/>
        <v>H</v>
      </c>
      <c r="M425" s="219">
        <f t="shared" si="85"/>
        <v>3</v>
      </c>
      <c r="N425" s="218" t="str">
        <f t="shared" si="86"/>
        <v>H</v>
      </c>
      <c r="O425" s="218" t="str">
        <f t="shared" si="87"/>
        <v>H</v>
      </c>
      <c r="P425" s="218">
        <f t="shared" si="88"/>
        <v>3</v>
      </c>
      <c r="Q425" s="218">
        <f t="shared" si="89"/>
        <v>0</v>
      </c>
      <c r="R425" s="218">
        <f t="shared" si="90"/>
        <v>0</v>
      </c>
      <c r="S425" s="218">
        <f t="shared" si="91"/>
        <v>0</v>
      </c>
      <c r="T425" s="218">
        <f t="shared" si="92"/>
        <v>1</v>
      </c>
      <c r="U425" s="218">
        <f t="shared" si="93"/>
        <v>0</v>
      </c>
      <c r="V425" s="218">
        <f t="shared" si="94"/>
        <v>0</v>
      </c>
      <c r="W425" s="218">
        <f t="shared" si="95"/>
        <v>0</v>
      </c>
      <c r="X425" s="220">
        <f t="shared" si="96"/>
        <v>0</v>
      </c>
      <c r="Y425" s="220">
        <f t="shared" si="97"/>
        <v>0</v>
      </c>
      <c r="Z425" s="223"/>
    </row>
    <row r="426" spans="1:120" x14ac:dyDescent="0.2">
      <c r="A426" s="133" t="s">
        <v>523</v>
      </c>
      <c r="B426" s="62" t="s">
        <v>1213</v>
      </c>
      <c r="C426" s="60" t="s">
        <v>6</v>
      </c>
      <c r="D426" s="61">
        <v>3</v>
      </c>
      <c r="E426" s="202"/>
      <c r="F426" s="255"/>
      <c r="G426" s="254"/>
      <c r="H426" s="243"/>
      <c r="I426" s="212"/>
      <c r="L426" s="218" t="str">
        <f t="shared" si="84"/>
        <v>H</v>
      </c>
      <c r="M426" s="219">
        <f t="shared" si="85"/>
        <v>3</v>
      </c>
      <c r="N426" s="218" t="str">
        <f t="shared" si="86"/>
        <v>H</v>
      </c>
      <c r="O426" s="218" t="str">
        <f t="shared" si="87"/>
        <v>H</v>
      </c>
      <c r="P426" s="218">
        <f t="shared" si="88"/>
        <v>3</v>
      </c>
      <c r="Q426" s="218">
        <f t="shared" si="89"/>
        <v>0</v>
      </c>
      <c r="R426" s="218">
        <f t="shared" si="90"/>
        <v>0</v>
      </c>
      <c r="S426" s="218">
        <f t="shared" si="91"/>
        <v>0</v>
      </c>
      <c r="T426" s="218">
        <f t="shared" si="92"/>
        <v>1</v>
      </c>
      <c r="U426" s="218">
        <f t="shared" si="93"/>
        <v>0</v>
      </c>
      <c r="V426" s="218">
        <f t="shared" si="94"/>
        <v>0</v>
      </c>
      <c r="W426" s="218">
        <f t="shared" si="95"/>
        <v>0</v>
      </c>
      <c r="X426" s="220">
        <f t="shared" si="96"/>
        <v>0</v>
      </c>
      <c r="Y426" s="220">
        <f t="shared" si="97"/>
        <v>0</v>
      </c>
      <c r="Z426" s="223"/>
    </row>
    <row r="427" spans="1:120" x14ac:dyDescent="0.2">
      <c r="A427" s="133" t="s">
        <v>524</v>
      </c>
      <c r="B427" s="62" t="s">
        <v>1214</v>
      </c>
      <c r="C427" s="60" t="s">
        <v>6</v>
      </c>
      <c r="D427" s="61">
        <v>25</v>
      </c>
      <c r="E427" s="202"/>
      <c r="F427" s="255"/>
      <c r="G427" s="254"/>
      <c r="H427" s="243"/>
      <c r="I427" s="212"/>
      <c r="L427" s="218" t="str">
        <f t="shared" si="84"/>
        <v>H</v>
      </c>
      <c r="M427" s="219">
        <f t="shared" si="85"/>
        <v>25</v>
      </c>
      <c r="N427" s="218" t="str">
        <f t="shared" si="86"/>
        <v>H</v>
      </c>
      <c r="O427" s="218" t="str">
        <f t="shared" si="87"/>
        <v>H</v>
      </c>
      <c r="P427" s="218">
        <f t="shared" si="88"/>
        <v>25</v>
      </c>
      <c r="Q427" s="218">
        <f t="shared" si="89"/>
        <v>0</v>
      </c>
      <c r="R427" s="218">
        <f t="shared" si="90"/>
        <v>0</v>
      </c>
      <c r="S427" s="218">
        <f t="shared" si="91"/>
        <v>0</v>
      </c>
      <c r="T427" s="218">
        <f t="shared" si="92"/>
        <v>1</v>
      </c>
      <c r="U427" s="218">
        <f t="shared" si="93"/>
        <v>0</v>
      </c>
      <c r="V427" s="218">
        <f t="shared" si="94"/>
        <v>0</v>
      </c>
      <c r="W427" s="218">
        <f t="shared" si="95"/>
        <v>0</v>
      </c>
      <c r="X427" s="220">
        <f t="shared" si="96"/>
        <v>0</v>
      </c>
      <c r="Y427" s="220">
        <f t="shared" si="97"/>
        <v>0</v>
      </c>
      <c r="Z427" s="223"/>
    </row>
    <row r="428" spans="1:120" ht="24" x14ac:dyDescent="0.2">
      <c r="A428" s="133" t="s">
        <v>525</v>
      </c>
      <c r="B428" s="62" t="s">
        <v>954</v>
      </c>
      <c r="C428" s="60" t="s">
        <v>35</v>
      </c>
      <c r="D428" s="61"/>
      <c r="E428" s="202"/>
      <c r="F428" s="255"/>
      <c r="G428" s="254"/>
      <c r="H428" s="243"/>
      <c r="I428" s="212"/>
      <c r="L428" s="218" t="str">
        <f t="shared" si="84"/>
        <v>H</v>
      </c>
      <c r="M428" s="219">
        <f t="shared" si="85"/>
        <v>0</v>
      </c>
      <c r="N428" s="218" t="str">
        <f t="shared" si="86"/>
        <v>H</v>
      </c>
      <c r="O428" s="218">
        <f t="shared" si="87"/>
        <v>0</v>
      </c>
      <c r="P428" s="218">
        <f t="shared" si="88"/>
        <v>0</v>
      </c>
      <c r="Q428" s="218">
        <f t="shared" si="89"/>
        <v>0</v>
      </c>
      <c r="R428" s="218">
        <f t="shared" si="90"/>
        <v>0</v>
      </c>
      <c r="S428" s="218">
        <f t="shared" si="91"/>
        <v>0</v>
      </c>
      <c r="T428" s="218">
        <f t="shared" si="92"/>
        <v>0</v>
      </c>
      <c r="U428" s="218">
        <f t="shared" si="93"/>
        <v>0</v>
      </c>
      <c r="V428" s="218">
        <f t="shared" si="94"/>
        <v>0</v>
      </c>
      <c r="W428" s="218">
        <f t="shared" si="95"/>
        <v>0</v>
      </c>
      <c r="X428" s="220">
        <f t="shared" si="96"/>
        <v>0</v>
      </c>
      <c r="Y428" s="220">
        <f t="shared" si="97"/>
        <v>0</v>
      </c>
      <c r="Z428" s="223"/>
    </row>
    <row r="429" spans="1:120" ht="36" x14ac:dyDescent="0.2">
      <c r="A429" s="133" t="s">
        <v>526</v>
      </c>
      <c r="B429" s="62" t="s">
        <v>1215</v>
      </c>
      <c r="C429" s="60" t="s">
        <v>6</v>
      </c>
      <c r="D429" s="61">
        <v>25</v>
      </c>
      <c r="E429" s="202"/>
      <c r="F429" s="255"/>
      <c r="G429" s="254"/>
      <c r="H429" s="243"/>
      <c r="I429" s="212"/>
      <c r="L429" s="218" t="str">
        <f t="shared" si="84"/>
        <v>H</v>
      </c>
      <c r="M429" s="219">
        <f t="shared" si="85"/>
        <v>25</v>
      </c>
      <c r="N429" s="218" t="str">
        <f t="shared" si="86"/>
        <v>H</v>
      </c>
      <c r="O429" s="218" t="str">
        <f t="shared" si="87"/>
        <v>H</v>
      </c>
      <c r="P429" s="218">
        <f t="shared" si="88"/>
        <v>25</v>
      </c>
      <c r="Q429" s="218">
        <f t="shared" si="89"/>
        <v>0</v>
      </c>
      <c r="R429" s="218">
        <f t="shared" si="90"/>
        <v>0</v>
      </c>
      <c r="S429" s="218">
        <f t="shared" si="91"/>
        <v>0</v>
      </c>
      <c r="T429" s="218">
        <f t="shared" si="92"/>
        <v>1</v>
      </c>
      <c r="U429" s="218">
        <f t="shared" si="93"/>
        <v>0</v>
      </c>
      <c r="V429" s="218">
        <f t="shared" si="94"/>
        <v>0</v>
      </c>
      <c r="W429" s="218">
        <f t="shared" si="95"/>
        <v>0</v>
      </c>
      <c r="X429" s="220">
        <f t="shared" si="96"/>
        <v>0</v>
      </c>
      <c r="Y429" s="220">
        <f t="shared" si="97"/>
        <v>0</v>
      </c>
      <c r="Z429" s="223"/>
    </row>
    <row r="430" spans="1:120" s="30" customFormat="1" ht="15" x14ac:dyDescent="0.25">
      <c r="A430" s="140" t="s">
        <v>3</v>
      </c>
      <c r="B430" s="139" t="s">
        <v>527</v>
      </c>
      <c r="C430" s="47"/>
      <c r="D430" s="47"/>
      <c r="E430" s="193"/>
      <c r="F430" s="253"/>
      <c r="G430" s="254"/>
      <c r="H430" s="242"/>
      <c r="I430" s="115"/>
      <c r="J430" s="217"/>
      <c r="K430" s="174"/>
      <c r="L430" s="218" t="str">
        <f t="shared" si="84"/>
        <v>I</v>
      </c>
      <c r="M430" s="219">
        <f t="shared" si="85"/>
        <v>0</v>
      </c>
      <c r="N430" s="218">
        <f t="shared" si="86"/>
        <v>0</v>
      </c>
      <c r="O430" s="218">
        <f t="shared" si="87"/>
        <v>0</v>
      </c>
      <c r="P430" s="218">
        <f t="shared" si="88"/>
        <v>0</v>
      </c>
      <c r="Q430" s="218">
        <f t="shared" si="89"/>
        <v>0</v>
      </c>
      <c r="R430" s="218">
        <f t="shared" si="90"/>
        <v>0</v>
      </c>
      <c r="S430" s="218">
        <f t="shared" si="91"/>
        <v>0</v>
      </c>
      <c r="T430" s="218">
        <f t="shared" si="92"/>
        <v>0</v>
      </c>
      <c r="U430" s="218">
        <f t="shared" si="93"/>
        <v>0</v>
      </c>
      <c r="V430" s="218">
        <f t="shared" si="94"/>
        <v>0</v>
      </c>
      <c r="W430" s="218">
        <f t="shared" si="95"/>
        <v>0</v>
      </c>
      <c r="X430" s="220">
        <f t="shared" si="96"/>
        <v>0</v>
      </c>
      <c r="Y430" s="220">
        <f t="shared" si="97"/>
        <v>0</v>
      </c>
      <c r="Z430" s="223"/>
      <c r="AA430" s="217"/>
      <c r="AB430" s="217"/>
      <c r="AC430" s="222"/>
      <c r="AD430" s="222"/>
      <c r="AE430" s="222"/>
      <c r="AF430" s="222"/>
      <c r="AG430" s="222"/>
      <c r="AH430" s="222"/>
      <c r="AI430" s="222"/>
      <c r="AJ430" s="222"/>
      <c r="AK430" s="222"/>
      <c r="AL430" s="222"/>
      <c r="AM430" s="222"/>
      <c r="AN430" s="222"/>
      <c r="AO430" s="222"/>
      <c r="AP430" s="222"/>
      <c r="AQ430" s="222"/>
      <c r="AR430" s="222"/>
      <c r="AS430" s="222"/>
      <c r="AT430" s="222"/>
      <c r="AU430" s="222"/>
      <c r="AV430" s="222"/>
      <c r="AW430" s="222"/>
      <c r="AX430" s="222"/>
      <c r="AY430" s="222"/>
      <c r="AZ430" s="222"/>
      <c r="BA430" s="222"/>
      <c r="BB430" s="222"/>
      <c r="BC430" s="222"/>
      <c r="BD430" s="222"/>
      <c r="BE430" s="222"/>
      <c r="BF430" s="222"/>
      <c r="BG430" s="222"/>
      <c r="BH430" s="222"/>
      <c r="BI430" s="222"/>
      <c r="BJ430" s="222"/>
      <c r="BK430" s="222"/>
      <c r="BL430" s="222"/>
      <c r="BM430" s="222"/>
      <c r="BN430" s="222"/>
      <c r="BO430" s="222"/>
      <c r="BP430" s="222"/>
      <c r="BQ430" s="222"/>
      <c r="BR430" s="222"/>
      <c r="BS430" s="222"/>
      <c r="BT430" s="222"/>
      <c r="BU430" s="222"/>
      <c r="BV430" s="222"/>
      <c r="BW430" s="222"/>
      <c r="BX430" s="222"/>
      <c r="BY430" s="222"/>
      <c r="BZ430" s="222"/>
      <c r="CA430" s="222"/>
      <c r="CB430" s="222"/>
      <c r="CC430" s="222"/>
      <c r="CD430" s="222"/>
      <c r="CE430" s="222"/>
      <c r="CF430" s="222"/>
      <c r="CG430" s="222"/>
      <c r="CH430" s="222"/>
      <c r="CI430" s="222"/>
      <c r="CJ430" s="222"/>
      <c r="CK430" s="222"/>
      <c r="CL430" s="222"/>
      <c r="CM430" s="222"/>
      <c r="CN430" s="222"/>
      <c r="CO430" s="222"/>
      <c r="CP430" s="222"/>
      <c r="CQ430" s="222"/>
      <c r="CR430" s="222"/>
      <c r="CS430" s="222"/>
      <c r="CT430" s="222"/>
      <c r="CU430" s="222"/>
      <c r="CV430" s="222"/>
      <c r="CW430" s="222"/>
      <c r="CX430" s="222"/>
      <c r="CY430" s="222"/>
      <c r="CZ430" s="222"/>
      <c r="DA430" s="222"/>
      <c r="DB430" s="222"/>
      <c r="DC430" s="222"/>
      <c r="DD430" s="222"/>
      <c r="DE430" s="222"/>
      <c r="DF430" s="222"/>
      <c r="DG430" s="222"/>
      <c r="DH430" s="222"/>
      <c r="DI430" s="222"/>
      <c r="DJ430" s="222"/>
      <c r="DK430" s="222"/>
      <c r="DL430" s="222"/>
      <c r="DM430" s="222"/>
      <c r="DN430" s="222"/>
      <c r="DO430" s="222"/>
      <c r="DP430" s="222"/>
    </row>
    <row r="431" spans="1:120" s="20" customFormat="1" x14ac:dyDescent="0.2">
      <c r="A431" s="125" t="s">
        <v>528</v>
      </c>
      <c r="B431" s="132" t="s">
        <v>529</v>
      </c>
      <c r="C431" s="39"/>
      <c r="D431" s="40"/>
      <c r="E431" s="189"/>
      <c r="F431" s="259"/>
      <c r="G431" s="254"/>
      <c r="H431" s="242"/>
      <c r="I431" s="115"/>
      <c r="J431" s="102"/>
      <c r="K431" s="174"/>
      <c r="L431" s="218" t="str">
        <f t="shared" si="84"/>
        <v>I</v>
      </c>
      <c r="M431" s="219">
        <f t="shared" si="85"/>
        <v>0</v>
      </c>
      <c r="N431" s="218">
        <f t="shared" si="86"/>
        <v>0</v>
      </c>
      <c r="O431" s="218">
        <f t="shared" si="87"/>
        <v>0</v>
      </c>
      <c r="P431" s="218">
        <f t="shared" si="88"/>
        <v>0</v>
      </c>
      <c r="Q431" s="218">
        <f t="shared" si="89"/>
        <v>0</v>
      </c>
      <c r="R431" s="218">
        <f t="shared" si="90"/>
        <v>0</v>
      </c>
      <c r="S431" s="218">
        <f t="shared" si="91"/>
        <v>0</v>
      </c>
      <c r="T431" s="218">
        <f t="shared" si="92"/>
        <v>0</v>
      </c>
      <c r="U431" s="218">
        <f t="shared" si="93"/>
        <v>0</v>
      </c>
      <c r="V431" s="218">
        <f t="shared" si="94"/>
        <v>0</v>
      </c>
      <c r="W431" s="218">
        <f t="shared" si="95"/>
        <v>0</v>
      </c>
      <c r="X431" s="220">
        <f t="shared" si="96"/>
        <v>0</v>
      </c>
      <c r="Y431" s="220">
        <f t="shared" si="97"/>
        <v>0</v>
      </c>
      <c r="Z431" s="223"/>
      <c r="AA431" s="102"/>
      <c r="AB431" s="102"/>
      <c r="AC431" s="103"/>
      <c r="AD431" s="103"/>
      <c r="AE431" s="103"/>
      <c r="AF431" s="103"/>
      <c r="AG431" s="103"/>
      <c r="AH431" s="103"/>
      <c r="AI431" s="103"/>
      <c r="AJ431" s="103"/>
      <c r="AK431" s="103"/>
      <c r="AL431" s="103"/>
      <c r="AM431" s="103"/>
      <c r="AN431" s="103"/>
      <c r="AO431" s="103"/>
      <c r="AP431" s="103"/>
      <c r="AQ431" s="103"/>
      <c r="AR431" s="103"/>
      <c r="AS431" s="103"/>
      <c r="AT431" s="103"/>
      <c r="AU431" s="103"/>
      <c r="AV431" s="103"/>
      <c r="AW431" s="103"/>
      <c r="AX431" s="103"/>
      <c r="AY431" s="103"/>
      <c r="AZ431" s="103"/>
      <c r="BA431" s="103"/>
      <c r="BB431" s="103"/>
      <c r="BC431" s="103"/>
      <c r="BD431" s="103"/>
      <c r="BE431" s="103"/>
      <c r="BF431" s="103"/>
      <c r="BG431" s="103"/>
      <c r="BH431" s="103"/>
      <c r="BI431" s="103"/>
      <c r="BJ431" s="103"/>
      <c r="BK431" s="103"/>
      <c r="BL431" s="103"/>
      <c r="BM431" s="103"/>
      <c r="BN431" s="103"/>
      <c r="BO431" s="103"/>
      <c r="BP431" s="103"/>
      <c r="BQ431" s="103"/>
      <c r="BR431" s="103"/>
      <c r="BS431" s="103"/>
      <c r="BT431" s="103"/>
      <c r="BU431" s="103"/>
      <c r="BV431" s="103"/>
      <c r="BW431" s="103"/>
      <c r="BX431" s="103"/>
      <c r="BY431" s="103"/>
      <c r="BZ431" s="103"/>
      <c r="CA431" s="103"/>
      <c r="CB431" s="103"/>
      <c r="CC431" s="103"/>
      <c r="CD431" s="103"/>
      <c r="CE431" s="103"/>
      <c r="CF431" s="103"/>
      <c r="CG431" s="103"/>
      <c r="CH431" s="103"/>
      <c r="CI431" s="103"/>
      <c r="CJ431" s="103"/>
      <c r="CK431" s="103"/>
      <c r="CL431" s="103"/>
      <c r="CM431" s="103"/>
      <c r="CN431" s="103"/>
      <c r="CO431" s="103"/>
      <c r="CP431" s="103"/>
      <c r="CQ431" s="103"/>
      <c r="CR431" s="103"/>
      <c r="CS431" s="103"/>
      <c r="CT431" s="103"/>
      <c r="CU431" s="103"/>
      <c r="CV431" s="103"/>
      <c r="CW431" s="103"/>
      <c r="CX431" s="103"/>
      <c r="CY431" s="103"/>
      <c r="CZ431" s="103"/>
      <c r="DA431" s="103"/>
      <c r="DB431" s="103"/>
      <c r="DC431" s="103"/>
      <c r="DD431" s="103"/>
      <c r="DE431" s="103"/>
      <c r="DF431" s="103"/>
      <c r="DG431" s="103"/>
      <c r="DH431" s="103"/>
      <c r="DI431" s="103"/>
      <c r="DJ431" s="103"/>
      <c r="DK431" s="103"/>
      <c r="DL431" s="103"/>
      <c r="DM431" s="103"/>
      <c r="DN431" s="103"/>
      <c r="DO431" s="103"/>
      <c r="DP431" s="103"/>
    </row>
    <row r="432" spans="1:120" x14ac:dyDescent="0.2">
      <c r="A432" s="136" t="s">
        <v>530</v>
      </c>
      <c r="B432" s="63" t="s">
        <v>531</v>
      </c>
      <c r="C432" s="109" t="s">
        <v>35</v>
      </c>
      <c r="D432" s="34"/>
      <c r="E432" s="183"/>
      <c r="F432" s="255"/>
      <c r="G432" s="254"/>
      <c r="H432" s="243"/>
      <c r="I432" s="212"/>
      <c r="J432" s="225"/>
      <c r="L432" s="218" t="str">
        <f t="shared" si="84"/>
        <v>I</v>
      </c>
      <c r="M432" s="219">
        <f t="shared" si="85"/>
        <v>0</v>
      </c>
      <c r="N432" s="218" t="str">
        <f t="shared" si="86"/>
        <v>I</v>
      </c>
      <c r="O432" s="218">
        <f t="shared" si="87"/>
        <v>0</v>
      </c>
      <c r="P432" s="218">
        <f t="shared" si="88"/>
        <v>0</v>
      </c>
      <c r="Q432" s="218">
        <f t="shared" si="89"/>
        <v>0</v>
      </c>
      <c r="R432" s="218">
        <f t="shared" si="90"/>
        <v>0</v>
      </c>
      <c r="S432" s="218">
        <f t="shared" si="91"/>
        <v>0</v>
      </c>
      <c r="T432" s="218">
        <f t="shared" si="92"/>
        <v>0</v>
      </c>
      <c r="U432" s="218">
        <f t="shared" si="93"/>
        <v>0</v>
      </c>
      <c r="V432" s="218">
        <f t="shared" si="94"/>
        <v>0</v>
      </c>
      <c r="W432" s="218">
        <f t="shared" si="95"/>
        <v>0</v>
      </c>
      <c r="X432" s="220">
        <f t="shared" si="96"/>
        <v>0</v>
      </c>
      <c r="Y432" s="220">
        <f t="shared" si="97"/>
        <v>0</v>
      </c>
      <c r="Z432" s="223"/>
      <c r="AA432" s="225"/>
      <c r="AB432" s="225"/>
    </row>
    <row r="433" spans="1:120" ht="24" x14ac:dyDescent="0.2">
      <c r="A433" s="136" t="s">
        <v>532</v>
      </c>
      <c r="B433" s="63" t="s">
        <v>533</v>
      </c>
      <c r="C433" s="109" t="s">
        <v>35</v>
      </c>
      <c r="D433" s="34"/>
      <c r="E433" s="183"/>
      <c r="F433" s="255"/>
      <c r="G433" s="254"/>
      <c r="H433" s="243"/>
      <c r="I433" s="212"/>
      <c r="J433" s="225"/>
      <c r="L433" s="218" t="str">
        <f t="shared" si="84"/>
        <v>I</v>
      </c>
      <c r="M433" s="219">
        <f t="shared" si="85"/>
        <v>0</v>
      </c>
      <c r="N433" s="218" t="str">
        <f t="shared" si="86"/>
        <v>I</v>
      </c>
      <c r="O433" s="218">
        <f t="shared" si="87"/>
        <v>0</v>
      </c>
      <c r="P433" s="218">
        <f t="shared" si="88"/>
        <v>0</v>
      </c>
      <c r="Q433" s="218">
        <f t="shared" si="89"/>
        <v>0</v>
      </c>
      <c r="R433" s="218">
        <f t="shared" si="90"/>
        <v>0</v>
      </c>
      <c r="S433" s="218">
        <f t="shared" si="91"/>
        <v>0</v>
      </c>
      <c r="T433" s="218">
        <f t="shared" si="92"/>
        <v>0</v>
      </c>
      <c r="U433" s="218">
        <f t="shared" si="93"/>
        <v>0</v>
      </c>
      <c r="V433" s="218">
        <f t="shared" si="94"/>
        <v>0</v>
      </c>
      <c r="W433" s="218">
        <f t="shared" si="95"/>
        <v>0</v>
      </c>
      <c r="X433" s="220">
        <f t="shared" si="96"/>
        <v>0</v>
      </c>
      <c r="Y433" s="220">
        <f t="shared" si="97"/>
        <v>0</v>
      </c>
      <c r="Z433" s="223"/>
      <c r="AA433" s="225"/>
      <c r="AB433" s="225"/>
    </row>
    <row r="434" spans="1:120" ht="24" x14ac:dyDescent="0.2">
      <c r="A434" s="136" t="s">
        <v>534</v>
      </c>
      <c r="B434" s="63" t="s">
        <v>1406</v>
      </c>
      <c r="C434" s="109" t="s">
        <v>35</v>
      </c>
      <c r="D434" s="34"/>
      <c r="E434" s="183"/>
      <c r="F434" s="255"/>
      <c r="G434" s="254"/>
      <c r="H434" s="243"/>
      <c r="I434" s="212"/>
      <c r="J434" s="225"/>
      <c r="L434" s="218" t="str">
        <f t="shared" si="84"/>
        <v>I</v>
      </c>
      <c r="M434" s="219">
        <f t="shared" si="85"/>
        <v>0</v>
      </c>
      <c r="N434" s="218" t="str">
        <f t="shared" si="86"/>
        <v>I</v>
      </c>
      <c r="O434" s="218">
        <f t="shared" si="87"/>
        <v>0</v>
      </c>
      <c r="P434" s="218">
        <f t="shared" si="88"/>
        <v>0</v>
      </c>
      <c r="Q434" s="218">
        <f t="shared" si="89"/>
        <v>0</v>
      </c>
      <c r="R434" s="218">
        <f t="shared" si="90"/>
        <v>0</v>
      </c>
      <c r="S434" s="218">
        <f t="shared" si="91"/>
        <v>0</v>
      </c>
      <c r="T434" s="218">
        <f t="shared" si="92"/>
        <v>0</v>
      </c>
      <c r="U434" s="218">
        <f t="shared" si="93"/>
        <v>0</v>
      </c>
      <c r="V434" s="218">
        <f t="shared" si="94"/>
        <v>0</v>
      </c>
      <c r="W434" s="218">
        <f t="shared" si="95"/>
        <v>0</v>
      </c>
      <c r="X434" s="220">
        <f t="shared" si="96"/>
        <v>0</v>
      </c>
      <c r="Y434" s="220">
        <f t="shared" si="97"/>
        <v>0</v>
      </c>
      <c r="Z434" s="223"/>
      <c r="AA434" s="225"/>
      <c r="AB434" s="225"/>
    </row>
    <row r="435" spans="1:120" ht="24" x14ac:dyDescent="0.2">
      <c r="A435" s="136" t="s">
        <v>535</v>
      </c>
      <c r="B435" s="121" t="s">
        <v>936</v>
      </c>
      <c r="C435" s="109" t="s">
        <v>6</v>
      </c>
      <c r="D435" s="34">
        <v>25</v>
      </c>
      <c r="E435" s="183"/>
      <c r="F435" s="255"/>
      <c r="G435" s="254"/>
      <c r="H435" s="243"/>
      <c r="I435" s="212"/>
      <c r="J435" s="225"/>
      <c r="L435" s="218" t="str">
        <f t="shared" si="84"/>
        <v>I</v>
      </c>
      <c r="M435" s="219">
        <f t="shared" si="85"/>
        <v>25</v>
      </c>
      <c r="N435" s="218" t="str">
        <f t="shared" si="86"/>
        <v>I</v>
      </c>
      <c r="O435" s="218" t="str">
        <f t="shared" si="87"/>
        <v>I</v>
      </c>
      <c r="P435" s="218">
        <f t="shared" si="88"/>
        <v>25</v>
      </c>
      <c r="Q435" s="218">
        <f t="shared" si="89"/>
        <v>0</v>
      </c>
      <c r="R435" s="218">
        <f t="shared" si="90"/>
        <v>0</v>
      </c>
      <c r="S435" s="218">
        <f t="shared" si="91"/>
        <v>0</v>
      </c>
      <c r="T435" s="218">
        <f t="shared" si="92"/>
        <v>1</v>
      </c>
      <c r="U435" s="218">
        <f t="shared" si="93"/>
        <v>0</v>
      </c>
      <c r="V435" s="218">
        <f t="shared" si="94"/>
        <v>0</v>
      </c>
      <c r="W435" s="218">
        <f t="shared" si="95"/>
        <v>0</v>
      </c>
      <c r="X435" s="220">
        <f t="shared" si="96"/>
        <v>0</v>
      </c>
      <c r="Y435" s="220">
        <f t="shared" si="97"/>
        <v>0</v>
      </c>
      <c r="Z435" s="223"/>
      <c r="AA435" s="225"/>
      <c r="AB435" s="225"/>
    </row>
    <row r="436" spans="1:120" x14ac:dyDescent="0.2">
      <c r="A436" s="136" t="s">
        <v>536</v>
      </c>
      <c r="B436" s="63" t="s">
        <v>929</v>
      </c>
      <c r="C436" s="109" t="s">
        <v>6</v>
      </c>
      <c r="D436" s="34">
        <v>25</v>
      </c>
      <c r="E436" s="183"/>
      <c r="F436" s="255"/>
      <c r="G436" s="254"/>
      <c r="H436" s="243"/>
      <c r="I436" s="212"/>
      <c r="J436" s="225"/>
      <c r="L436" s="218" t="str">
        <f t="shared" si="84"/>
        <v>I</v>
      </c>
      <c r="M436" s="219">
        <f t="shared" si="85"/>
        <v>25</v>
      </c>
      <c r="N436" s="218" t="str">
        <f t="shared" si="86"/>
        <v>I</v>
      </c>
      <c r="O436" s="218" t="str">
        <f t="shared" si="87"/>
        <v>I</v>
      </c>
      <c r="P436" s="218">
        <f t="shared" si="88"/>
        <v>25</v>
      </c>
      <c r="Q436" s="218">
        <f t="shared" si="89"/>
        <v>0</v>
      </c>
      <c r="R436" s="218">
        <f t="shared" si="90"/>
        <v>0</v>
      </c>
      <c r="S436" s="218">
        <f t="shared" si="91"/>
        <v>0</v>
      </c>
      <c r="T436" s="218">
        <f t="shared" si="92"/>
        <v>1</v>
      </c>
      <c r="U436" s="218">
        <f t="shared" si="93"/>
        <v>0</v>
      </c>
      <c r="V436" s="218">
        <f t="shared" si="94"/>
        <v>0</v>
      </c>
      <c r="W436" s="218">
        <f t="shared" si="95"/>
        <v>0</v>
      </c>
      <c r="X436" s="220">
        <f t="shared" si="96"/>
        <v>0</v>
      </c>
      <c r="Y436" s="220">
        <f t="shared" si="97"/>
        <v>0</v>
      </c>
      <c r="Z436" s="223"/>
      <c r="AA436" s="225"/>
      <c r="AB436" s="225"/>
    </row>
    <row r="437" spans="1:120" x14ac:dyDescent="0.2">
      <c r="A437" s="136" t="s">
        <v>537</v>
      </c>
      <c r="B437" s="63" t="s">
        <v>970</v>
      </c>
      <c r="C437" s="109" t="s">
        <v>6</v>
      </c>
      <c r="D437" s="34">
        <v>25</v>
      </c>
      <c r="E437" s="183"/>
      <c r="F437" s="255"/>
      <c r="G437" s="254"/>
      <c r="H437" s="243"/>
      <c r="I437" s="212"/>
      <c r="J437" s="225"/>
      <c r="L437" s="218" t="str">
        <f t="shared" si="84"/>
        <v>I</v>
      </c>
      <c r="M437" s="219">
        <f t="shared" si="85"/>
        <v>25</v>
      </c>
      <c r="N437" s="218" t="str">
        <f t="shared" si="86"/>
        <v>I</v>
      </c>
      <c r="O437" s="218" t="str">
        <f t="shared" si="87"/>
        <v>I</v>
      </c>
      <c r="P437" s="218">
        <f t="shared" si="88"/>
        <v>25</v>
      </c>
      <c r="Q437" s="218">
        <f t="shared" si="89"/>
        <v>0</v>
      </c>
      <c r="R437" s="218">
        <f t="shared" si="90"/>
        <v>0</v>
      </c>
      <c r="S437" s="218">
        <f t="shared" si="91"/>
        <v>0</v>
      </c>
      <c r="T437" s="218">
        <f t="shared" si="92"/>
        <v>1</v>
      </c>
      <c r="U437" s="218">
        <f t="shared" si="93"/>
        <v>0</v>
      </c>
      <c r="V437" s="218">
        <f t="shared" si="94"/>
        <v>0</v>
      </c>
      <c r="W437" s="218">
        <f t="shared" si="95"/>
        <v>0</v>
      </c>
      <c r="X437" s="220">
        <f t="shared" si="96"/>
        <v>0</v>
      </c>
      <c r="Y437" s="220">
        <f t="shared" si="97"/>
        <v>0</v>
      </c>
      <c r="Z437" s="223"/>
      <c r="AA437" s="225"/>
      <c r="AB437" s="225"/>
    </row>
    <row r="438" spans="1:120" ht="24" x14ac:dyDescent="0.2">
      <c r="A438" s="136" t="s">
        <v>538</v>
      </c>
      <c r="B438" s="63" t="s">
        <v>971</v>
      </c>
      <c r="C438" s="109" t="s">
        <v>6</v>
      </c>
      <c r="D438" s="34">
        <v>3</v>
      </c>
      <c r="E438" s="183"/>
      <c r="F438" s="255"/>
      <c r="G438" s="254"/>
      <c r="H438" s="243"/>
      <c r="I438" s="212"/>
      <c r="J438" s="225"/>
      <c r="L438" s="218" t="str">
        <f t="shared" si="84"/>
        <v>I</v>
      </c>
      <c r="M438" s="219">
        <f t="shared" si="85"/>
        <v>3</v>
      </c>
      <c r="N438" s="218" t="str">
        <f t="shared" si="86"/>
        <v>I</v>
      </c>
      <c r="O438" s="218" t="str">
        <f t="shared" si="87"/>
        <v>I</v>
      </c>
      <c r="P438" s="218">
        <f t="shared" si="88"/>
        <v>3</v>
      </c>
      <c r="Q438" s="218">
        <f t="shared" si="89"/>
        <v>0</v>
      </c>
      <c r="R438" s="218">
        <f t="shared" si="90"/>
        <v>0</v>
      </c>
      <c r="S438" s="218">
        <f t="shared" si="91"/>
        <v>0</v>
      </c>
      <c r="T438" s="218">
        <f t="shared" si="92"/>
        <v>1</v>
      </c>
      <c r="U438" s="218">
        <f t="shared" si="93"/>
        <v>0</v>
      </c>
      <c r="V438" s="218">
        <f t="shared" si="94"/>
        <v>0</v>
      </c>
      <c r="W438" s="218">
        <f t="shared" si="95"/>
        <v>0</v>
      </c>
      <c r="X438" s="220">
        <f t="shared" si="96"/>
        <v>0</v>
      </c>
      <c r="Y438" s="220">
        <f t="shared" si="97"/>
        <v>0</v>
      </c>
      <c r="Z438" s="223"/>
      <c r="AA438" s="225"/>
      <c r="AB438" s="225"/>
    </row>
    <row r="439" spans="1:120" x14ac:dyDescent="0.2">
      <c r="A439" s="136" t="s">
        <v>539</v>
      </c>
      <c r="B439" s="63" t="s">
        <v>972</v>
      </c>
      <c r="C439" s="109" t="s">
        <v>35</v>
      </c>
      <c r="D439" s="34"/>
      <c r="E439" s="183"/>
      <c r="F439" s="255"/>
      <c r="G439" s="254"/>
      <c r="H439" s="243"/>
      <c r="I439" s="212"/>
      <c r="J439" s="225"/>
      <c r="L439" s="218" t="str">
        <f t="shared" si="84"/>
        <v>I</v>
      </c>
      <c r="M439" s="219">
        <f t="shared" si="85"/>
        <v>0</v>
      </c>
      <c r="N439" s="218" t="str">
        <f t="shared" si="86"/>
        <v>I</v>
      </c>
      <c r="O439" s="218">
        <f t="shared" si="87"/>
        <v>0</v>
      </c>
      <c r="P439" s="218">
        <f t="shared" si="88"/>
        <v>0</v>
      </c>
      <c r="Q439" s="218">
        <f t="shared" si="89"/>
        <v>0</v>
      </c>
      <c r="R439" s="218">
        <f t="shared" si="90"/>
        <v>0</v>
      </c>
      <c r="S439" s="218">
        <f t="shared" si="91"/>
        <v>0</v>
      </c>
      <c r="T439" s="218">
        <f t="shared" si="92"/>
        <v>0</v>
      </c>
      <c r="U439" s="218">
        <f t="shared" si="93"/>
        <v>0</v>
      </c>
      <c r="V439" s="218">
        <f t="shared" si="94"/>
        <v>0</v>
      </c>
      <c r="W439" s="218">
        <f t="shared" si="95"/>
        <v>0</v>
      </c>
      <c r="X439" s="220">
        <f t="shared" si="96"/>
        <v>0</v>
      </c>
      <c r="Y439" s="220">
        <f t="shared" si="97"/>
        <v>0</v>
      </c>
      <c r="Z439" s="223"/>
      <c r="AA439" s="225"/>
      <c r="AB439" s="225"/>
    </row>
    <row r="440" spans="1:120" ht="24" x14ac:dyDescent="0.2">
      <c r="A440" s="136" t="s">
        <v>540</v>
      </c>
      <c r="B440" s="63" t="s">
        <v>973</v>
      </c>
      <c r="C440" s="38" t="s">
        <v>6</v>
      </c>
      <c r="D440" s="34">
        <v>25</v>
      </c>
      <c r="E440" s="183"/>
      <c r="F440" s="255"/>
      <c r="G440" s="254"/>
      <c r="H440" s="243"/>
      <c r="I440" s="212"/>
      <c r="J440" s="225"/>
      <c r="L440" s="218" t="str">
        <f t="shared" si="84"/>
        <v>I</v>
      </c>
      <c r="M440" s="219">
        <f t="shared" si="85"/>
        <v>25</v>
      </c>
      <c r="N440" s="218" t="str">
        <f t="shared" si="86"/>
        <v>I</v>
      </c>
      <c r="O440" s="218" t="str">
        <f t="shared" si="87"/>
        <v>I</v>
      </c>
      <c r="P440" s="218">
        <f t="shared" si="88"/>
        <v>25</v>
      </c>
      <c r="Q440" s="218">
        <f t="shared" si="89"/>
        <v>0</v>
      </c>
      <c r="R440" s="218">
        <f t="shared" si="90"/>
        <v>0</v>
      </c>
      <c r="S440" s="218">
        <f t="shared" si="91"/>
        <v>0</v>
      </c>
      <c r="T440" s="218">
        <f t="shared" si="92"/>
        <v>1</v>
      </c>
      <c r="U440" s="218">
        <f t="shared" si="93"/>
        <v>0</v>
      </c>
      <c r="V440" s="218">
        <f t="shared" si="94"/>
        <v>0</v>
      </c>
      <c r="W440" s="218">
        <f t="shared" si="95"/>
        <v>0</v>
      </c>
      <c r="X440" s="220">
        <f t="shared" si="96"/>
        <v>0</v>
      </c>
      <c r="Y440" s="220">
        <f t="shared" si="97"/>
        <v>0</v>
      </c>
      <c r="Z440" s="223"/>
      <c r="AA440" s="225"/>
      <c r="AB440" s="225"/>
    </row>
    <row r="441" spans="1:120" ht="24" x14ac:dyDescent="0.2">
      <c r="A441" s="136" t="s">
        <v>541</v>
      </c>
      <c r="B441" s="63" t="s">
        <v>1308</v>
      </c>
      <c r="C441" s="38" t="s">
        <v>6</v>
      </c>
      <c r="D441" s="37">
        <v>25</v>
      </c>
      <c r="E441" s="186"/>
      <c r="F441" s="255"/>
      <c r="G441" s="254"/>
      <c r="H441" s="243"/>
      <c r="I441" s="212"/>
      <c r="J441" s="225"/>
      <c r="L441" s="218" t="str">
        <f t="shared" si="84"/>
        <v>I</v>
      </c>
      <c r="M441" s="219">
        <f t="shared" si="85"/>
        <v>25</v>
      </c>
      <c r="N441" s="218" t="str">
        <f t="shared" si="86"/>
        <v>I</v>
      </c>
      <c r="O441" s="218" t="str">
        <f t="shared" si="87"/>
        <v>I</v>
      </c>
      <c r="P441" s="218">
        <f t="shared" si="88"/>
        <v>25</v>
      </c>
      <c r="Q441" s="218">
        <f t="shared" si="89"/>
        <v>0</v>
      </c>
      <c r="R441" s="218">
        <f t="shared" si="90"/>
        <v>0</v>
      </c>
      <c r="S441" s="218">
        <f t="shared" si="91"/>
        <v>0</v>
      </c>
      <c r="T441" s="218">
        <f t="shared" si="92"/>
        <v>1</v>
      </c>
      <c r="U441" s="218">
        <f t="shared" si="93"/>
        <v>0</v>
      </c>
      <c r="V441" s="218">
        <f t="shared" si="94"/>
        <v>0</v>
      </c>
      <c r="W441" s="218">
        <f t="shared" si="95"/>
        <v>0</v>
      </c>
      <c r="X441" s="220">
        <f t="shared" si="96"/>
        <v>0</v>
      </c>
      <c r="Y441" s="220">
        <f t="shared" si="97"/>
        <v>0</v>
      </c>
      <c r="Z441" s="223"/>
      <c r="AA441" s="225"/>
      <c r="AB441" s="225"/>
    </row>
    <row r="442" spans="1:120" ht="24" x14ac:dyDescent="0.2">
      <c r="A442" s="136" t="s">
        <v>542</v>
      </c>
      <c r="B442" s="63" t="s">
        <v>543</v>
      </c>
      <c r="C442" s="38" t="s">
        <v>6</v>
      </c>
      <c r="D442" s="34">
        <v>25</v>
      </c>
      <c r="E442" s="183"/>
      <c r="F442" s="255"/>
      <c r="G442" s="254"/>
      <c r="H442" s="243"/>
      <c r="I442" s="212"/>
      <c r="J442" s="225"/>
      <c r="L442" s="218" t="str">
        <f t="shared" si="84"/>
        <v>I</v>
      </c>
      <c r="M442" s="219">
        <f t="shared" si="85"/>
        <v>25</v>
      </c>
      <c r="N442" s="218" t="str">
        <f t="shared" si="86"/>
        <v>I</v>
      </c>
      <c r="O442" s="218" t="str">
        <f t="shared" si="87"/>
        <v>I</v>
      </c>
      <c r="P442" s="218">
        <f t="shared" si="88"/>
        <v>25</v>
      </c>
      <c r="Q442" s="218">
        <f t="shared" si="89"/>
        <v>0</v>
      </c>
      <c r="R442" s="218">
        <f t="shared" si="90"/>
        <v>0</v>
      </c>
      <c r="S442" s="218">
        <f t="shared" si="91"/>
        <v>0</v>
      </c>
      <c r="T442" s="218">
        <f t="shared" si="92"/>
        <v>1</v>
      </c>
      <c r="U442" s="218">
        <f t="shared" si="93"/>
        <v>0</v>
      </c>
      <c r="V442" s="218">
        <f t="shared" si="94"/>
        <v>0</v>
      </c>
      <c r="W442" s="218">
        <f t="shared" si="95"/>
        <v>0</v>
      </c>
      <c r="X442" s="220">
        <f t="shared" si="96"/>
        <v>0</v>
      </c>
      <c r="Y442" s="220">
        <f t="shared" si="97"/>
        <v>0</v>
      </c>
      <c r="Z442" s="223"/>
      <c r="AA442" s="225"/>
      <c r="AB442" s="225"/>
    </row>
    <row r="443" spans="1:120" ht="24" x14ac:dyDescent="0.2">
      <c r="A443" s="136" t="s">
        <v>544</v>
      </c>
      <c r="B443" s="63" t="s">
        <v>545</v>
      </c>
      <c r="C443" s="38" t="s">
        <v>6</v>
      </c>
      <c r="D443" s="34">
        <v>25</v>
      </c>
      <c r="E443" s="183"/>
      <c r="F443" s="255"/>
      <c r="G443" s="254"/>
      <c r="H443" s="243"/>
      <c r="I443" s="212"/>
      <c r="J443" s="225"/>
      <c r="L443" s="218" t="str">
        <f t="shared" si="84"/>
        <v>I</v>
      </c>
      <c r="M443" s="219">
        <f t="shared" si="85"/>
        <v>25</v>
      </c>
      <c r="N443" s="218" t="str">
        <f t="shared" si="86"/>
        <v>I</v>
      </c>
      <c r="O443" s="218" t="str">
        <f t="shared" si="87"/>
        <v>I</v>
      </c>
      <c r="P443" s="218">
        <f t="shared" si="88"/>
        <v>25</v>
      </c>
      <c r="Q443" s="218">
        <f t="shared" si="89"/>
        <v>0</v>
      </c>
      <c r="R443" s="218">
        <f t="shared" si="90"/>
        <v>0</v>
      </c>
      <c r="S443" s="218">
        <f t="shared" si="91"/>
        <v>0</v>
      </c>
      <c r="T443" s="218">
        <f t="shared" si="92"/>
        <v>1</v>
      </c>
      <c r="U443" s="218">
        <f t="shared" si="93"/>
        <v>0</v>
      </c>
      <c r="V443" s="218">
        <f t="shared" si="94"/>
        <v>0</v>
      </c>
      <c r="W443" s="218">
        <f t="shared" si="95"/>
        <v>0</v>
      </c>
      <c r="X443" s="220">
        <f t="shared" si="96"/>
        <v>0</v>
      </c>
      <c r="Y443" s="220">
        <f t="shared" si="97"/>
        <v>0</v>
      </c>
      <c r="Z443" s="223"/>
      <c r="AA443" s="225"/>
      <c r="AB443" s="225"/>
    </row>
    <row r="444" spans="1:120" ht="36" x14ac:dyDescent="0.2">
      <c r="A444" s="136" t="s">
        <v>546</v>
      </c>
      <c r="B444" s="63" t="s">
        <v>547</v>
      </c>
      <c r="C444" s="38" t="s">
        <v>6</v>
      </c>
      <c r="D444" s="34">
        <v>25</v>
      </c>
      <c r="E444" s="183"/>
      <c r="F444" s="255"/>
      <c r="G444" s="254"/>
      <c r="H444" s="243"/>
      <c r="I444" s="212"/>
      <c r="J444" s="225"/>
      <c r="L444" s="218" t="str">
        <f t="shared" si="84"/>
        <v>I</v>
      </c>
      <c r="M444" s="219">
        <f t="shared" si="85"/>
        <v>25</v>
      </c>
      <c r="N444" s="218" t="str">
        <f t="shared" si="86"/>
        <v>I</v>
      </c>
      <c r="O444" s="218" t="str">
        <f t="shared" si="87"/>
        <v>I</v>
      </c>
      <c r="P444" s="218">
        <f t="shared" si="88"/>
        <v>25</v>
      </c>
      <c r="Q444" s="218">
        <f t="shared" si="89"/>
        <v>0</v>
      </c>
      <c r="R444" s="218">
        <f t="shared" si="90"/>
        <v>0</v>
      </c>
      <c r="S444" s="218">
        <f t="shared" si="91"/>
        <v>0</v>
      </c>
      <c r="T444" s="218">
        <f t="shared" si="92"/>
        <v>1</v>
      </c>
      <c r="U444" s="218">
        <f t="shared" si="93"/>
        <v>0</v>
      </c>
      <c r="V444" s="218">
        <f t="shared" si="94"/>
        <v>0</v>
      </c>
      <c r="W444" s="218">
        <f t="shared" si="95"/>
        <v>0</v>
      </c>
      <c r="X444" s="220">
        <f t="shared" si="96"/>
        <v>0</v>
      </c>
      <c r="Y444" s="220">
        <f t="shared" si="97"/>
        <v>0</v>
      </c>
      <c r="Z444" s="223"/>
      <c r="AA444" s="225"/>
      <c r="AB444" s="225"/>
    </row>
    <row r="445" spans="1:120" ht="36" x14ac:dyDescent="0.2">
      <c r="A445" s="136" t="s">
        <v>548</v>
      </c>
      <c r="B445" s="63" t="s">
        <v>549</v>
      </c>
      <c r="C445" s="38" t="s">
        <v>6</v>
      </c>
      <c r="D445" s="34">
        <v>25</v>
      </c>
      <c r="E445" s="183"/>
      <c r="F445" s="255"/>
      <c r="G445" s="254"/>
      <c r="H445" s="243"/>
      <c r="I445" s="212"/>
      <c r="J445" s="225"/>
      <c r="L445" s="218" t="str">
        <f t="shared" si="84"/>
        <v>I</v>
      </c>
      <c r="M445" s="219">
        <f t="shared" si="85"/>
        <v>25</v>
      </c>
      <c r="N445" s="218" t="str">
        <f t="shared" si="86"/>
        <v>I</v>
      </c>
      <c r="O445" s="218" t="str">
        <f t="shared" si="87"/>
        <v>I</v>
      </c>
      <c r="P445" s="218">
        <f t="shared" si="88"/>
        <v>25</v>
      </c>
      <c r="Q445" s="218">
        <f t="shared" si="89"/>
        <v>0</v>
      </c>
      <c r="R445" s="218">
        <f t="shared" si="90"/>
        <v>0</v>
      </c>
      <c r="S445" s="218">
        <f t="shared" si="91"/>
        <v>0</v>
      </c>
      <c r="T445" s="218">
        <f t="shared" si="92"/>
        <v>1</v>
      </c>
      <c r="U445" s="218">
        <f t="shared" si="93"/>
        <v>0</v>
      </c>
      <c r="V445" s="218">
        <f t="shared" si="94"/>
        <v>0</v>
      </c>
      <c r="W445" s="218">
        <f t="shared" si="95"/>
        <v>0</v>
      </c>
      <c r="X445" s="220">
        <f t="shared" si="96"/>
        <v>0</v>
      </c>
      <c r="Y445" s="220">
        <f t="shared" si="97"/>
        <v>0</v>
      </c>
      <c r="Z445" s="223"/>
      <c r="AA445" s="225"/>
      <c r="AB445" s="225"/>
    </row>
    <row r="446" spans="1:120" ht="24" x14ac:dyDescent="0.2">
      <c r="A446" s="136" t="s">
        <v>550</v>
      </c>
      <c r="B446" s="68" t="s">
        <v>937</v>
      </c>
      <c r="C446" s="38" t="s">
        <v>6</v>
      </c>
      <c r="D446" s="34">
        <v>25</v>
      </c>
      <c r="E446" s="183"/>
      <c r="F446" s="255"/>
      <c r="G446" s="254"/>
      <c r="H446" s="243"/>
      <c r="I446" s="212"/>
      <c r="J446" s="225"/>
      <c r="L446" s="218" t="str">
        <f t="shared" si="84"/>
        <v>I</v>
      </c>
      <c r="M446" s="219">
        <f t="shared" si="85"/>
        <v>25</v>
      </c>
      <c r="N446" s="218" t="str">
        <f t="shared" si="86"/>
        <v>I</v>
      </c>
      <c r="O446" s="218" t="str">
        <f t="shared" si="87"/>
        <v>I</v>
      </c>
      <c r="P446" s="218">
        <f t="shared" si="88"/>
        <v>25</v>
      </c>
      <c r="Q446" s="218">
        <f t="shared" si="89"/>
        <v>0</v>
      </c>
      <c r="R446" s="218">
        <f t="shared" si="90"/>
        <v>0</v>
      </c>
      <c r="S446" s="218">
        <f t="shared" si="91"/>
        <v>0</v>
      </c>
      <c r="T446" s="218">
        <f t="shared" si="92"/>
        <v>1</v>
      </c>
      <c r="U446" s="218">
        <f t="shared" si="93"/>
        <v>0</v>
      </c>
      <c r="V446" s="218">
        <f t="shared" si="94"/>
        <v>0</v>
      </c>
      <c r="W446" s="218">
        <f t="shared" si="95"/>
        <v>0</v>
      </c>
      <c r="X446" s="220">
        <f t="shared" si="96"/>
        <v>0</v>
      </c>
      <c r="Y446" s="220">
        <f t="shared" si="97"/>
        <v>0</v>
      </c>
      <c r="Z446" s="223"/>
      <c r="AA446" s="225"/>
      <c r="AB446" s="225"/>
    </row>
    <row r="447" spans="1:120" ht="24" x14ac:dyDescent="0.2">
      <c r="A447" s="136" t="s">
        <v>551</v>
      </c>
      <c r="B447" s="68" t="s">
        <v>1309</v>
      </c>
      <c r="C447" s="38" t="s">
        <v>6</v>
      </c>
      <c r="D447" s="34">
        <v>25</v>
      </c>
      <c r="E447" s="183"/>
      <c r="F447" s="255"/>
      <c r="G447" s="254"/>
      <c r="H447" s="243"/>
      <c r="I447" s="212"/>
      <c r="J447" s="225"/>
      <c r="L447" s="218" t="str">
        <f t="shared" si="84"/>
        <v>I</v>
      </c>
      <c r="M447" s="219">
        <f t="shared" si="85"/>
        <v>25</v>
      </c>
      <c r="N447" s="218" t="str">
        <f t="shared" si="86"/>
        <v>I</v>
      </c>
      <c r="O447" s="218" t="str">
        <f t="shared" si="87"/>
        <v>I</v>
      </c>
      <c r="P447" s="218">
        <f t="shared" si="88"/>
        <v>25</v>
      </c>
      <c r="Q447" s="218">
        <f t="shared" si="89"/>
        <v>0</v>
      </c>
      <c r="R447" s="218">
        <f t="shared" si="90"/>
        <v>0</v>
      </c>
      <c r="S447" s="218">
        <f t="shared" si="91"/>
        <v>0</v>
      </c>
      <c r="T447" s="218">
        <f t="shared" si="92"/>
        <v>1</v>
      </c>
      <c r="U447" s="218">
        <f t="shared" si="93"/>
        <v>0</v>
      </c>
      <c r="V447" s="218">
        <f t="shared" si="94"/>
        <v>0</v>
      </c>
      <c r="W447" s="218">
        <f t="shared" si="95"/>
        <v>0</v>
      </c>
      <c r="X447" s="220">
        <f t="shared" si="96"/>
        <v>0</v>
      </c>
      <c r="Y447" s="220">
        <f t="shared" si="97"/>
        <v>0</v>
      </c>
      <c r="Z447" s="223"/>
      <c r="AA447" s="225"/>
      <c r="AB447" s="225"/>
    </row>
    <row r="448" spans="1:120" s="30" customFormat="1" ht="15" x14ac:dyDescent="0.25">
      <c r="A448" s="140" t="s">
        <v>8</v>
      </c>
      <c r="B448" s="139" t="s">
        <v>552</v>
      </c>
      <c r="C448" s="47"/>
      <c r="D448" s="47"/>
      <c r="E448" s="193"/>
      <c r="F448" s="253"/>
      <c r="G448" s="254"/>
      <c r="H448" s="242"/>
      <c r="I448" s="115"/>
      <c r="J448" s="217"/>
      <c r="K448" s="174"/>
      <c r="L448" s="218" t="str">
        <f t="shared" si="84"/>
        <v>J</v>
      </c>
      <c r="M448" s="219">
        <f t="shared" si="85"/>
        <v>0</v>
      </c>
      <c r="N448" s="218">
        <f t="shared" si="86"/>
        <v>0</v>
      </c>
      <c r="O448" s="218">
        <f t="shared" si="87"/>
        <v>0</v>
      </c>
      <c r="P448" s="218">
        <f t="shared" si="88"/>
        <v>0</v>
      </c>
      <c r="Q448" s="218">
        <f t="shared" si="89"/>
        <v>0</v>
      </c>
      <c r="R448" s="218">
        <f t="shared" si="90"/>
        <v>0</v>
      </c>
      <c r="S448" s="218">
        <f t="shared" si="91"/>
        <v>0</v>
      </c>
      <c r="T448" s="218">
        <f t="shared" si="92"/>
        <v>0</v>
      </c>
      <c r="U448" s="218">
        <f t="shared" si="93"/>
        <v>0</v>
      </c>
      <c r="V448" s="218">
        <f t="shared" si="94"/>
        <v>0</v>
      </c>
      <c r="W448" s="218">
        <f t="shared" si="95"/>
        <v>0</v>
      </c>
      <c r="X448" s="220">
        <f t="shared" si="96"/>
        <v>0</v>
      </c>
      <c r="Y448" s="220">
        <f t="shared" si="97"/>
        <v>0</v>
      </c>
      <c r="Z448" s="223"/>
      <c r="AA448" s="217"/>
      <c r="AB448" s="217"/>
      <c r="AC448" s="222"/>
      <c r="AD448" s="222"/>
      <c r="AE448" s="222"/>
      <c r="AF448" s="222"/>
      <c r="AG448" s="222"/>
      <c r="AH448" s="222"/>
      <c r="AI448" s="222"/>
      <c r="AJ448" s="222"/>
      <c r="AK448" s="222"/>
      <c r="AL448" s="222"/>
      <c r="AM448" s="222"/>
      <c r="AN448" s="222"/>
      <c r="AO448" s="222"/>
      <c r="AP448" s="222"/>
      <c r="AQ448" s="222"/>
      <c r="AR448" s="222"/>
      <c r="AS448" s="222"/>
      <c r="AT448" s="222"/>
      <c r="AU448" s="222"/>
      <c r="AV448" s="222"/>
      <c r="AW448" s="222"/>
      <c r="AX448" s="222"/>
      <c r="AY448" s="222"/>
      <c r="AZ448" s="222"/>
      <c r="BA448" s="222"/>
      <c r="BB448" s="222"/>
      <c r="BC448" s="222"/>
      <c r="BD448" s="222"/>
      <c r="BE448" s="222"/>
      <c r="BF448" s="222"/>
      <c r="BG448" s="222"/>
      <c r="BH448" s="222"/>
      <c r="BI448" s="222"/>
      <c r="BJ448" s="222"/>
      <c r="BK448" s="222"/>
      <c r="BL448" s="222"/>
      <c r="BM448" s="222"/>
      <c r="BN448" s="222"/>
      <c r="BO448" s="222"/>
      <c r="BP448" s="222"/>
      <c r="BQ448" s="222"/>
      <c r="BR448" s="222"/>
      <c r="BS448" s="222"/>
      <c r="BT448" s="222"/>
      <c r="BU448" s="222"/>
      <c r="BV448" s="222"/>
      <c r="BW448" s="222"/>
      <c r="BX448" s="222"/>
      <c r="BY448" s="222"/>
      <c r="BZ448" s="222"/>
      <c r="CA448" s="222"/>
      <c r="CB448" s="222"/>
      <c r="CC448" s="222"/>
      <c r="CD448" s="222"/>
      <c r="CE448" s="222"/>
      <c r="CF448" s="222"/>
      <c r="CG448" s="222"/>
      <c r="CH448" s="222"/>
      <c r="CI448" s="222"/>
      <c r="CJ448" s="222"/>
      <c r="CK448" s="222"/>
      <c r="CL448" s="222"/>
      <c r="CM448" s="222"/>
      <c r="CN448" s="222"/>
      <c r="CO448" s="222"/>
      <c r="CP448" s="222"/>
      <c r="CQ448" s="222"/>
      <c r="CR448" s="222"/>
      <c r="CS448" s="222"/>
      <c r="CT448" s="222"/>
      <c r="CU448" s="222"/>
      <c r="CV448" s="222"/>
      <c r="CW448" s="222"/>
      <c r="CX448" s="222"/>
      <c r="CY448" s="222"/>
      <c r="CZ448" s="222"/>
      <c r="DA448" s="222"/>
      <c r="DB448" s="222"/>
      <c r="DC448" s="222"/>
      <c r="DD448" s="222"/>
      <c r="DE448" s="222"/>
      <c r="DF448" s="222"/>
      <c r="DG448" s="222"/>
      <c r="DH448" s="222"/>
      <c r="DI448" s="222"/>
      <c r="DJ448" s="222"/>
      <c r="DK448" s="222"/>
      <c r="DL448" s="222"/>
      <c r="DM448" s="222"/>
      <c r="DN448" s="222"/>
      <c r="DO448" s="222"/>
      <c r="DP448" s="222"/>
    </row>
    <row r="449" spans="1:120" s="20" customFormat="1" x14ac:dyDescent="0.2">
      <c r="A449" s="125" t="s">
        <v>553</v>
      </c>
      <c r="B449" s="132" t="s">
        <v>554</v>
      </c>
      <c r="C449" s="39"/>
      <c r="D449" s="40"/>
      <c r="E449" s="189"/>
      <c r="F449" s="259"/>
      <c r="G449" s="254"/>
      <c r="H449" s="242"/>
      <c r="I449" s="115"/>
      <c r="J449" s="102"/>
      <c r="K449" s="174"/>
      <c r="L449" s="218" t="str">
        <f t="shared" si="84"/>
        <v>J</v>
      </c>
      <c r="M449" s="219">
        <f t="shared" si="85"/>
        <v>0</v>
      </c>
      <c r="N449" s="218">
        <f t="shared" si="86"/>
        <v>0</v>
      </c>
      <c r="O449" s="218">
        <f t="shared" si="87"/>
        <v>0</v>
      </c>
      <c r="P449" s="218">
        <f t="shared" si="88"/>
        <v>0</v>
      </c>
      <c r="Q449" s="218">
        <f t="shared" si="89"/>
        <v>0</v>
      </c>
      <c r="R449" s="218">
        <f t="shared" si="90"/>
        <v>0</v>
      </c>
      <c r="S449" s="218">
        <f t="shared" si="91"/>
        <v>0</v>
      </c>
      <c r="T449" s="218">
        <f t="shared" si="92"/>
        <v>0</v>
      </c>
      <c r="U449" s="218">
        <f t="shared" si="93"/>
        <v>0</v>
      </c>
      <c r="V449" s="218">
        <f t="shared" si="94"/>
        <v>0</v>
      </c>
      <c r="W449" s="218">
        <f t="shared" si="95"/>
        <v>0</v>
      </c>
      <c r="X449" s="220">
        <f t="shared" si="96"/>
        <v>0</v>
      </c>
      <c r="Y449" s="220">
        <f t="shared" si="97"/>
        <v>0</v>
      </c>
      <c r="Z449" s="223"/>
      <c r="AA449" s="102"/>
      <c r="AB449" s="102"/>
      <c r="AC449" s="103"/>
      <c r="AD449" s="103"/>
      <c r="AE449" s="103"/>
      <c r="AF449" s="103"/>
      <c r="AG449" s="103"/>
      <c r="AH449" s="103"/>
      <c r="AI449" s="103"/>
      <c r="AJ449" s="103"/>
      <c r="AK449" s="103"/>
      <c r="AL449" s="103"/>
      <c r="AM449" s="103"/>
      <c r="AN449" s="103"/>
      <c r="AO449" s="103"/>
      <c r="AP449" s="103"/>
      <c r="AQ449" s="103"/>
      <c r="AR449" s="103"/>
      <c r="AS449" s="103"/>
      <c r="AT449" s="103"/>
      <c r="AU449" s="103"/>
      <c r="AV449" s="103"/>
      <c r="AW449" s="103"/>
      <c r="AX449" s="103"/>
      <c r="AY449" s="103"/>
      <c r="AZ449" s="103"/>
      <c r="BA449" s="103"/>
      <c r="BB449" s="103"/>
      <c r="BC449" s="103"/>
      <c r="BD449" s="103"/>
      <c r="BE449" s="103"/>
      <c r="BF449" s="103"/>
      <c r="BG449" s="103"/>
      <c r="BH449" s="103"/>
      <c r="BI449" s="103"/>
      <c r="BJ449" s="103"/>
      <c r="BK449" s="103"/>
      <c r="BL449" s="103"/>
      <c r="BM449" s="103"/>
      <c r="BN449" s="103"/>
      <c r="BO449" s="103"/>
      <c r="BP449" s="103"/>
      <c r="BQ449" s="103"/>
      <c r="BR449" s="103"/>
      <c r="BS449" s="103"/>
      <c r="BT449" s="103"/>
      <c r="BU449" s="103"/>
      <c r="BV449" s="103"/>
      <c r="BW449" s="103"/>
      <c r="BX449" s="103"/>
      <c r="BY449" s="103"/>
      <c r="BZ449" s="103"/>
      <c r="CA449" s="103"/>
      <c r="CB449" s="103"/>
      <c r="CC449" s="103"/>
      <c r="CD449" s="103"/>
      <c r="CE449" s="103"/>
      <c r="CF449" s="103"/>
      <c r="CG449" s="103"/>
      <c r="CH449" s="103"/>
      <c r="CI449" s="103"/>
      <c r="CJ449" s="103"/>
      <c r="CK449" s="103"/>
      <c r="CL449" s="103"/>
      <c r="CM449" s="103"/>
      <c r="CN449" s="103"/>
      <c r="CO449" s="103"/>
      <c r="CP449" s="103"/>
      <c r="CQ449" s="103"/>
      <c r="CR449" s="103"/>
      <c r="CS449" s="103"/>
      <c r="CT449" s="103"/>
      <c r="CU449" s="103"/>
      <c r="CV449" s="103"/>
      <c r="CW449" s="103"/>
      <c r="CX449" s="103"/>
      <c r="CY449" s="103"/>
      <c r="CZ449" s="103"/>
      <c r="DA449" s="103"/>
      <c r="DB449" s="103"/>
      <c r="DC449" s="103"/>
      <c r="DD449" s="103"/>
      <c r="DE449" s="103"/>
      <c r="DF449" s="103"/>
      <c r="DG449" s="103"/>
      <c r="DH449" s="103"/>
      <c r="DI449" s="103"/>
      <c r="DJ449" s="103"/>
      <c r="DK449" s="103"/>
      <c r="DL449" s="103"/>
      <c r="DM449" s="103"/>
      <c r="DN449" s="103"/>
      <c r="DO449" s="103"/>
      <c r="DP449" s="103"/>
    </row>
    <row r="450" spans="1:120" ht="72" x14ac:dyDescent="0.2">
      <c r="A450" s="136" t="s">
        <v>555</v>
      </c>
      <c r="B450" s="121" t="s">
        <v>1393</v>
      </c>
      <c r="C450" s="33" t="s">
        <v>35</v>
      </c>
      <c r="D450" s="34"/>
      <c r="E450" s="183"/>
      <c r="F450" s="255"/>
      <c r="G450" s="254"/>
      <c r="H450" s="243"/>
      <c r="I450" s="212"/>
      <c r="J450" s="226"/>
      <c r="L450" s="218" t="str">
        <f t="shared" si="84"/>
        <v>J</v>
      </c>
      <c r="M450" s="219">
        <f t="shared" si="85"/>
        <v>0</v>
      </c>
      <c r="N450" s="218" t="str">
        <f t="shared" si="86"/>
        <v>J</v>
      </c>
      <c r="O450" s="218">
        <f t="shared" si="87"/>
        <v>0</v>
      </c>
      <c r="P450" s="218">
        <f t="shared" si="88"/>
        <v>0</v>
      </c>
      <c r="Q450" s="218">
        <f t="shared" si="89"/>
        <v>0</v>
      </c>
      <c r="R450" s="218">
        <f t="shared" si="90"/>
        <v>0</v>
      </c>
      <c r="S450" s="218">
        <f t="shared" si="91"/>
        <v>0</v>
      </c>
      <c r="T450" s="218">
        <f t="shared" si="92"/>
        <v>0</v>
      </c>
      <c r="U450" s="218">
        <f t="shared" si="93"/>
        <v>0</v>
      </c>
      <c r="V450" s="218">
        <f t="shared" si="94"/>
        <v>0</v>
      </c>
      <c r="W450" s="218">
        <f t="shared" si="95"/>
        <v>0</v>
      </c>
      <c r="X450" s="220">
        <f t="shared" si="96"/>
        <v>0</v>
      </c>
      <c r="Y450" s="220">
        <f t="shared" si="97"/>
        <v>0</v>
      </c>
      <c r="Z450" s="223"/>
      <c r="AA450" s="225"/>
      <c r="AB450" s="225"/>
    </row>
    <row r="451" spans="1:120" x14ac:dyDescent="0.2">
      <c r="A451" s="136" t="s">
        <v>556</v>
      </c>
      <c r="B451" s="121" t="s">
        <v>1310</v>
      </c>
      <c r="C451" s="38" t="s">
        <v>35</v>
      </c>
      <c r="D451" s="34"/>
      <c r="E451" s="183"/>
      <c r="F451" s="255"/>
      <c r="G451" s="254"/>
      <c r="H451" s="243"/>
      <c r="I451" s="212"/>
      <c r="J451" s="225"/>
      <c r="L451" s="218" t="str">
        <f t="shared" si="84"/>
        <v>J</v>
      </c>
      <c r="M451" s="219">
        <f t="shared" si="85"/>
        <v>0</v>
      </c>
      <c r="N451" s="218" t="str">
        <f t="shared" si="86"/>
        <v>J</v>
      </c>
      <c r="O451" s="218">
        <f t="shared" si="87"/>
        <v>0</v>
      </c>
      <c r="P451" s="218">
        <f t="shared" si="88"/>
        <v>0</v>
      </c>
      <c r="Q451" s="218">
        <f t="shared" si="89"/>
        <v>0</v>
      </c>
      <c r="R451" s="218">
        <f t="shared" si="90"/>
        <v>0</v>
      </c>
      <c r="S451" s="218">
        <f t="shared" si="91"/>
        <v>0</v>
      </c>
      <c r="T451" s="218">
        <f t="shared" si="92"/>
        <v>0</v>
      </c>
      <c r="U451" s="218">
        <f t="shared" si="93"/>
        <v>0</v>
      </c>
      <c r="V451" s="218">
        <f t="shared" si="94"/>
        <v>0</v>
      </c>
      <c r="W451" s="218">
        <f t="shared" si="95"/>
        <v>0</v>
      </c>
      <c r="X451" s="220">
        <f t="shared" si="96"/>
        <v>0</v>
      </c>
      <c r="Y451" s="220">
        <f t="shared" si="97"/>
        <v>0</v>
      </c>
      <c r="Z451" s="223"/>
      <c r="AA451" s="225"/>
      <c r="AB451" s="225"/>
    </row>
    <row r="452" spans="1:120" ht="24" x14ac:dyDescent="0.2">
      <c r="A452" s="136" t="s">
        <v>557</v>
      </c>
      <c r="B452" s="63" t="s">
        <v>558</v>
      </c>
      <c r="C452" s="36" t="s">
        <v>35</v>
      </c>
      <c r="D452" s="34"/>
      <c r="E452" s="183"/>
      <c r="F452" s="255"/>
      <c r="G452" s="254"/>
      <c r="H452" s="243"/>
      <c r="I452" s="212"/>
      <c r="J452" s="225"/>
      <c r="L452" s="218" t="str">
        <f t="shared" si="84"/>
        <v>J</v>
      </c>
      <c r="M452" s="219">
        <f t="shared" si="85"/>
        <v>0</v>
      </c>
      <c r="N452" s="218" t="str">
        <f t="shared" si="86"/>
        <v>J</v>
      </c>
      <c r="O452" s="218">
        <f t="shared" si="87"/>
        <v>0</v>
      </c>
      <c r="P452" s="218">
        <f t="shared" si="88"/>
        <v>0</v>
      </c>
      <c r="Q452" s="218">
        <f t="shared" si="89"/>
        <v>0</v>
      </c>
      <c r="R452" s="218">
        <f t="shared" si="90"/>
        <v>0</v>
      </c>
      <c r="S452" s="218">
        <f t="shared" si="91"/>
        <v>0</v>
      </c>
      <c r="T452" s="218">
        <f t="shared" si="92"/>
        <v>0</v>
      </c>
      <c r="U452" s="218">
        <f t="shared" si="93"/>
        <v>0</v>
      </c>
      <c r="V452" s="218">
        <f t="shared" si="94"/>
        <v>0</v>
      </c>
      <c r="W452" s="218">
        <f t="shared" si="95"/>
        <v>0</v>
      </c>
      <c r="X452" s="220">
        <f t="shared" si="96"/>
        <v>0</v>
      </c>
      <c r="Y452" s="220">
        <f t="shared" si="97"/>
        <v>0</v>
      </c>
      <c r="Z452" s="223"/>
      <c r="AA452" s="225"/>
      <c r="AB452" s="225"/>
    </row>
    <row r="453" spans="1:120" ht="24" x14ac:dyDescent="0.2">
      <c r="A453" s="136" t="s">
        <v>559</v>
      </c>
      <c r="B453" s="121" t="s">
        <v>560</v>
      </c>
      <c r="C453" s="38" t="s">
        <v>35</v>
      </c>
      <c r="D453" s="37"/>
      <c r="E453" s="186"/>
      <c r="F453" s="255"/>
      <c r="G453" s="254"/>
      <c r="H453" s="243"/>
      <c r="I453" s="212"/>
      <c r="J453" s="225"/>
      <c r="L453" s="218" t="str">
        <f t="shared" si="84"/>
        <v>J</v>
      </c>
      <c r="M453" s="219">
        <f t="shared" si="85"/>
        <v>0</v>
      </c>
      <c r="N453" s="218" t="str">
        <f t="shared" si="86"/>
        <v>J</v>
      </c>
      <c r="O453" s="218">
        <f t="shared" si="87"/>
        <v>0</v>
      </c>
      <c r="P453" s="218">
        <f t="shared" si="88"/>
        <v>0</v>
      </c>
      <c r="Q453" s="218">
        <f t="shared" si="89"/>
        <v>0</v>
      </c>
      <c r="R453" s="218">
        <f t="shared" si="90"/>
        <v>0</v>
      </c>
      <c r="S453" s="218">
        <f t="shared" si="91"/>
        <v>0</v>
      </c>
      <c r="T453" s="218">
        <f t="shared" si="92"/>
        <v>0</v>
      </c>
      <c r="U453" s="218">
        <f t="shared" si="93"/>
        <v>0</v>
      </c>
      <c r="V453" s="218">
        <f t="shared" si="94"/>
        <v>0</v>
      </c>
      <c r="W453" s="218">
        <f t="shared" si="95"/>
        <v>0</v>
      </c>
      <c r="X453" s="220">
        <f t="shared" si="96"/>
        <v>0</v>
      </c>
      <c r="Y453" s="220">
        <f t="shared" si="97"/>
        <v>0</v>
      </c>
      <c r="Z453" s="223"/>
      <c r="AA453" s="225"/>
      <c r="AB453" s="225"/>
    </row>
    <row r="454" spans="1:120" ht="24" x14ac:dyDescent="0.2">
      <c r="A454" s="136" t="s">
        <v>561</v>
      </c>
      <c r="B454" s="121" t="s">
        <v>562</v>
      </c>
      <c r="C454" s="38" t="s">
        <v>35</v>
      </c>
      <c r="D454" s="37"/>
      <c r="E454" s="186"/>
      <c r="F454" s="255"/>
      <c r="G454" s="254"/>
      <c r="H454" s="243"/>
      <c r="I454" s="212"/>
      <c r="J454" s="225"/>
      <c r="L454" s="218" t="str">
        <f t="shared" si="84"/>
        <v>J</v>
      </c>
      <c r="M454" s="219">
        <f t="shared" si="85"/>
        <v>0</v>
      </c>
      <c r="N454" s="218" t="str">
        <f t="shared" si="86"/>
        <v>J</v>
      </c>
      <c r="O454" s="218">
        <f t="shared" si="87"/>
        <v>0</v>
      </c>
      <c r="P454" s="218">
        <f t="shared" si="88"/>
        <v>0</v>
      </c>
      <c r="Q454" s="218">
        <f t="shared" si="89"/>
        <v>0</v>
      </c>
      <c r="R454" s="218">
        <f t="shared" si="90"/>
        <v>0</v>
      </c>
      <c r="S454" s="218">
        <f t="shared" si="91"/>
        <v>0</v>
      </c>
      <c r="T454" s="218">
        <f t="shared" si="92"/>
        <v>0</v>
      </c>
      <c r="U454" s="218">
        <f t="shared" si="93"/>
        <v>0</v>
      </c>
      <c r="V454" s="218">
        <f t="shared" si="94"/>
        <v>0</v>
      </c>
      <c r="W454" s="218">
        <f t="shared" si="95"/>
        <v>0</v>
      </c>
      <c r="X454" s="220">
        <f t="shared" si="96"/>
        <v>0</v>
      </c>
      <c r="Y454" s="220">
        <f t="shared" si="97"/>
        <v>0</v>
      </c>
      <c r="Z454" s="223"/>
      <c r="AA454" s="225"/>
      <c r="AB454" s="225"/>
    </row>
    <row r="455" spans="1:120" ht="24" x14ac:dyDescent="0.2">
      <c r="A455" s="136" t="s">
        <v>563</v>
      </c>
      <c r="B455" s="121" t="s">
        <v>564</v>
      </c>
      <c r="C455" s="38" t="s">
        <v>35</v>
      </c>
      <c r="D455" s="37"/>
      <c r="E455" s="186"/>
      <c r="F455" s="255"/>
      <c r="G455" s="254"/>
      <c r="H455" s="243"/>
      <c r="I455" s="212"/>
      <c r="J455" s="225"/>
      <c r="L455" s="218" t="str">
        <f t="shared" si="84"/>
        <v>J</v>
      </c>
      <c r="M455" s="219">
        <f t="shared" si="85"/>
        <v>0</v>
      </c>
      <c r="N455" s="218" t="str">
        <f t="shared" si="86"/>
        <v>J</v>
      </c>
      <c r="O455" s="218">
        <f t="shared" si="87"/>
        <v>0</v>
      </c>
      <c r="P455" s="218">
        <f t="shared" si="88"/>
        <v>0</v>
      </c>
      <c r="Q455" s="218">
        <f t="shared" si="89"/>
        <v>0</v>
      </c>
      <c r="R455" s="218">
        <f t="shared" si="90"/>
        <v>0</v>
      </c>
      <c r="S455" s="218">
        <f t="shared" si="91"/>
        <v>0</v>
      </c>
      <c r="T455" s="218">
        <f t="shared" si="92"/>
        <v>0</v>
      </c>
      <c r="U455" s="218">
        <f t="shared" si="93"/>
        <v>0</v>
      </c>
      <c r="V455" s="218">
        <f t="shared" si="94"/>
        <v>0</v>
      </c>
      <c r="W455" s="218">
        <f t="shared" si="95"/>
        <v>0</v>
      </c>
      <c r="X455" s="220">
        <f t="shared" si="96"/>
        <v>0</v>
      </c>
      <c r="Y455" s="220">
        <f t="shared" si="97"/>
        <v>0</v>
      </c>
      <c r="Z455" s="223"/>
      <c r="AA455" s="225"/>
      <c r="AB455" s="225"/>
    </row>
    <row r="456" spans="1:120" x14ac:dyDescent="0.2">
      <c r="A456" s="136" t="s">
        <v>565</v>
      </c>
      <c r="B456" s="121" t="s">
        <v>566</v>
      </c>
      <c r="C456" s="38" t="s">
        <v>6</v>
      </c>
      <c r="D456" s="37">
        <v>25</v>
      </c>
      <c r="E456" s="186"/>
      <c r="F456" s="255"/>
      <c r="G456" s="254"/>
      <c r="H456" s="243"/>
      <c r="I456" s="212"/>
      <c r="J456" s="225"/>
      <c r="L456" s="218" t="str">
        <f t="shared" si="84"/>
        <v>J</v>
      </c>
      <c r="M456" s="219">
        <f t="shared" si="85"/>
        <v>25</v>
      </c>
      <c r="N456" s="218" t="str">
        <f t="shared" si="86"/>
        <v>J</v>
      </c>
      <c r="O456" s="218" t="str">
        <f t="shared" si="87"/>
        <v>J</v>
      </c>
      <c r="P456" s="218">
        <f t="shared" si="88"/>
        <v>25</v>
      </c>
      <c r="Q456" s="218">
        <f t="shared" si="89"/>
        <v>0</v>
      </c>
      <c r="R456" s="218">
        <f t="shared" si="90"/>
        <v>0</v>
      </c>
      <c r="S456" s="218">
        <f t="shared" si="91"/>
        <v>0</v>
      </c>
      <c r="T456" s="218">
        <f t="shared" si="92"/>
        <v>1</v>
      </c>
      <c r="U456" s="218">
        <f t="shared" si="93"/>
        <v>0</v>
      </c>
      <c r="V456" s="218">
        <f t="shared" si="94"/>
        <v>0</v>
      </c>
      <c r="W456" s="218">
        <f t="shared" si="95"/>
        <v>0</v>
      </c>
      <c r="X456" s="220">
        <f t="shared" si="96"/>
        <v>0</v>
      </c>
      <c r="Y456" s="220">
        <f t="shared" si="97"/>
        <v>0</v>
      </c>
      <c r="Z456" s="223"/>
      <c r="AA456" s="225"/>
      <c r="AB456" s="225"/>
    </row>
    <row r="457" spans="1:120" ht="48" x14ac:dyDescent="0.2">
      <c r="A457" s="136" t="s">
        <v>567</v>
      </c>
      <c r="B457" s="68" t="s">
        <v>966</v>
      </c>
      <c r="C457" s="35" t="s">
        <v>6</v>
      </c>
      <c r="D457" s="34">
        <v>25</v>
      </c>
      <c r="E457" s="184"/>
      <c r="F457" s="255"/>
      <c r="G457" s="254"/>
      <c r="H457" s="243"/>
      <c r="I457" s="212"/>
      <c r="J457" s="226"/>
      <c r="L457" s="218" t="str">
        <f t="shared" si="84"/>
        <v>J</v>
      </c>
      <c r="M457" s="219">
        <f t="shared" si="85"/>
        <v>25</v>
      </c>
      <c r="N457" s="218" t="str">
        <f t="shared" si="86"/>
        <v>J</v>
      </c>
      <c r="O457" s="218" t="str">
        <f t="shared" si="87"/>
        <v>J</v>
      </c>
      <c r="P457" s="218">
        <f t="shared" si="88"/>
        <v>25</v>
      </c>
      <c r="Q457" s="218">
        <f t="shared" si="89"/>
        <v>0</v>
      </c>
      <c r="R457" s="218">
        <f t="shared" si="90"/>
        <v>0</v>
      </c>
      <c r="S457" s="218">
        <f t="shared" si="91"/>
        <v>0</v>
      </c>
      <c r="T457" s="218">
        <f t="shared" si="92"/>
        <v>1</v>
      </c>
      <c r="U457" s="218">
        <f t="shared" si="93"/>
        <v>0</v>
      </c>
      <c r="V457" s="218">
        <f t="shared" si="94"/>
        <v>0</v>
      </c>
      <c r="W457" s="218">
        <f t="shared" si="95"/>
        <v>0</v>
      </c>
      <c r="X457" s="220">
        <f t="shared" si="96"/>
        <v>0</v>
      </c>
      <c r="Y457" s="220">
        <f t="shared" si="97"/>
        <v>0</v>
      </c>
      <c r="Z457" s="223"/>
      <c r="AA457" s="226"/>
      <c r="AB457" s="225"/>
    </row>
    <row r="458" spans="1:120" ht="36" x14ac:dyDescent="0.2">
      <c r="A458" s="136" t="s">
        <v>568</v>
      </c>
      <c r="B458" s="68" t="s">
        <v>967</v>
      </c>
      <c r="C458" s="35" t="s">
        <v>6</v>
      </c>
      <c r="D458" s="34">
        <v>25</v>
      </c>
      <c r="E458" s="184"/>
      <c r="F458" s="255"/>
      <c r="G458" s="254"/>
      <c r="H458" s="243"/>
      <c r="I458" s="212"/>
      <c r="J458" s="226"/>
      <c r="L458" s="218" t="str">
        <f t="shared" ref="L458:L521" si="98">MID(A458,1,1)</f>
        <v>J</v>
      </c>
      <c r="M458" s="219">
        <f t="shared" ref="M458:M521" si="99">SUM(D458)</f>
        <v>25</v>
      </c>
      <c r="N458" s="218" t="str">
        <f t="shared" ref="N458:N521" si="100">IF(C458=0,0,L458)</f>
        <v>J</v>
      </c>
      <c r="O458" s="218" t="str">
        <f t="shared" ref="O458:O521" si="101">IF(M458=0,0,N458)</f>
        <v>J</v>
      </c>
      <c r="P458" s="218">
        <f t="shared" ref="P458:P521" si="102">IF(D458=0,0,D458)</f>
        <v>25</v>
      </c>
      <c r="Q458" s="218">
        <f t="shared" ref="Q458:Q521" si="103">IF(F458=0,0,1)</f>
        <v>0</v>
      </c>
      <c r="R458" s="218">
        <f t="shared" ref="R458:R521" si="104">IF(G458=0,0,1)</f>
        <v>0</v>
      </c>
      <c r="S458" s="218">
        <f t="shared" ref="S458:S521" si="105">IF(Q458+R458=1,1,0)</f>
        <v>0</v>
      </c>
      <c r="T458" s="218">
        <f t="shared" ref="T458:T521" si="106">IF(D458=0,0,1)</f>
        <v>1</v>
      </c>
      <c r="U458" s="218">
        <f t="shared" ref="U458:U521" si="107">IF(S458+T458=2,1,0)</f>
        <v>0</v>
      </c>
      <c r="V458" s="218">
        <f t="shared" ref="V458:V521" si="108">IF(U458=1,P458,0)</f>
        <v>0</v>
      </c>
      <c r="W458" s="218">
        <f t="shared" ref="W458:W521" si="109">SUM(V458)</f>
        <v>0</v>
      </c>
      <c r="X458" s="220">
        <f t="shared" ref="X458:X521" si="110">COUNTIF(F458:G458,"?")</f>
        <v>0</v>
      </c>
      <c r="Y458" s="220">
        <f t="shared" ref="Y458:Y521" si="111">IF(X458=2,1,0)</f>
        <v>0</v>
      </c>
      <c r="Z458" s="223"/>
      <c r="AA458" s="225"/>
      <c r="AB458" s="225"/>
    </row>
    <row r="459" spans="1:120" ht="72" x14ac:dyDescent="0.2">
      <c r="A459" s="136" t="s">
        <v>569</v>
      </c>
      <c r="B459" s="63" t="s">
        <v>1394</v>
      </c>
      <c r="C459" s="36" t="s">
        <v>35</v>
      </c>
      <c r="D459" s="37"/>
      <c r="E459" s="185"/>
      <c r="F459" s="255"/>
      <c r="G459" s="254"/>
      <c r="H459" s="243"/>
      <c r="I459" s="212"/>
      <c r="J459" s="225"/>
      <c r="L459" s="218" t="str">
        <f t="shared" si="98"/>
        <v>J</v>
      </c>
      <c r="M459" s="219">
        <f t="shared" si="99"/>
        <v>0</v>
      </c>
      <c r="N459" s="218" t="str">
        <f t="shared" si="100"/>
        <v>J</v>
      </c>
      <c r="O459" s="218">
        <f t="shared" si="101"/>
        <v>0</v>
      </c>
      <c r="P459" s="218">
        <f t="shared" si="102"/>
        <v>0</v>
      </c>
      <c r="Q459" s="218">
        <f t="shared" si="103"/>
        <v>0</v>
      </c>
      <c r="R459" s="218">
        <f t="shared" si="104"/>
        <v>0</v>
      </c>
      <c r="S459" s="218">
        <f t="shared" si="105"/>
        <v>0</v>
      </c>
      <c r="T459" s="218">
        <f t="shared" si="106"/>
        <v>0</v>
      </c>
      <c r="U459" s="218">
        <f t="shared" si="107"/>
        <v>0</v>
      </c>
      <c r="V459" s="218">
        <f t="shared" si="108"/>
        <v>0</v>
      </c>
      <c r="W459" s="218">
        <f t="shared" si="109"/>
        <v>0</v>
      </c>
      <c r="X459" s="220">
        <f t="shared" si="110"/>
        <v>0</v>
      </c>
      <c r="Y459" s="220">
        <f t="shared" si="111"/>
        <v>0</v>
      </c>
      <c r="Z459" s="223"/>
      <c r="AA459" s="225"/>
      <c r="AB459" s="225"/>
    </row>
    <row r="460" spans="1:120" x14ac:dyDescent="0.2">
      <c r="A460" s="136" t="s">
        <v>570</v>
      </c>
      <c r="B460" s="121" t="s">
        <v>1311</v>
      </c>
      <c r="C460" s="38" t="s">
        <v>35</v>
      </c>
      <c r="D460" s="37"/>
      <c r="E460" s="186"/>
      <c r="F460" s="255"/>
      <c r="G460" s="254"/>
      <c r="H460" s="243"/>
      <c r="I460" s="212"/>
      <c r="J460" s="225"/>
      <c r="L460" s="218" t="str">
        <f t="shared" si="98"/>
        <v>J</v>
      </c>
      <c r="M460" s="219">
        <f t="shared" si="99"/>
        <v>0</v>
      </c>
      <c r="N460" s="218" t="str">
        <f t="shared" si="100"/>
        <v>J</v>
      </c>
      <c r="O460" s="218">
        <f t="shared" si="101"/>
        <v>0</v>
      </c>
      <c r="P460" s="218">
        <f t="shared" si="102"/>
        <v>0</v>
      </c>
      <c r="Q460" s="218">
        <f t="shared" si="103"/>
        <v>0</v>
      </c>
      <c r="R460" s="218">
        <f t="shared" si="104"/>
        <v>0</v>
      </c>
      <c r="S460" s="218">
        <f t="shared" si="105"/>
        <v>0</v>
      </c>
      <c r="T460" s="218">
        <f t="shared" si="106"/>
        <v>0</v>
      </c>
      <c r="U460" s="218">
        <f t="shared" si="107"/>
        <v>0</v>
      </c>
      <c r="V460" s="218">
        <f t="shared" si="108"/>
        <v>0</v>
      </c>
      <c r="W460" s="218">
        <f t="shared" si="109"/>
        <v>0</v>
      </c>
      <c r="X460" s="220">
        <f t="shared" si="110"/>
        <v>0</v>
      </c>
      <c r="Y460" s="220">
        <f t="shared" si="111"/>
        <v>0</v>
      </c>
      <c r="Z460" s="223"/>
      <c r="AA460" s="225"/>
      <c r="AB460" s="225"/>
    </row>
    <row r="461" spans="1:120" ht="24" x14ac:dyDescent="0.2">
      <c r="A461" s="136" t="s">
        <v>571</v>
      </c>
      <c r="B461" s="121" t="s">
        <v>1312</v>
      </c>
      <c r="C461" s="38" t="s">
        <v>35</v>
      </c>
      <c r="D461" s="37"/>
      <c r="E461" s="186"/>
      <c r="F461" s="255"/>
      <c r="G461" s="254"/>
      <c r="H461" s="243"/>
      <c r="I461" s="212"/>
      <c r="J461" s="225"/>
      <c r="L461" s="218" t="str">
        <f t="shared" si="98"/>
        <v>J</v>
      </c>
      <c r="M461" s="219">
        <f t="shared" si="99"/>
        <v>0</v>
      </c>
      <c r="N461" s="218" t="str">
        <f t="shared" si="100"/>
        <v>J</v>
      </c>
      <c r="O461" s="218">
        <f t="shared" si="101"/>
        <v>0</v>
      </c>
      <c r="P461" s="218">
        <f t="shared" si="102"/>
        <v>0</v>
      </c>
      <c r="Q461" s="218">
        <f t="shared" si="103"/>
        <v>0</v>
      </c>
      <c r="R461" s="218">
        <f t="shared" si="104"/>
        <v>0</v>
      </c>
      <c r="S461" s="218">
        <f t="shared" si="105"/>
        <v>0</v>
      </c>
      <c r="T461" s="218">
        <f t="shared" si="106"/>
        <v>0</v>
      </c>
      <c r="U461" s="218">
        <f t="shared" si="107"/>
        <v>0</v>
      </c>
      <c r="V461" s="218">
        <f t="shared" si="108"/>
        <v>0</v>
      </c>
      <c r="W461" s="218">
        <f t="shared" si="109"/>
        <v>0</v>
      </c>
      <c r="X461" s="220">
        <f t="shared" si="110"/>
        <v>0</v>
      </c>
      <c r="Y461" s="220">
        <f t="shared" si="111"/>
        <v>0</v>
      </c>
      <c r="Z461" s="223"/>
      <c r="AA461" s="225"/>
      <c r="AB461" s="225"/>
    </row>
    <row r="462" spans="1:120" s="20" customFormat="1" x14ac:dyDescent="0.2">
      <c r="A462" s="125" t="s">
        <v>572</v>
      </c>
      <c r="B462" s="132" t="s">
        <v>573</v>
      </c>
      <c r="C462" s="39"/>
      <c r="D462" s="40"/>
      <c r="E462" s="189"/>
      <c r="F462" s="259"/>
      <c r="G462" s="254"/>
      <c r="H462" s="242"/>
      <c r="I462" s="115"/>
      <c r="J462" s="102"/>
      <c r="K462" s="174"/>
      <c r="L462" s="218" t="str">
        <f t="shared" si="98"/>
        <v>J</v>
      </c>
      <c r="M462" s="219">
        <f t="shared" si="99"/>
        <v>0</v>
      </c>
      <c r="N462" s="218">
        <f t="shared" si="100"/>
        <v>0</v>
      </c>
      <c r="O462" s="218">
        <f t="shared" si="101"/>
        <v>0</v>
      </c>
      <c r="P462" s="218">
        <f t="shared" si="102"/>
        <v>0</v>
      </c>
      <c r="Q462" s="218">
        <f t="shared" si="103"/>
        <v>0</v>
      </c>
      <c r="R462" s="218">
        <f t="shared" si="104"/>
        <v>0</v>
      </c>
      <c r="S462" s="218">
        <f t="shared" si="105"/>
        <v>0</v>
      </c>
      <c r="T462" s="218">
        <f t="shared" si="106"/>
        <v>0</v>
      </c>
      <c r="U462" s="218">
        <f t="shared" si="107"/>
        <v>0</v>
      </c>
      <c r="V462" s="218">
        <f t="shared" si="108"/>
        <v>0</v>
      </c>
      <c r="W462" s="218">
        <f t="shared" si="109"/>
        <v>0</v>
      </c>
      <c r="X462" s="220">
        <f t="shared" si="110"/>
        <v>0</v>
      </c>
      <c r="Y462" s="220">
        <f t="shared" si="111"/>
        <v>0</v>
      </c>
      <c r="Z462" s="223"/>
      <c r="AA462" s="102"/>
      <c r="AB462" s="102"/>
      <c r="AC462" s="103"/>
      <c r="AD462" s="103"/>
      <c r="AE462" s="103"/>
      <c r="AF462" s="103"/>
      <c r="AG462" s="103"/>
      <c r="AH462" s="103"/>
      <c r="AI462" s="103"/>
      <c r="AJ462" s="103"/>
      <c r="AK462" s="103"/>
      <c r="AL462" s="103"/>
      <c r="AM462" s="103"/>
      <c r="AN462" s="103"/>
      <c r="AO462" s="103"/>
      <c r="AP462" s="103"/>
      <c r="AQ462" s="103"/>
      <c r="AR462" s="103"/>
      <c r="AS462" s="103"/>
      <c r="AT462" s="103"/>
      <c r="AU462" s="103"/>
      <c r="AV462" s="103"/>
      <c r="AW462" s="103"/>
      <c r="AX462" s="103"/>
      <c r="AY462" s="103"/>
      <c r="AZ462" s="103"/>
      <c r="BA462" s="103"/>
      <c r="BB462" s="103"/>
      <c r="BC462" s="103"/>
      <c r="BD462" s="103"/>
      <c r="BE462" s="103"/>
      <c r="BF462" s="103"/>
      <c r="BG462" s="103"/>
      <c r="BH462" s="103"/>
      <c r="BI462" s="103"/>
      <c r="BJ462" s="103"/>
      <c r="BK462" s="103"/>
      <c r="BL462" s="103"/>
      <c r="BM462" s="103"/>
      <c r="BN462" s="103"/>
      <c r="BO462" s="103"/>
      <c r="BP462" s="103"/>
      <c r="BQ462" s="103"/>
      <c r="BR462" s="103"/>
      <c r="BS462" s="103"/>
      <c r="BT462" s="103"/>
      <c r="BU462" s="103"/>
      <c r="BV462" s="103"/>
      <c r="BW462" s="103"/>
      <c r="BX462" s="103"/>
      <c r="BY462" s="103"/>
      <c r="BZ462" s="103"/>
      <c r="CA462" s="103"/>
      <c r="CB462" s="103"/>
      <c r="CC462" s="103"/>
      <c r="CD462" s="103"/>
      <c r="CE462" s="103"/>
      <c r="CF462" s="103"/>
      <c r="CG462" s="103"/>
      <c r="CH462" s="103"/>
      <c r="CI462" s="103"/>
      <c r="CJ462" s="103"/>
      <c r="CK462" s="103"/>
      <c r="CL462" s="103"/>
      <c r="CM462" s="103"/>
      <c r="CN462" s="103"/>
      <c r="CO462" s="103"/>
      <c r="CP462" s="103"/>
      <c r="CQ462" s="103"/>
      <c r="CR462" s="103"/>
      <c r="CS462" s="103"/>
      <c r="CT462" s="103"/>
      <c r="CU462" s="103"/>
      <c r="CV462" s="103"/>
      <c r="CW462" s="103"/>
      <c r="CX462" s="103"/>
      <c r="CY462" s="103"/>
      <c r="CZ462" s="103"/>
      <c r="DA462" s="103"/>
      <c r="DB462" s="103"/>
      <c r="DC462" s="103"/>
      <c r="DD462" s="103"/>
      <c r="DE462" s="103"/>
      <c r="DF462" s="103"/>
      <c r="DG462" s="103"/>
      <c r="DH462" s="103"/>
      <c r="DI462" s="103"/>
      <c r="DJ462" s="103"/>
      <c r="DK462" s="103"/>
      <c r="DL462" s="103"/>
      <c r="DM462" s="103"/>
      <c r="DN462" s="103"/>
      <c r="DO462" s="103"/>
      <c r="DP462" s="103"/>
    </row>
    <row r="463" spans="1:120" ht="96" x14ac:dyDescent="0.2">
      <c r="A463" s="136" t="s">
        <v>574</v>
      </c>
      <c r="B463" s="122" t="s">
        <v>1407</v>
      </c>
      <c r="C463" s="36" t="s">
        <v>35</v>
      </c>
      <c r="D463" s="37"/>
      <c r="E463" s="185" t="s">
        <v>109</v>
      </c>
      <c r="F463" s="255"/>
      <c r="G463" s="258"/>
      <c r="H463" s="243"/>
      <c r="I463" s="212"/>
      <c r="J463" s="225"/>
      <c r="L463" s="218" t="str">
        <f t="shared" si="98"/>
        <v>J</v>
      </c>
      <c r="M463" s="219">
        <f t="shared" si="99"/>
        <v>0</v>
      </c>
      <c r="N463" s="218" t="str">
        <f t="shared" si="100"/>
        <v>J</v>
      </c>
      <c r="O463" s="218">
        <f t="shared" si="101"/>
        <v>0</v>
      </c>
      <c r="P463" s="218">
        <f t="shared" si="102"/>
        <v>0</v>
      </c>
      <c r="Q463" s="218">
        <f t="shared" si="103"/>
        <v>0</v>
      </c>
      <c r="R463" s="218">
        <f t="shared" si="104"/>
        <v>0</v>
      </c>
      <c r="S463" s="218">
        <f t="shared" si="105"/>
        <v>0</v>
      </c>
      <c r="T463" s="218">
        <f t="shared" si="106"/>
        <v>0</v>
      </c>
      <c r="U463" s="218">
        <f t="shared" si="107"/>
        <v>0</v>
      </c>
      <c r="V463" s="218">
        <f t="shared" si="108"/>
        <v>0</v>
      </c>
      <c r="W463" s="218">
        <f t="shared" si="109"/>
        <v>0</v>
      </c>
      <c r="X463" s="220">
        <f t="shared" si="110"/>
        <v>0</v>
      </c>
      <c r="Y463" s="220">
        <f t="shared" si="111"/>
        <v>0</v>
      </c>
      <c r="Z463" s="223"/>
      <c r="AA463" s="225"/>
      <c r="AB463" s="225"/>
    </row>
    <row r="464" spans="1:120" ht="24" x14ac:dyDescent="0.2">
      <c r="A464" s="136" t="s">
        <v>575</v>
      </c>
      <c r="B464" s="63" t="s">
        <v>576</v>
      </c>
      <c r="C464" s="36" t="s">
        <v>35</v>
      </c>
      <c r="D464" s="37"/>
      <c r="E464" s="185"/>
      <c r="F464" s="255"/>
      <c r="G464" s="254"/>
      <c r="H464" s="243"/>
      <c r="I464" s="212"/>
      <c r="J464" s="225"/>
      <c r="L464" s="218" t="str">
        <f t="shared" si="98"/>
        <v>J</v>
      </c>
      <c r="M464" s="219">
        <f t="shared" si="99"/>
        <v>0</v>
      </c>
      <c r="N464" s="218" t="str">
        <f t="shared" si="100"/>
        <v>J</v>
      </c>
      <c r="O464" s="218">
        <f t="shared" si="101"/>
        <v>0</v>
      </c>
      <c r="P464" s="218">
        <f t="shared" si="102"/>
        <v>0</v>
      </c>
      <c r="Q464" s="218">
        <f t="shared" si="103"/>
        <v>0</v>
      </c>
      <c r="R464" s="218">
        <f t="shared" si="104"/>
        <v>0</v>
      </c>
      <c r="S464" s="218">
        <f t="shared" si="105"/>
        <v>0</v>
      </c>
      <c r="T464" s="218">
        <f t="shared" si="106"/>
        <v>0</v>
      </c>
      <c r="U464" s="218">
        <f t="shared" si="107"/>
        <v>0</v>
      </c>
      <c r="V464" s="218">
        <f t="shared" si="108"/>
        <v>0</v>
      </c>
      <c r="W464" s="218">
        <f t="shared" si="109"/>
        <v>0</v>
      </c>
      <c r="X464" s="220">
        <f t="shared" si="110"/>
        <v>0</v>
      </c>
      <c r="Y464" s="220">
        <f t="shared" si="111"/>
        <v>0</v>
      </c>
      <c r="Z464" s="223"/>
      <c r="AA464" s="225"/>
      <c r="AB464" s="225"/>
    </row>
    <row r="465" spans="1:120" ht="24" x14ac:dyDescent="0.2">
      <c r="A465" s="136" t="s">
        <v>577</v>
      </c>
      <c r="B465" s="63" t="s">
        <v>578</v>
      </c>
      <c r="C465" s="36" t="s">
        <v>35</v>
      </c>
      <c r="D465" s="37"/>
      <c r="E465" s="185"/>
      <c r="F465" s="255"/>
      <c r="G465" s="254"/>
      <c r="H465" s="243"/>
      <c r="I465" s="212"/>
      <c r="J465" s="225"/>
      <c r="L465" s="218" t="str">
        <f t="shared" si="98"/>
        <v>J</v>
      </c>
      <c r="M465" s="219">
        <f t="shared" si="99"/>
        <v>0</v>
      </c>
      <c r="N465" s="218" t="str">
        <f t="shared" si="100"/>
        <v>J</v>
      </c>
      <c r="O465" s="218">
        <f t="shared" si="101"/>
        <v>0</v>
      </c>
      <c r="P465" s="218">
        <f t="shared" si="102"/>
        <v>0</v>
      </c>
      <c r="Q465" s="218">
        <f t="shared" si="103"/>
        <v>0</v>
      </c>
      <c r="R465" s="218">
        <f t="shared" si="104"/>
        <v>0</v>
      </c>
      <c r="S465" s="218">
        <f t="shared" si="105"/>
        <v>0</v>
      </c>
      <c r="T465" s="218">
        <f t="shared" si="106"/>
        <v>0</v>
      </c>
      <c r="U465" s="218">
        <f t="shared" si="107"/>
        <v>0</v>
      </c>
      <c r="V465" s="218">
        <f t="shared" si="108"/>
        <v>0</v>
      </c>
      <c r="W465" s="218">
        <f t="shared" si="109"/>
        <v>0</v>
      </c>
      <c r="X465" s="220">
        <f t="shared" si="110"/>
        <v>0</v>
      </c>
      <c r="Y465" s="220">
        <f t="shared" si="111"/>
        <v>0</v>
      </c>
      <c r="Z465" s="223"/>
      <c r="AA465" s="225"/>
      <c r="AB465" s="225"/>
    </row>
    <row r="466" spans="1:120" ht="48" x14ac:dyDescent="0.2">
      <c r="A466" s="136" t="s">
        <v>579</v>
      </c>
      <c r="B466" s="68" t="s">
        <v>1313</v>
      </c>
      <c r="C466" s="35" t="s">
        <v>35</v>
      </c>
      <c r="D466" s="34"/>
      <c r="E466" s="184"/>
      <c r="F466" s="255"/>
      <c r="G466" s="254"/>
      <c r="H466" s="243"/>
      <c r="I466" s="212"/>
      <c r="J466" s="226"/>
      <c r="L466" s="218" t="str">
        <f t="shared" si="98"/>
        <v>J</v>
      </c>
      <c r="M466" s="219">
        <f t="shared" si="99"/>
        <v>0</v>
      </c>
      <c r="N466" s="218" t="str">
        <f t="shared" si="100"/>
        <v>J</v>
      </c>
      <c r="O466" s="218">
        <f t="shared" si="101"/>
        <v>0</v>
      </c>
      <c r="P466" s="218">
        <f t="shared" si="102"/>
        <v>0</v>
      </c>
      <c r="Q466" s="218">
        <f t="shared" si="103"/>
        <v>0</v>
      </c>
      <c r="R466" s="218">
        <f t="shared" si="104"/>
        <v>0</v>
      </c>
      <c r="S466" s="218">
        <f t="shared" si="105"/>
        <v>0</v>
      </c>
      <c r="T466" s="218">
        <f t="shared" si="106"/>
        <v>0</v>
      </c>
      <c r="U466" s="218">
        <f t="shared" si="107"/>
        <v>0</v>
      </c>
      <c r="V466" s="218">
        <f t="shared" si="108"/>
        <v>0</v>
      </c>
      <c r="W466" s="218">
        <f t="shared" si="109"/>
        <v>0</v>
      </c>
      <c r="X466" s="220">
        <f t="shared" si="110"/>
        <v>0</v>
      </c>
      <c r="Y466" s="220">
        <f t="shared" si="111"/>
        <v>0</v>
      </c>
      <c r="Z466" s="223"/>
      <c r="AA466" s="225"/>
      <c r="AB466" s="225"/>
    </row>
    <row r="467" spans="1:120" ht="24" x14ac:dyDescent="0.2">
      <c r="A467" s="136" t="s">
        <v>580</v>
      </c>
      <c r="B467" s="68" t="s">
        <v>582</v>
      </c>
      <c r="C467" s="36" t="s">
        <v>6</v>
      </c>
      <c r="D467" s="37">
        <v>25</v>
      </c>
      <c r="E467" s="185"/>
      <c r="F467" s="255"/>
      <c r="G467" s="254"/>
      <c r="H467" s="243"/>
      <c r="I467" s="212"/>
      <c r="J467" s="225"/>
      <c r="L467" s="218" t="str">
        <f t="shared" si="98"/>
        <v>J</v>
      </c>
      <c r="M467" s="219">
        <f t="shared" si="99"/>
        <v>25</v>
      </c>
      <c r="N467" s="218" t="str">
        <f t="shared" si="100"/>
        <v>J</v>
      </c>
      <c r="O467" s="218" t="str">
        <f t="shared" si="101"/>
        <v>J</v>
      </c>
      <c r="P467" s="218">
        <f t="shared" si="102"/>
        <v>25</v>
      </c>
      <c r="Q467" s="218">
        <f t="shared" si="103"/>
        <v>0</v>
      </c>
      <c r="R467" s="218">
        <f t="shared" si="104"/>
        <v>0</v>
      </c>
      <c r="S467" s="218">
        <f t="shared" si="105"/>
        <v>0</v>
      </c>
      <c r="T467" s="218">
        <f t="shared" si="106"/>
        <v>1</v>
      </c>
      <c r="U467" s="218">
        <f t="shared" si="107"/>
        <v>0</v>
      </c>
      <c r="V467" s="218">
        <f t="shared" si="108"/>
        <v>0</v>
      </c>
      <c r="W467" s="218">
        <f t="shared" si="109"/>
        <v>0</v>
      </c>
      <c r="X467" s="220">
        <f t="shared" si="110"/>
        <v>0</v>
      </c>
      <c r="Y467" s="220">
        <f t="shared" si="111"/>
        <v>0</v>
      </c>
      <c r="Z467" s="223"/>
      <c r="AA467" s="225"/>
      <c r="AB467" s="225"/>
    </row>
    <row r="468" spans="1:120" x14ac:dyDescent="0.2">
      <c r="A468" s="136" t="s">
        <v>581</v>
      </c>
      <c r="B468" s="68" t="s">
        <v>584</v>
      </c>
      <c r="C468" s="36" t="s">
        <v>35</v>
      </c>
      <c r="D468" s="37"/>
      <c r="E468" s="185"/>
      <c r="F468" s="255"/>
      <c r="G468" s="254"/>
      <c r="H468" s="243"/>
      <c r="I468" s="212"/>
      <c r="J468" s="225"/>
      <c r="L468" s="218" t="str">
        <f t="shared" si="98"/>
        <v>J</v>
      </c>
      <c r="M468" s="219">
        <f t="shared" si="99"/>
        <v>0</v>
      </c>
      <c r="N468" s="218" t="str">
        <f t="shared" si="100"/>
        <v>J</v>
      </c>
      <c r="O468" s="218">
        <f t="shared" si="101"/>
        <v>0</v>
      </c>
      <c r="P468" s="218">
        <f t="shared" si="102"/>
        <v>0</v>
      </c>
      <c r="Q468" s="218">
        <f t="shared" si="103"/>
        <v>0</v>
      </c>
      <c r="R468" s="218">
        <f t="shared" si="104"/>
        <v>0</v>
      </c>
      <c r="S468" s="218">
        <f t="shared" si="105"/>
        <v>0</v>
      </c>
      <c r="T468" s="218">
        <f t="shared" si="106"/>
        <v>0</v>
      </c>
      <c r="U468" s="218">
        <f t="shared" si="107"/>
        <v>0</v>
      </c>
      <c r="V468" s="218">
        <f t="shared" si="108"/>
        <v>0</v>
      </c>
      <c r="W468" s="218">
        <f t="shared" si="109"/>
        <v>0</v>
      </c>
      <c r="X468" s="220">
        <f t="shared" si="110"/>
        <v>0</v>
      </c>
      <c r="Y468" s="220">
        <f t="shared" si="111"/>
        <v>0</v>
      </c>
      <c r="Z468" s="223"/>
      <c r="AA468" s="225"/>
      <c r="AB468" s="225"/>
    </row>
    <row r="469" spans="1:120" ht="24" x14ac:dyDescent="0.2">
      <c r="A469" s="136" t="s">
        <v>583</v>
      </c>
      <c r="B469" s="68" t="s">
        <v>1314</v>
      </c>
      <c r="C469" s="35" t="s">
        <v>35</v>
      </c>
      <c r="D469" s="34"/>
      <c r="E469" s="184"/>
      <c r="F469" s="255"/>
      <c r="G469" s="254"/>
      <c r="H469" s="243"/>
      <c r="I469" s="212"/>
      <c r="J469" s="225"/>
      <c r="L469" s="218" t="str">
        <f t="shared" si="98"/>
        <v>J</v>
      </c>
      <c r="M469" s="219">
        <f t="shared" si="99"/>
        <v>0</v>
      </c>
      <c r="N469" s="218" t="str">
        <f t="shared" si="100"/>
        <v>J</v>
      </c>
      <c r="O469" s="218">
        <f t="shared" si="101"/>
        <v>0</v>
      </c>
      <c r="P469" s="218">
        <f t="shared" si="102"/>
        <v>0</v>
      </c>
      <c r="Q469" s="218">
        <f t="shared" si="103"/>
        <v>0</v>
      </c>
      <c r="R469" s="218">
        <f t="shared" si="104"/>
        <v>0</v>
      </c>
      <c r="S469" s="218">
        <f t="shared" si="105"/>
        <v>0</v>
      </c>
      <c r="T469" s="218">
        <f t="shared" si="106"/>
        <v>0</v>
      </c>
      <c r="U469" s="218">
        <f t="shared" si="107"/>
        <v>0</v>
      </c>
      <c r="V469" s="218">
        <f t="shared" si="108"/>
        <v>0</v>
      </c>
      <c r="W469" s="218">
        <f t="shared" si="109"/>
        <v>0</v>
      </c>
      <c r="X469" s="220">
        <f t="shared" si="110"/>
        <v>0</v>
      </c>
      <c r="Y469" s="220">
        <f t="shared" si="111"/>
        <v>0</v>
      </c>
      <c r="Z469" s="223"/>
      <c r="AA469" s="225"/>
      <c r="AB469" s="225"/>
    </row>
    <row r="470" spans="1:120" ht="24" x14ac:dyDescent="0.2">
      <c r="A470" s="136" t="s">
        <v>585</v>
      </c>
      <c r="B470" s="68" t="s">
        <v>1315</v>
      </c>
      <c r="C470" s="35" t="s">
        <v>35</v>
      </c>
      <c r="D470" s="34"/>
      <c r="E470" s="184"/>
      <c r="F470" s="255"/>
      <c r="G470" s="254"/>
      <c r="H470" s="243"/>
      <c r="I470" s="212"/>
      <c r="J470" s="225"/>
      <c r="L470" s="218" t="str">
        <f t="shared" si="98"/>
        <v>J</v>
      </c>
      <c r="M470" s="219">
        <f t="shared" si="99"/>
        <v>0</v>
      </c>
      <c r="N470" s="218" t="str">
        <f t="shared" si="100"/>
        <v>J</v>
      </c>
      <c r="O470" s="218">
        <f t="shared" si="101"/>
        <v>0</v>
      </c>
      <c r="P470" s="218">
        <f t="shared" si="102"/>
        <v>0</v>
      </c>
      <c r="Q470" s="218">
        <f t="shared" si="103"/>
        <v>0</v>
      </c>
      <c r="R470" s="218">
        <f t="shared" si="104"/>
        <v>0</v>
      </c>
      <c r="S470" s="218">
        <f t="shared" si="105"/>
        <v>0</v>
      </c>
      <c r="T470" s="218">
        <f t="shared" si="106"/>
        <v>0</v>
      </c>
      <c r="U470" s="218">
        <f t="shared" si="107"/>
        <v>0</v>
      </c>
      <c r="V470" s="218">
        <f t="shared" si="108"/>
        <v>0</v>
      </c>
      <c r="W470" s="218">
        <f t="shared" si="109"/>
        <v>0</v>
      </c>
      <c r="X470" s="220">
        <f t="shared" si="110"/>
        <v>0</v>
      </c>
      <c r="Y470" s="220">
        <f t="shared" si="111"/>
        <v>0</v>
      </c>
      <c r="Z470" s="223"/>
      <c r="AA470" s="225"/>
      <c r="AB470" s="225"/>
    </row>
    <row r="471" spans="1:120" ht="24" x14ac:dyDescent="0.2">
      <c r="A471" s="136" t="s">
        <v>586</v>
      </c>
      <c r="B471" s="68" t="s">
        <v>974</v>
      </c>
      <c r="C471" s="36" t="s">
        <v>6</v>
      </c>
      <c r="D471" s="37">
        <v>25</v>
      </c>
      <c r="E471" s="185"/>
      <c r="F471" s="255"/>
      <c r="G471" s="254"/>
      <c r="H471" s="243"/>
      <c r="I471" s="212"/>
      <c r="J471" s="225"/>
      <c r="L471" s="218" t="str">
        <f t="shared" si="98"/>
        <v>J</v>
      </c>
      <c r="M471" s="219">
        <f t="shared" si="99"/>
        <v>25</v>
      </c>
      <c r="N471" s="218" t="str">
        <f t="shared" si="100"/>
        <v>J</v>
      </c>
      <c r="O471" s="218" t="str">
        <f t="shared" si="101"/>
        <v>J</v>
      </c>
      <c r="P471" s="218">
        <f t="shared" si="102"/>
        <v>25</v>
      </c>
      <c r="Q471" s="218">
        <f t="shared" si="103"/>
        <v>0</v>
      </c>
      <c r="R471" s="218">
        <f t="shared" si="104"/>
        <v>0</v>
      </c>
      <c r="S471" s="218">
        <f t="shared" si="105"/>
        <v>0</v>
      </c>
      <c r="T471" s="218">
        <f t="shared" si="106"/>
        <v>1</v>
      </c>
      <c r="U471" s="218">
        <f t="shared" si="107"/>
        <v>0</v>
      </c>
      <c r="V471" s="218">
        <f t="shared" si="108"/>
        <v>0</v>
      </c>
      <c r="W471" s="218">
        <f t="shared" si="109"/>
        <v>0</v>
      </c>
      <c r="X471" s="220">
        <f t="shared" si="110"/>
        <v>0</v>
      </c>
      <c r="Y471" s="220">
        <f t="shared" si="111"/>
        <v>0</v>
      </c>
      <c r="Z471" s="223"/>
      <c r="AA471" s="225"/>
      <c r="AB471" s="225"/>
    </row>
    <row r="472" spans="1:120" ht="24" x14ac:dyDescent="0.2">
      <c r="A472" s="136" t="s">
        <v>587</v>
      </c>
      <c r="B472" s="68" t="s">
        <v>979</v>
      </c>
      <c r="C472" s="35" t="s">
        <v>6</v>
      </c>
      <c r="D472" s="34">
        <v>1</v>
      </c>
      <c r="E472" s="184"/>
      <c r="F472" s="255"/>
      <c r="G472" s="254"/>
      <c r="H472" s="243"/>
      <c r="I472" s="212"/>
      <c r="J472" s="225"/>
      <c r="L472" s="218" t="str">
        <f t="shared" si="98"/>
        <v>J</v>
      </c>
      <c r="M472" s="219">
        <f t="shared" si="99"/>
        <v>1</v>
      </c>
      <c r="N472" s="218" t="str">
        <f t="shared" si="100"/>
        <v>J</v>
      </c>
      <c r="O472" s="218" t="str">
        <f t="shared" si="101"/>
        <v>J</v>
      </c>
      <c r="P472" s="218">
        <f t="shared" si="102"/>
        <v>1</v>
      </c>
      <c r="Q472" s="218">
        <f t="shared" si="103"/>
        <v>0</v>
      </c>
      <c r="R472" s="218">
        <f t="shared" si="104"/>
        <v>0</v>
      </c>
      <c r="S472" s="218">
        <f t="shared" si="105"/>
        <v>0</v>
      </c>
      <c r="T472" s="218">
        <f t="shared" si="106"/>
        <v>1</v>
      </c>
      <c r="U472" s="218">
        <f t="shared" si="107"/>
        <v>0</v>
      </c>
      <c r="V472" s="218">
        <f t="shared" si="108"/>
        <v>0</v>
      </c>
      <c r="W472" s="218">
        <f t="shared" si="109"/>
        <v>0</v>
      </c>
      <c r="X472" s="220">
        <f t="shared" si="110"/>
        <v>0</v>
      </c>
      <c r="Y472" s="220">
        <f t="shared" si="111"/>
        <v>0</v>
      </c>
      <c r="Z472" s="223"/>
      <c r="AA472" s="225"/>
      <c r="AB472" s="225"/>
    </row>
    <row r="473" spans="1:120" ht="24" x14ac:dyDescent="0.2">
      <c r="A473" s="136" t="s">
        <v>588</v>
      </c>
      <c r="B473" s="68" t="s">
        <v>590</v>
      </c>
      <c r="C473" s="35" t="s">
        <v>6</v>
      </c>
      <c r="D473" s="34">
        <v>1</v>
      </c>
      <c r="E473" s="184"/>
      <c r="F473" s="255"/>
      <c r="G473" s="254"/>
      <c r="H473" s="243"/>
      <c r="I473" s="212"/>
      <c r="J473" s="225"/>
      <c r="L473" s="218" t="str">
        <f t="shared" si="98"/>
        <v>J</v>
      </c>
      <c r="M473" s="219">
        <f t="shared" si="99"/>
        <v>1</v>
      </c>
      <c r="N473" s="218" t="str">
        <f t="shared" si="100"/>
        <v>J</v>
      </c>
      <c r="O473" s="218" t="str">
        <f t="shared" si="101"/>
        <v>J</v>
      </c>
      <c r="P473" s="218">
        <f t="shared" si="102"/>
        <v>1</v>
      </c>
      <c r="Q473" s="218">
        <f t="shared" si="103"/>
        <v>0</v>
      </c>
      <c r="R473" s="218">
        <f t="shared" si="104"/>
        <v>0</v>
      </c>
      <c r="S473" s="218">
        <f t="shared" si="105"/>
        <v>0</v>
      </c>
      <c r="T473" s="218">
        <f t="shared" si="106"/>
        <v>1</v>
      </c>
      <c r="U473" s="218">
        <f t="shared" si="107"/>
        <v>0</v>
      </c>
      <c r="V473" s="218">
        <f t="shared" si="108"/>
        <v>0</v>
      </c>
      <c r="W473" s="218">
        <f t="shared" si="109"/>
        <v>0</v>
      </c>
      <c r="X473" s="220">
        <f t="shared" si="110"/>
        <v>0</v>
      </c>
      <c r="Y473" s="220">
        <f t="shared" si="111"/>
        <v>0</v>
      </c>
      <c r="Z473" s="223"/>
      <c r="AA473" s="225"/>
      <c r="AB473" s="225"/>
    </row>
    <row r="474" spans="1:120" ht="24" x14ac:dyDescent="0.2">
      <c r="A474" s="136" t="s">
        <v>589</v>
      </c>
      <c r="B474" s="64" t="s">
        <v>592</v>
      </c>
      <c r="C474" s="33" t="s">
        <v>35</v>
      </c>
      <c r="D474" s="34"/>
      <c r="E474" s="183"/>
      <c r="F474" s="255"/>
      <c r="G474" s="254"/>
      <c r="H474" s="243"/>
      <c r="I474" s="212"/>
      <c r="J474" s="225"/>
      <c r="L474" s="218" t="str">
        <f t="shared" si="98"/>
        <v>J</v>
      </c>
      <c r="M474" s="219">
        <f t="shared" si="99"/>
        <v>0</v>
      </c>
      <c r="N474" s="218" t="str">
        <f t="shared" si="100"/>
        <v>J</v>
      </c>
      <c r="O474" s="218">
        <f t="shared" si="101"/>
        <v>0</v>
      </c>
      <c r="P474" s="218">
        <f t="shared" si="102"/>
        <v>0</v>
      </c>
      <c r="Q474" s="218">
        <f t="shared" si="103"/>
        <v>0</v>
      </c>
      <c r="R474" s="218">
        <f t="shared" si="104"/>
        <v>0</v>
      </c>
      <c r="S474" s="218">
        <f t="shared" si="105"/>
        <v>0</v>
      </c>
      <c r="T474" s="218">
        <f t="shared" si="106"/>
        <v>0</v>
      </c>
      <c r="U474" s="218">
        <f t="shared" si="107"/>
        <v>0</v>
      </c>
      <c r="V474" s="218">
        <f t="shared" si="108"/>
        <v>0</v>
      </c>
      <c r="W474" s="218">
        <f t="shared" si="109"/>
        <v>0</v>
      </c>
      <c r="X474" s="220">
        <f t="shared" si="110"/>
        <v>0</v>
      </c>
      <c r="Y474" s="220">
        <f t="shared" si="111"/>
        <v>0</v>
      </c>
      <c r="Z474" s="223"/>
      <c r="AA474" s="225"/>
      <c r="AB474" s="225"/>
    </row>
    <row r="475" spans="1:120" s="106" customFormat="1" x14ac:dyDescent="0.2">
      <c r="A475" s="136" t="s">
        <v>591</v>
      </c>
      <c r="B475" s="64" t="s">
        <v>594</v>
      </c>
      <c r="C475" s="33" t="s">
        <v>35</v>
      </c>
      <c r="D475" s="34"/>
      <c r="E475" s="183"/>
      <c r="F475" s="261"/>
      <c r="G475" s="262"/>
      <c r="H475" s="244"/>
      <c r="I475" s="229"/>
      <c r="J475" s="230"/>
      <c r="K475" s="174"/>
      <c r="L475" s="218" t="str">
        <f t="shared" si="98"/>
        <v>J</v>
      </c>
      <c r="M475" s="219">
        <f t="shared" si="99"/>
        <v>0</v>
      </c>
      <c r="N475" s="218" t="str">
        <f t="shared" si="100"/>
        <v>J</v>
      </c>
      <c r="O475" s="218">
        <f t="shared" si="101"/>
        <v>0</v>
      </c>
      <c r="P475" s="218">
        <f t="shared" si="102"/>
        <v>0</v>
      </c>
      <c r="Q475" s="218">
        <f t="shared" si="103"/>
        <v>0</v>
      </c>
      <c r="R475" s="218">
        <f t="shared" si="104"/>
        <v>0</v>
      </c>
      <c r="S475" s="218">
        <f t="shared" si="105"/>
        <v>0</v>
      </c>
      <c r="T475" s="218">
        <f t="shared" si="106"/>
        <v>0</v>
      </c>
      <c r="U475" s="218">
        <f t="shared" si="107"/>
        <v>0</v>
      </c>
      <c r="V475" s="218">
        <f t="shared" si="108"/>
        <v>0</v>
      </c>
      <c r="W475" s="218">
        <f t="shared" si="109"/>
        <v>0</v>
      </c>
      <c r="X475" s="220">
        <f t="shared" si="110"/>
        <v>0</v>
      </c>
      <c r="Y475" s="220">
        <f t="shared" si="111"/>
        <v>0</v>
      </c>
      <c r="Z475" s="223"/>
      <c r="AA475" s="230"/>
      <c r="AB475" s="230"/>
      <c r="AC475" s="231"/>
      <c r="AD475" s="231"/>
      <c r="AE475" s="231"/>
      <c r="AF475" s="231"/>
      <c r="AG475" s="231"/>
      <c r="AH475" s="231"/>
      <c r="AI475" s="231"/>
      <c r="AJ475" s="231"/>
      <c r="AK475" s="231"/>
      <c r="AL475" s="231"/>
      <c r="AM475" s="231"/>
      <c r="AN475" s="231"/>
      <c r="AO475" s="231"/>
      <c r="AP475" s="231"/>
      <c r="AQ475" s="231"/>
      <c r="AR475" s="231"/>
      <c r="AS475" s="231"/>
      <c r="AT475" s="231"/>
      <c r="AU475" s="231"/>
      <c r="AV475" s="231"/>
      <c r="AW475" s="231"/>
      <c r="AX475" s="231"/>
      <c r="AY475" s="231"/>
      <c r="AZ475" s="231"/>
      <c r="BA475" s="231"/>
      <c r="BB475" s="231"/>
      <c r="BC475" s="231"/>
      <c r="BD475" s="231"/>
      <c r="BE475" s="231"/>
      <c r="BF475" s="231"/>
      <c r="BG475" s="231"/>
      <c r="BH475" s="231"/>
      <c r="BI475" s="231"/>
      <c r="BJ475" s="231"/>
      <c r="BK475" s="231"/>
      <c r="BL475" s="231"/>
      <c r="BM475" s="231"/>
      <c r="BN475" s="231"/>
      <c r="BO475" s="231"/>
      <c r="BP475" s="231"/>
      <c r="BQ475" s="231"/>
      <c r="BR475" s="231"/>
      <c r="BS475" s="231"/>
      <c r="BT475" s="231"/>
      <c r="BU475" s="231"/>
      <c r="BV475" s="231"/>
      <c r="BW475" s="231"/>
      <c r="BX475" s="231"/>
      <c r="BY475" s="231"/>
      <c r="BZ475" s="231"/>
      <c r="CA475" s="231"/>
      <c r="CB475" s="231"/>
      <c r="CC475" s="231"/>
      <c r="CD475" s="231"/>
      <c r="CE475" s="231"/>
      <c r="CF475" s="231"/>
      <c r="CG475" s="231"/>
      <c r="CH475" s="231"/>
      <c r="CI475" s="231"/>
      <c r="CJ475" s="231"/>
      <c r="CK475" s="231"/>
      <c r="CL475" s="231"/>
      <c r="CM475" s="231"/>
      <c r="CN475" s="231"/>
      <c r="CO475" s="231"/>
      <c r="CP475" s="231"/>
      <c r="CQ475" s="231"/>
      <c r="CR475" s="231"/>
      <c r="CS475" s="231"/>
      <c r="CT475" s="231"/>
      <c r="CU475" s="231"/>
      <c r="CV475" s="231"/>
      <c r="CW475" s="231"/>
      <c r="CX475" s="231"/>
      <c r="CY475" s="231"/>
      <c r="CZ475" s="231"/>
      <c r="DA475" s="231"/>
      <c r="DB475" s="231"/>
      <c r="DC475" s="231"/>
      <c r="DD475" s="231"/>
      <c r="DE475" s="231"/>
      <c r="DF475" s="231"/>
      <c r="DG475" s="231"/>
      <c r="DH475" s="231"/>
      <c r="DI475" s="231"/>
      <c r="DJ475" s="231"/>
      <c r="DK475" s="231"/>
      <c r="DL475" s="231"/>
      <c r="DM475" s="231"/>
      <c r="DN475" s="231"/>
      <c r="DO475" s="231"/>
      <c r="DP475" s="231"/>
    </row>
    <row r="476" spans="1:120" ht="24" x14ac:dyDescent="0.2">
      <c r="A476" s="136" t="s">
        <v>593</v>
      </c>
      <c r="B476" s="68" t="s">
        <v>933</v>
      </c>
      <c r="C476" s="35" t="s">
        <v>35</v>
      </c>
      <c r="D476" s="34"/>
      <c r="E476" s="184"/>
      <c r="F476" s="255"/>
      <c r="G476" s="254"/>
      <c r="H476" s="243"/>
      <c r="I476" s="212"/>
      <c r="J476" s="225"/>
      <c r="L476" s="218" t="str">
        <f t="shared" si="98"/>
        <v>J</v>
      </c>
      <c r="M476" s="219">
        <f t="shared" si="99"/>
        <v>0</v>
      </c>
      <c r="N476" s="218" t="str">
        <f t="shared" si="100"/>
        <v>J</v>
      </c>
      <c r="O476" s="218">
        <f t="shared" si="101"/>
        <v>0</v>
      </c>
      <c r="P476" s="218">
        <f t="shared" si="102"/>
        <v>0</v>
      </c>
      <c r="Q476" s="218">
        <f t="shared" si="103"/>
        <v>0</v>
      </c>
      <c r="R476" s="218">
        <f t="shared" si="104"/>
        <v>0</v>
      </c>
      <c r="S476" s="218">
        <f t="shared" si="105"/>
        <v>0</v>
      </c>
      <c r="T476" s="218">
        <f t="shared" si="106"/>
        <v>0</v>
      </c>
      <c r="U476" s="218">
        <f t="shared" si="107"/>
        <v>0</v>
      </c>
      <c r="V476" s="218">
        <f t="shared" si="108"/>
        <v>0</v>
      </c>
      <c r="W476" s="218">
        <f t="shared" si="109"/>
        <v>0</v>
      </c>
      <c r="X476" s="220">
        <f t="shared" si="110"/>
        <v>0</v>
      </c>
      <c r="Y476" s="220">
        <f t="shared" si="111"/>
        <v>0</v>
      </c>
      <c r="Z476" s="223"/>
      <c r="AA476" s="225"/>
      <c r="AB476" s="225"/>
    </row>
    <row r="477" spans="1:120" ht="72" x14ac:dyDescent="0.2">
      <c r="A477" s="136" t="s">
        <v>595</v>
      </c>
      <c r="B477" s="68" t="s">
        <v>968</v>
      </c>
      <c r="C477" s="35" t="s">
        <v>6</v>
      </c>
      <c r="D477" s="34">
        <v>25</v>
      </c>
      <c r="E477" s="184"/>
      <c r="F477" s="255"/>
      <c r="G477" s="254"/>
      <c r="H477" s="243"/>
      <c r="I477" s="212"/>
      <c r="J477" s="225"/>
      <c r="L477" s="218" t="str">
        <f t="shared" si="98"/>
        <v>J</v>
      </c>
      <c r="M477" s="219">
        <f t="shared" si="99"/>
        <v>25</v>
      </c>
      <c r="N477" s="218" t="str">
        <f t="shared" si="100"/>
        <v>J</v>
      </c>
      <c r="O477" s="218" t="str">
        <f t="shared" si="101"/>
        <v>J</v>
      </c>
      <c r="P477" s="218">
        <f t="shared" si="102"/>
        <v>25</v>
      </c>
      <c r="Q477" s="218">
        <f t="shared" si="103"/>
        <v>0</v>
      </c>
      <c r="R477" s="218">
        <f t="shared" si="104"/>
        <v>0</v>
      </c>
      <c r="S477" s="218">
        <f t="shared" si="105"/>
        <v>0</v>
      </c>
      <c r="T477" s="218">
        <f t="shared" si="106"/>
        <v>1</v>
      </c>
      <c r="U477" s="218">
        <f t="shared" si="107"/>
        <v>0</v>
      </c>
      <c r="V477" s="218">
        <f t="shared" si="108"/>
        <v>0</v>
      </c>
      <c r="W477" s="218">
        <f t="shared" si="109"/>
        <v>0</v>
      </c>
      <c r="X477" s="220">
        <f t="shared" si="110"/>
        <v>0</v>
      </c>
      <c r="Y477" s="220">
        <f t="shared" si="111"/>
        <v>0</v>
      </c>
      <c r="Z477" s="223"/>
      <c r="AA477" s="225"/>
      <c r="AB477" s="225"/>
    </row>
    <row r="478" spans="1:120" ht="24" x14ac:dyDescent="0.2">
      <c r="A478" s="136" t="s">
        <v>596</v>
      </c>
      <c r="B478" s="68" t="s">
        <v>980</v>
      </c>
      <c r="C478" s="35" t="s">
        <v>6</v>
      </c>
      <c r="D478" s="34">
        <v>3</v>
      </c>
      <c r="E478" s="184"/>
      <c r="F478" s="255"/>
      <c r="G478" s="254"/>
      <c r="H478" s="243"/>
      <c r="I478" s="212"/>
      <c r="J478" s="225"/>
      <c r="L478" s="218" t="str">
        <f t="shared" si="98"/>
        <v>J</v>
      </c>
      <c r="M478" s="219">
        <f t="shared" si="99"/>
        <v>3</v>
      </c>
      <c r="N478" s="218" t="str">
        <f t="shared" si="100"/>
        <v>J</v>
      </c>
      <c r="O478" s="218" t="str">
        <f t="shared" si="101"/>
        <v>J</v>
      </c>
      <c r="P478" s="218">
        <f t="shared" si="102"/>
        <v>3</v>
      </c>
      <c r="Q478" s="218">
        <f t="shared" si="103"/>
        <v>0</v>
      </c>
      <c r="R478" s="218">
        <f t="shared" si="104"/>
        <v>0</v>
      </c>
      <c r="S478" s="218">
        <f t="shared" si="105"/>
        <v>0</v>
      </c>
      <c r="T478" s="218">
        <f t="shared" si="106"/>
        <v>1</v>
      </c>
      <c r="U478" s="218">
        <f t="shared" si="107"/>
        <v>0</v>
      </c>
      <c r="V478" s="218">
        <f t="shared" si="108"/>
        <v>0</v>
      </c>
      <c r="W478" s="218">
        <f t="shared" si="109"/>
        <v>0</v>
      </c>
      <c r="X478" s="220">
        <f t="shared" si="110"/>
        <v>0</v>
      </c>
      <c r="Y478" s="220">
        <f t="shared" si="111"/>
        <v>0</v>
      </c>
      <c r="Z478" s="223"/>
      <c r="AA478" s="225"/>
      <c r="AB478" s="225"/>
    </row>
    <row r="479" spans="1:120" x14ac:dyDescent="0.2">
      <c r="A479" s="136" t="s">
        <v>597</v>
      </c>
      <c r="B479" s="68" t="s">
        <v>1316</v>
      </c>
      <c r="C479" s="35" t="s">
        <v>35</v>
      </c>
      <c r="D479" s="34"/>
      <c r="E479" s="184"/>
      <c r="F479" s="255"/>
      <c r="G479" s="254"/>
      <c r="H479" s="243"/>
      <c r="I479" s="212"/>
      <c r="J479" s="225"/>
      <c r="L479" s="218" t="str">
        <f t="shared" si="98"/>
        <v>J</v>
      </c>
      <c r="M479" s="219">
        <f t="shared" si="99"/>
        <v>0</v>
      </c>
      <c r="N479" s="218" t="str">
        <f t="shared" si="100"/>
        <v>J</v>
      </c>
      <c r="O479" s="218">
        <f t="shared" si="101"/>
        <v>0</v>
      </c>
      <c r="P479" s="218">
        <f t="shared" si="102"/>
        <v>0</v>
      </c>
      <c r="Q479" s="218">
        <f t="shared" si="103"/>
        <v>0</v>
      </c>
      <c r="R479" s="218">
        <f t="shared" si="104"/>
        <v>0</v>
      </c>
      <c r="S479" s="218">
        <f t="shared" si="105"/>
        <v>0</v>
      </c>
      <c r="T479" s="218">
        <f t="shared" si="106"/>
        <v>0</v>
      </c>
      <c r="U479" s="218">
        <f t="shared" si="107"/>
        <v>0</v>
      </c>
      <c r="V479" s="218">
        <f t="shared" si="108"/>
        <v>0</v>
      </c>
      <c r="W479" s="218">
        <f t="shared" si="109"/>
        <v>0</v>
      </c>
      <c r="X479" s="220">
        <f t="shared" si="110"/>
        <v>0</v>
      </c>
      <c r="Y479" s="220">
        <f t="shared" si="111"/>
        <v>0</v>
      </c>
      <c r="Z479" s="223"/>
      <c r="AA479" s="224"/>
      <c r="AB479" s="225"/>
    </row>
    <row r="480" spans="1:120" s="30" customFormat="1" ht="15" x14ac:dyDescent="0.25">
      <c r="A480" s="138" t="s">
        <v>14</v>
      </c>
      <c r="B480" s="139" t="s">
        <v>889</v>
      </c>
      <c r="C480" s="46"/>
      <c r="D480" s="47"/>
      <c r="E480" s="193"/>
      <c r="F480" s="257"/>
      <c r="G480" s="254"/>
      <c r="H480" s="242"/>
      <c r="I480" s="115"/>
      <c r="J480" s="217"/>
      <c r="K480" s="174"/>
      <c r="L480" s="218" t="str">
        <f t="shared" si="98"/>
        <v>K</v>
      </c>
      <c r="M480" s="219">
        <f t="shared" si="99"/>
        <v>0</v>
      </c>
      <c r="N480" s="218">
        <f t="shared" si="100"/>
        <v>0</v>
      </c>
      <c r="O480" s="218">
        <f t="shared" si="101"/>
        <v>0</v>
      </c>
      <c r="P480" s="218">
        <f t="shared" si="102"/>
        <v>0</v>
      </c>
      <c r="Q480" s="218">
        <f t="shared" si="103"/>
        <v>0</v>
      </c>
      <c r="R480" s="218">
        <f t="shared" si="104"/>
        <v>0</v>
      </c>
      <c r="S480" s="218">
        <f t="shared" si="105"/>
        <v>0</v>
      </c>
      <c r="T480" s="218">
        <f t="shared" si="106"/>
        <v>0</v>
      </c>
      <c r="U480" s="218">
        <f t="shared" si="107"/>
        <v>0</v>
      </c>
      <c r="V480" s="218">
        <f t="shared" si="108"/>
        <v>0</v>
      </c>
      <c r="W480" s="218">
        <f t="shared" si="109"/>
        <v>0</v>
      </c>
      <c r="X480" s="220">
        <f t="shared" si="110"/>
        <v>0</v>
      </c>
      <c r="Y480" s="220">
        <f t="shared" si="111"/>
        <v>0</v>
      </c>
      <c r="Z480" s="223"/>
      <c r="AA480" s="217"/>
      <c r="AB480" s="217"/>
      <c r="AC480" s="222"/>
      <c r="AD480" s="222"/>
      <c r="AE480" s="222"/>
      <c r="AF480" s="222"/>
      <c r="AG480" s="222"/>
      <c r="AH480" s="222"/>
      <c r="AI480" s="222"/>
      <c r="AJ480" s="222"/>
      <c r="AK480" s="222"/>
      <c r="AL480" s="222"/>
      <c r="AM480" s="222"/>
      <c r="AN480" s="222"/>
      <c r="AO480" s="222"/>
      <c r="AP480" s="222"/>
      <c r="AQ480" s="222"/>
      <c r="AR480" s="222"/>
      <c r="AS480" s="222"/>
      <c r="AT480" s="222"/>
      <c r="AU480" s="222"/>
      <c r="AV480" s="222"/>
      <c r="AW480" s="222"/>
      <c r="AX480" s="222"/>
      <c r="AY480" s="222"/>
      <c r="AZ480" s="222"/>
      <c r="BA480" s="222"/>
      <c r="BB480" s="222"/>
      <c r="BC480" s="222"/>
      <c r="BD480" s="222"/>
      <c r="BE480" s="222"/>
      <c r="BF480" s="222"/>
      <c r="BG480" s="222"/>
      <c r="BH480" s="222"/>
      <c r="BI480" s="222"/>
      <c r="BJ480" s="222"/>
      <c r="BK480" s="222"/>
      <c r="BL480" s="222"/>
      <c r="BM480" s="222"/>
      <c r="BN480" s="222"/>
      <c r="BO480" s="222"/>
      <c r="BP480" s="222"/>
      <c r="BQ480" s="222"/>
      <c r="BR480" s="222"/>
      <c r="BS480" s="222"/>
      <c r="BT480" s="222"/>
      <c r="BU480" s="222"/>
      <c r="BV480" s="222"/>
      <c r="BW480" s="222"/>
      <c r="BX480" s="222"/>
      <c r="BY480" s="222"/>
      <c r="BZ480" s="222"/>
      <c r="CA480" s="222"/>
      <c r="CB480" s="222"/>
      <c r="CC480" s="222"/>
      <c r="CD480" s="222"/>
      <c r="CE480" s="222"/>
      <c r="CF480" s="222"/>
      <c r="CG480" s="222"/>
      <c r="CH480" s="222"/>
      <c r="CI480" s="222"/>
      <c r="CJ480" s="222"/>
      <c r="CK480" s="222"/>
      <c r="CL480" s="222"/>
      <c r="CM480" s="222"/>
      <c r="CN480" s="222"/>
      <c r="CO480" s="222"/>
      <c r="CP480" s="222"/>
      <c r="CQ480" s="222"/>
      <c r="CR480" s="222"/>
      <c r="CS480" s="222"/>
      <c r="CT480" s="222"/>
      <c r="CU480" s="222"/>
      <c r="CV480" s="222"/>
      <c r="CW480" s="222"/>
      <c r="CX480" s="222"/>
      <c r="CY480" s="222"/>
      <c r="CZ480" s="222"/>
      <c r="DA480" s="222"/>
      <c r="DB480" s="222"/>
      <c r="DC480" s="222"/>
      <c r="DD480" s="222"/>
      <c r="DE480" s="222"/>
      <c r="DF480" s="222"/>
      <c r="DG480" s="222"/>
      <c r="DH480" s="222"/>
      <c r="DI480" s="222"/>
      <c r="DJ480" s="222"/>
      <c r="DK480" s="222"/>
      <c r="DL480" s="222"/>
      <c r="DM480" s="222"/>
      <c r="DN480" s="222"/>
      <c r="DO480" s="222"/>
      <c r="DP480" s="222"/>
    </row>
    <row r="481" spans="1:120" s="20" customFormat="1" x14ac:dyDescent="0.2">
      <c r="A481" s="125" t="s">
        <v>598</v>
      </c>
      <c r="B481" s="132" t="s">
        <v>599</v>
      </c>
      <c r="C481" s="39"/>
      <c r="D481" s="40"/>
      <c r="E481" s="189"/>
      <c r="F481" s="259"/>
      <c r="G481" s="254"/>
      <c r="H481" s="242"/>
      <c r="I481" s="115"/>
      <c r="J481" s="102"/>
      <c r="K481" s="174"/>
      <c r="L481" s="218" t="str">
        <f t="shared" si="98"/>
        <v>K</v>
      </c>
      <c r="M481" s="219">
        <f t="shared" si="99"/>
        <v>0</v>
      </c>
      <c r="N481" s="218">
        <f t="shared" si="100"/>
        <v>0</v>
      </c>
      <c r="O481" s="218">
        <f t="shared" si="101"/>
        <v>0</v>
      </c>
      <c r="P481" s="218">
        <f t="shared" si="102"/>
        <v>0</v>
      </c>
      <c r="Q481" s="218">
        <f t="shared" si="103"/>
        <v>0</v>
      </c>
      <c r="R481" s="218">
        <f t="shared" si="104"/>
        <v>0</v>
      </c>
      <c r="S481" s="218">
        <f t="shared" si="105"/>
        <v>0</v>
      </c>
      <c r="T481" s="218">
        <f t="shared" si="106"/>
        <v>0</v>
      </c>
      <c r="U481" s="218">
        <f t="shared" si="107"/>
        <v>0</v>
      </c>
      <c r="V481" s="218">
        <f t="shared" si="108"/>
        <v>0</v>
      </c>
      <c r="W481" s="218">
        <f t="shared" si="109"/>
        <v>0</v>
      </c>
      <c r="X481" s="220">
        <f t="shared" si="110"/>
        <v>0</v>
      </c>
      <c r="Y481" s="220">
        <f t="shared" si="111"/>
        <v>0</v>
      </c>
      <c r="Z481" s="223"/>
      <c r="AA481" s="102"/>
      <c r="AB481" s="102"/>
      <c r="AC481" s="103"/>
      <c r="AD481" s="103"/>
      <c r="AE481" s="103"/>
      <c r="AF481" s="103"/>
      <c r="AG481" s="103"/>
      <c r="AH481" s="103"/>
      <c r="AI481" s="103"/>
      <c r="AJ481" s="103"/>
      <c r="AK481" s="103"/>
      <c r="AL481" s="103"/>
      <c r="AM481" s="103"/>
      <c r="AN481" s="103"/>
      <c r="AO481" s="103"/>
      <c r="AP481" s="103"/>
      <c r="AQ481" s="103"/>
      <c r="AR481" s="103"/>
      <c r="AS481" s="103"/>
      <c r="AT481" s="103"/>
      <c r="AU481" s="103"/>
      <c r="AV481" s="103"/>
      <c r="AW481" s="103"/>
      <c r="AX481" s="103"/>
      <c r="AY481" s="103"/>
      <c r="AZ481" s="103"/>
      <c r="BA481" s="103"/>
      <c r="BB481" s="103"/>
      <c r="BC481" s="103"/>
      <c r="BD481" s="103"/>
      <c r="BE481" s="103"/>
      <c r="BF481" s="103"/>
      <c r="BG481" s="103"/>
      <c r="BH481" s="103"/>
      <c r="BI481" s="103"/>
      <c r="BJ481" s="103"/>
      <c r="BK481" s="103"/>
      <c r="BL481" s="103"/>
      <c r="BM481" s="103"/>
      <c r="BN481" s="103"/>
      <c r="BO481" s="103"/>
      <c r="BP481" s="103"/>
      <c r="BQ481" s="103"/>
      <c r="BR481" s="103"/>
      <c r="BS481" s="103"/>
      <c r="BT481" s="103"/>
      <c r="BU481" s="103"/>
      <c r="BV481" s="103"/>
      <c r="BW481" s="103"/>
      <c r="BX481" s="103"/>
      <c r="BY481" s="103"/>
      <c r="BZ481" s="103"/>
      <c r="CA481" s="103"/>
      <c r="CB481" s="103"/>
      <c r="CC481" s="103"/>
      <c r="CD481" s="103"/>
      <c r="CE481" s="103"/>
      <c r="CF481" s="103"/>
      <c r="CG481" s="103"/>
      <c r="CH481" s="103"/>
      <c r="CI481" s="103"/>
      <c r="CJ481" s="103"/>
      <c r="CK481" s="103"/>
      <c r="CL481" s="103"/>
      <c r="CM481" s="103"/>
      <c r="CN481" s="103"/>
      <c r="CO481" s="103"/>
      <c r="CP481" s="103"/>
      <c r="CQ481" s="103"/>
      <c r="CR481" s="103"/>
      <c r="CS481" s="103"/>
      <c r="CT481" s="103"/>
      <c r="CU481" s="103"/>
      <c r="CV481" s="103"/>
      <c r="CW481" s="103"/>
      <c r="CX481" s="103"/>
      <c r="CY481" s="103"/>
      <c r="CZ481" s="103"/>
      <c r="DA481" s="103"/>
      <c r="DB481" s="103"/>
      <c r="DC481" s="103"/>
      <c r="DD481" s="103"/>
      <c r="DE481" s="103"/>
      <c r="DF481" s="103"/>
      <c r="DG481" s="103"/>
      <c r="DH481" s="103"/>
      <c r="DI481" s="103"/>
      <c r="DJ481" s="103"/>
      <c r="DK481" s="103"/>
      <c r="DL481" s="103"/>
      <c r="DM481" s="103"/>
      <c r="DN481" s="103"/>
      <c r="DO481" s="103"/>
      <c r="DP481" s="103"/>
    </row>
    <row r="482" spans="1:120" ht="24" x14ac:dyDescent="0.2">
      <c r="A482" s="156" t="s">
        <v>600</v>
      </c>
      <c r="B482" s="68" t="s">
        <v>601</v>
      </c>
      <c r="C482" s="35" t="s">
        <v>6</v>
      </c>
      <c r="D482" s="34">
        <v>1</v>
      </c>
      <c r="E482" s="184"/>
      <c r="F482" s="255"/>
      <c r="G482" s="254"/>
      <c r="H482" s="243"/>
      <c r="I482" s="212"/>
      <c r="J482" s="225"/>
      <c r="L482" s="218" t="str">
        <f t="shared" si="98"/>
        <v>K</v>
      </c>
      <c r="M482" s="219">
        <f t="shared" si="99"/>
        <v>1</v>
      </c>
      <c r="N482" s="218" t="str">
        <f t="shared" si="100"/>
        <v>K</v>
      </c>
      <c r="O482" s="218" t="str">
        <f t="shared" si="101"/>
        <v>K</v>
      </c>
      <c r="P482" s="218">
        <f t="shared" si="102"/>
        <v>1</v>
      </c>
      <c r="Q482" s="218">
        <f t="shared" si="103"/>
        <v>0</v>
      </c>
      <c r="R482" s="218">
        <f t="shared" si="104"/>
        <v>0</v>
      </c>
      <c r="S482" s="218">
        <f t="shared" si="105"/>
        <v>0</v>
      </c>
      <c r="T482" s="218">
        <f t="shared" si="106"/>
        <v>1</v>
      </c>
      <c r="U482" s="218">
        <f t="shared" si="107"/>
        <v>0</v>
      </c>
      <c r="V482" s="218">
        <f t="shared" si="108"/>
        <v>0</v>
      </c>
      <c r="W482" s="218">
        <f t="shared" si="109"/>
        <v>0</v>
      </c>
      <c r="X482" s="220">
        <f t="shared" si="110"/>
        <v>0</v>
      </c>
      <c r="Y482" s="220">
        <f t="shared" si="111"/>
        <v>0</v>
      </c>
      <c r="Z482" s="223"/>
      <c r="AA482" s="225"/>
      <c r="AB482" s="225"/>
    </row>
    <row r="483" spans="1:120" ht="36" x14ac:dyDescent="0.2">
      <c r="A483" s="156" t="s">
        <v>602</v>
      </c>
      <c r="B483" s="63" t="s">
        <v>1317</v>
      </c>
      <c r="C483" s="35" t="s">
        <v>6</v>
      </c>
      <c r="D483" s="34">
        <v>25</v>
      </c>
      <c r="E483" s="184"/>
      <c r="F483" s="255"/>
      <c r="G483" s="254"/>
      <c r="H483" s="243"/>
      <c r="I483" s="212"/>
      <c r="J483" s="225"/>
      <c r="L483" s="218" t="str">
        <f t="shared" si="98"/>
        <v>K</v>
      </c>
      <c r="M483" s="219">
        <f t="shared" si="99"/>
        <v>25</v>
      </c>
      <c r="N483" s="218" t="str">
        <f t="shared" si="100"/>
        <v>K</v>
      </c>
      <c r="O483" s="218" t="str">
        <f t="shared" si="101"/>
        <v>K</v>
      </c>
      <c r="P483" s="218">
        <f t="shared" si="102"/>
        <v>25</v>
      </c>
      <c r="Q483" s="218">
        <f t="shared" si="103"/>
        <v>0</v>
      </c>
      <c r="R483" s="218">
        <f t="shared" si="104"/>
        <v>0</v>
      </c>
      <c r="S483" s="218">
        <f t="shared" si="105"/>
        <v>0</v>
      </c>
      <c r="T483" s="218">
        <f t="shared" si="106"/>
        <v>1</v>
      </c>
      <c r="U483" s="218">
        <f t="shared" si="107"/>
        <v>0</v>
      </c>
      <c r="V483" s="218">
        <f t="shared" si="108"/>
        <v>0</v>
      </c>
      <c r="W483" s="218">
        <f t="shared" si="109"/>
        <v>0</v>
      </c>
      <c r="X483" s="220">
        <f t="shared" si="110"/>
        <v>0</v>
      </c>
      <c r="Y483" s="220">
        <f t="shared" si="111"/>
        <v>0</v>
      </c>
      <c r="Z483" s="223"/>
      <c r="AA483" s="225"/>
      <c r="AB483" s="225"/>
    </row>
    <row r="484" spans="1:120" ht="36" x14ac:dyDescent="0.2">
      <c r="A484" s="156" t="s">
        <v>603</v>
      </c>
      <c r="B484" s="68" t="s">
        <v>604</v>
      </c>
      <c r="C484" s="52" t="s">
        <v>6</v>
      </c>
      <c r="D484" s="45">
        <v>25</v>
      </c>
      <c r="E484" s="198"/>
      <c r="F484" s="255"/>
      <c r="G484" s="254"/>
      <c r="H484" s="243"/>
      <c r="I484" s="212"/>
      <c r="J484" s="224"/>
      <c r="L484" s="218" t="str">
        <f t="shared" si="98"/>
        <v>K</v>
      </c>
      <c r="M484" s="219">
        <f t="shared" si="99"/>
        <v>25</v>
      </c>
      <c r="N484" s="218" t="str">
        <f t="shared" si="100"/>
        <v>K</v>
      </c>
      <c r="O484" s="218" t="str">
        <f t="shared" si="101"/>
        <v>K</v>
      </c>
      <c r="P484" s="218">
        <f t="shared" si="102"/>
        <v>25</v>
      </c>
      <c r="Q484" s="218">
        <f t="shared" si="103"/>
        <v>0</v>
      </c>
      <c r="R484" s="218">
        <f t="shared" si="104"/>
        <v>0</v>
      </c>
      <c r="S484" s="218">
        <f t="shared" si="105"/>
        <v>0</v>
      </c>
      <c r="T484" s="218">
        <f t="shared" si="106"/>
        <v>1</v>
      </c>
      <c r="U484" s="218">
        <f t="shared" si="107"/>
        <v>0</v>
      </c>
      <c r="V484" s="218">
        <f t="shared" si="108"/>
        <v>0</v>
      </c>
      <c r="W484" s="218">
        <f t="shared" si="109"/>
        <v>0</v>
      </c>
      <c r="X484" s="220">
        <f t="shared" si="110"/>
        <v>0</v>
      </c>
      <c r="Y484" s="220">
        <f t="shared" si="111"/>
        <v>0</v>
      </c>
      <c r="Z484" s="223"/>
      <c r="AA484" s="225"/>
      <c r="AB484" s="225"/>
    </row>
    <row r="485" spans="1:120" ht="36" x14ac:dyDescent="0.2">
      <c r="A485" s="156" t="s">
        <v>605</v>
      </c>
      <c r="B485" s="68" t="s">
        <v>840</v>
      </c>
      <c r="C485" s="52" t="s">
        <v>35</v>
      </c>
      <c r="D485" s="45"/>
      <c r="E485" s="198"/>
      <c r="F485" s="255"/>
      <c r="G485" s="254"/>
      <c r="H485" s="243"/>
      <c r="I485" s="212"/>
      <c r="J485" s="224"/>
      <c r="L485" s="218" t="str">
        <f t="shared" si="98"/>
        <v>K</v>
      </c>
      <c r="M485" s="219">
        <f t="shared" si="99"/>
        <v>0</v>
      </c>
      <c r="N485" s="218" t="str">
        <f t="shared" si="100"/>
        <v>K</v>
      </c>
      <c r="O485" s="218">
        <f t="shared" si="101"/>
        <v>0</v>
      </c>
      <c r="P485" s="218">
        <f t="shared" si="102"/>
        <v>0</v>
      </c>
      <c r="Q485" s="218">
        <f t="shared" si="103"/>
        <v>0</v>
      </c>
      <c r="R485" s="218">
        <f t="shared" si="104"/>
        <v>0</v>
      </c>
      <c r="S485" s="218">
        <f t="shared" si="105"/>
        <v>0</v>
      </c>
      <c r="T485" s="218">
        <f t="shared" si="106"/>
        <v>0</v>
      </c>
      <c r="U485" s="218">
        <f t="shared" si="107"/>
        <v>0</v>
      </c>
      <c r="V485" s="218">
        <f t="shared" si="108"/>
        <v>0</v>
      </c>
      <c r="W485" s="218">
        <f t="shared" si="109"/>
        <v>0</v>
      </c>
      <c r="X485" s="220">
        <f t="shared" si="110"/>
        <v>0</v>
      </c>
      <c r="Y485" s="220">
        <f t="shared" si="111"/>
        <v>0</v>
      </c>
      <c r="Z485" s="223"/>
      <c r="AA485" s="225"/>
      <c r="AB485" s="225"/>
    </row>
    <row r="486" spans="1:120" ht="36" x14ac:dyDescent="0.2">
      <c r="A486" s="156" t="s">
        <v>606</v>
      </c>
      <c r="B486" s="157" t="s">
        <v>1318</v>
      </c>
      <c r="C486" s="52" t="s">
        <v>6</v>
      </c>
      <c r="D486" s="45">
        <v>3</v>
      </c>
      <c r="E486" s="198"/>
      <c r="F486" s="255"/>
      <c r="G486" s="254"/>
      <c r="H486" s="243"/>
      <c r="I486" s="212"/>
      <c r="J486" s="225"/>
      <c r="L486" s="218" t="str">
        <f t="shared" si="98"/>
        <v>K</v>
      </c>
      <c r="M486" s="219">
        <f t="shared" si="99"/>
        <v>3</v>
      </c>
      <c r="N486" s="218" t="str">
        <f t="shared" si="100"/>
        <v>K</v>
      </c>
      <c r="O486" s="218" t="str">
        <f t="shared" si="101"/>
        <v>K</v>
      </c>
      <c r="P486" s="218">
        <f t="shared" si="102"/>
        <v>3</v>
      </c>
      <c r="Q486" s="218">
        <f t="shared" si="103"/>
        <v>0</v>
      </c>
      <c r="R486" s="218">
        <f t="shared" si="104"/>
        <v>0</v>
      </c>
      <c r="S486" s="218">
        <f t="shared" si="105"/>
        <v>0</v>
      </c>
      <c r="T486" s="218">
        <f t="shared" si="106"/>
        <v>1</v>
      </c>
      <c r="U486" s="218">
        <f t="shared" si="107"/>
        <v>0</v>
      </c>
      <c r="V486" s="218">
        <f t="shared" si="108"/>
        <v>0</v>
      </c>
      <c r="W486" s="218">
        <f t="shared" si="109"/>
        <v>0</v>
      </c>
      <c r="X486" s="220">
        <f t="shared" si="110"/>
        <v>0</v>
      </c>
      <c r="Y486" s="220">
        <f t="shared" si="111"/>
        <v>0</v>
      </c>
      <c r="Z486" s="223"/>
      <c r="AA486" s="225"/>
      <c r="AB486" s="225"/>
    </row>
    <row r="487" spans="1:120" ht="24" x14ac:dyDescent="0.2">
      <c r="A487" s="156" t="s">
        <v>607</v>
      </c>
      <c r="B487" s="157" t="s">
        <v>1319</v>
      </c>
      <c r="C487" s="52" t="s">
        <v>6</v>
      </c>
      <c r="D487" s="45">
        <v>25</v>
      </c>
      <c r="E487" s="198"/>
      <c r="F487" s="255"/>
      <c r="G487" s="254"/>
      <c r="H487" s="243"/>
      <c r="I487" s="212"/>
      <c r="J487" s="225"/>
      <c r="L487" s="218" t="str">
        <f t="shared" si="98"/>
        <v>K</v>
      </c>
      <c r="M487" s="219">
        <f t="shared" si="99"/>
        <v>25</v>
      </c>
      <c r="N487" s="218" t="str">
        <f t="shared" si="100"/>
        <v>K</v>
      </c>
      <c r="O487" s="218" t="str">
        <f t="shared" si="101"/>
        <v>K</v>
      </c>
      <c r="P487" s="218">
        <f t="shared" si="102"/>
        <v>25</v>
      </c>
      <c r="Q487" s="218">
        <f t="shared" si="103"/>
        <v>0</v>
      </c>
      <c r="R487" s="218">
        <f t="shared" si="104"/>
        <v>0</v>
      </c>
      <c r="S487" s="218">
        <f t="shared" si="105"/>
        <v>0</v>
      </c>
      <c r="T487" s="218">
        <f t="shared" si="106"/>
        <v>1</v>
      </c>
      <c r="U487" s="218">
        <f t="shared" si="107"/>
        <v>0</v>
      </c>
      <c r="V487" s="218">
        <f t="shared" si="108"/>
        <v>0</v>
      </c>
      <c r="W487" s="218">
        <f t="shared" si="109"/>
        <v>0</v>
      </c>
      <c r="X487" s="220">
        <f t="shared" si="110"/>
        <v>0</v>
      </c>
      <c r="Y487" s="220">
        <f t="shared" si="111"/>
        <v>0</v>
      </c>
      <c r="Z487" s="223"/>
      <c r="AA487" s="225"/>
      <c r="AB487" s="225"/>
    </row>
    <row r="488" spans="1:120" ht="24" x14ac:dyDescent="0.2">
      <c r="A488" s="156" t="s">
        <v>608</v>
      </c>
      <c r="B488" s="157" t="s">
        <v>1320</v>
      </c>
      <c r="C488" s="52" t="s">
        <v>6</v>
      </c>
      <c r="D488" s="45">
        <v>25</v>
      </c>
      <c r="E488" s="198"/>
      <c r="F488" s="255"/>
      <c r="G488" s="254"/>
      <c r="H488" s="243"/>
      <c r="I488" s="212"/>
      <c r="J488" s="225"/>
      <c r="L488" s="218" t="str">
        <f t="shared" si="98"/>
        <v>K</v>
      </c>
      <c r="M488" s="219">
        <f t="shared" si="99"/>
        <v>25</v>
      </c>
      <c r="N488" s="218" t="str">
        <f t="shared" si="100"/>
        <v>K</v>
      </c>
      <c r="O488" s="218" t="str">
        <f t="shared" si="101"/>
        <v>K</v>
      </c>
      <c r="P488" s="218">
        <f t="shared" si="102"/>
        <v>25</v>
      </c>
      <c r="Q488" s="218">
        <f t="shared" si="103"/>
        <v>0</v>
      </c>
      <c r="R488" s="218">
        <f t="shared" si="104"/>
        <v>0</v>
      </c>
      <c r="S488" s="218">
        <f t="shared" si="105"/>
        <v>0</v>
      </c>
      <c r="T488" s="218">
        <f t="shared" si="106"/>
        <v>1</v>
      </c>
      <c r="U488" s="218">
        <f t="shared" si="107"/>
        <v>0</v>
      </c>
      <c r="V488" s="218">
        <f t="shared" si="108"/>
        <v>0</v>
      </c>
      <c r="W488" s="218">
        <f t="shared" si="109"/>
        <v>0</v>
      </c>
      <c r="X488" s="220">
        <f t="shared" si="110"/>
        <v>0</v>
      </c>
      <c r="Y488" s="220">
        <f t="shared" si="111"/>
        <v>0</v>
      </c>
      <c r="Z488" s="223"/>
      <c r="AA488" s="225"/>
      <c r="AB488" s="225"/>
    </row>
    <row r="489" spans="1:120" x14ac:dyDescent="0.2">
      <c r="A489" s="156" t="s">
        <v>609</v>
      </c>
      <c r="B489" s="157" t="s">
        <v>983</v>
      </c>
      <c r="C489" s="52" t="s">
        <v>6</v>
      </c>
      <c r="D489" s="45">
        <v>3</v>
      </c>
      <c r="E489" s="198"/>
      <c r="F489" s="255"/>
      <c r="G489" s="254"/>
      <c r="H489" s="243"/>
      <c r="I489" s="212"/>
      <c r="J489" s="225"/>
      <c r="L489" s="218" t="str">
        <f t="shared" si="98"/>
        <v>K</v>
      </c>
      <c r="M489" s="219">
        <f t="shared" si="99"/>
        <v>3</v>
      </c>
      <c r="N489" s="218" t="str">
        <f t="shared" si="100"/>
        <v>K</v>
      </c>
      <c r="O489" s="218" t="str">
        <f t="shared" si="101"/>
        <v>K</v>
      </c>
      <c r="P489" s="218">
        <f t="shared" si="102"/>
        <v>3</v>
      </c>
      <c r="Q489" s="218">
        <f t="shared" si="103"/>
        <v>0</v>
      </c>
      <c r="R489" s="218">
        <f t="shared" si="104"/>
        <v>0</v>
      </c>
      <c r="S489" s="218">
        <f t="shared" si="105"/>
        <v>0</v>
      </c>
      <c r="T489" s="218">
        <f t="shared" si="106"/>
        <v>1</v>
      </c>
      <c r="U489" s="218">
        <f t="shared" si="107"/>
        <v>0</v>
      </c>
      <c r="V489" s="218">
        <f t="shared" si="108"/>
        <v>0</v>
      </c>
      <c r="W489" s="218">
        <f t="shared" si="109"/>
        <v>0</v>
      </c>
      <c r="X489" s="220">
        <f t="shared" si="110"/>
        <v>0</v>
      </c>
      <c r="Y489" s="220">
        <f t="shared" si="111"/>
        <v>0</v>
      </c>
      <c r="Z489" s="223"/>
      <c r="AA489" s="225"/>
      <c r="AB489" s="225"/>
    </row>
    <row r="490" spans="1:120" ht="36" x14ac:dyDescent="0.2">
      <c r="A490" s="156" t="s">
        <v>610</v>
      </c>
      <c r="B490" s="68" t="s">
        <v>1321</v>
      </c>
      <c r="C490" s="52" t="s">
        <v>35</v>
      </c>
      <c r="D490" s="45"/>
      <c r="E490" s="198"/>
      <c r="F490" s="255"/>
      <c r="G490" s="254"/>
      <c r="H490" s="243"/>
      <c r="I490" s="212"/>
      <c r="J490" s="225"/>
      <c r="L490" s="218" t="str">
        <f t="shared" si="98"/>
        <v>K</v>
      </c>
      <c r="M490" s="219">
        <f t="shared" si="99"/>
        <v>0</v>
      </c>
      <c r="N490" s="218" t="str">
        <f t="shared" si="100"/>
        <v>K</v>
      </c>
      <c r="O490" s="218">
        <f t="shared" si="101"/>
        <v>0</v>
      </c>
      <c r="P490" s="218">
        <f t="shared" si="102"/>
        <v>0</v>
      </c>
      <c r="Q490" s="218">
        <f t="shared" si="103"/>
        <v>0</v>
      </c>
      <c r="R490" s="218">
        <f t="shared" si="104"/>
        <v>0</v>
      </c>
      <c r="S490" s="218">
        <f t="shared" si="105"/>
        <v>0</v>
      </c>
      <c r="T490" s="218">
        <f t="shared" si="106"/>
        <v>0</v>
      </c>
      <c r="U490" s="218">
        <f t="shared" si="107"/>
        <v>0</v>
      </c>
      <c r="V490" s="218">
        <f t="shared" si="108"/>
        <v>0</v>
      </c>
      <c r="W490" s="218">
        <f t="shared" si="109"/>
        <v>0</v>
      </c>
      <c r="X490" s="220">
        <f t="shared" si="110"/>
        <v>0</v>
      </c>
      <c r="Y490" s="220">
        <f t="shared" si="111"/>
        <v>0</v>
      </c>
      <c r="Z490" s="223"/>
      <c r="AA490" s="225"/>
      <c r="AB490" s="225"/>
    </row>
    <row r="491" spans="1:120" ht="24" x14ac:dyDescent="0.2">
      <c r="A491" s="156" t="s">
        <v>611</v>
      </c>
      <c r="B491" s="68" t="s">
        <v>1322</v>
      </c>
      <c r="C491" s="52" t="s">
        <v>35</v>
      </c>
      <c r="D491" s="45"/>
      <c r="E491" s="198"/>
      <c r="F491" s="255"/>
      <c r="G491" s="254"/>
      <c r="H491" s="243"/>
      <c r="I491" s="212"/>
      <c r="J491" s="225"/>
      <c r="L491" s="218" t="str">
        <f t="shared" si="98"/>
        <v>K</v>
      </c>
      <c r="M491" s="219">
        <f t="shared" si="99"/>
        <v>0</v>
      </c>
      <c r="N491" s="218" t="str">
        <f t="shared" si="100"/>
        <v>K</v>
      </c>
      <c r="O491" s="218">
        <f t="shared" si="101"/>
        <v>0</v>
      </c>
      <c r="P491" s="218">
        <f t="shared" si="102"/>
        <v>0</v>
      </c>
      <c r="Q491" s="218">
        <f t="shared" si="103"/>
        <v>0</v>
      </c>
      <c r="R491" s="218">
        <f t="shared" si="104"/>
        <v>0</v>
      </c>
      <c r="S491" s="218">
        <f t="shared" si="105"/>
        <v>0</v>
      </c>
      <c r="T491" s="218">
        <f t="shared" si="106"/>
        <v>0</v>
      </c>
      <c r="U491" s="218">
        <f t="shared" si="107"/>
        <v>0</v>
      </c>
      <c r="V491" s="218">
        <f t="shared" si="108"/>
        <v>0</v>
      </c>
      <c r="W491" s="218">
        <f t="shared" si="109"/>
        <v>0</v>
      </c>
      <c r="X491" s="220">
        <f t="shared" si="110"/>
        <v>0</v>
      </c>
      <c r="Y491" s="220">
        <f t="shared" si="111"/>
        <v>0</v>
      </c>
      <c r="Z491" s="223"/>
      <c r="AA491" s="225"/>
      <c r="AB491" s="225"/>
    </row>
    <row r="492" spans="1:120" x14ac:dyDescent="0.2">
      <c r="A492" s="156" t="s">
        <v>612</v>
      </c>
      <c r="B492" s="68" t="s">
        <v>1323</v>
      </c>
      <c r="C492" s="52" t="s">
        <v>6</v>
      </c>
      <c r="D492" s="45">
        <v>25</v>
      </c>
      <c r="E492" s="198"/>
      <c r="F492" s="255"/>
      <c r="G492" s="254"/>
      <c r="H492" s="243"/>
      <c r="I492" s="212"/>
      <c r="J492" s="225"/>
      <c r="L492" s="218" t="str">
        <f t="shared" si="98"/>
        <v>K</v>
      </c>
      <c r="M492" s="219">
        <f t="shared" si="99"/>
        <v>25</v>
      </c>
      <c r="N492" s="218" t="str">
        <f t="shared" si="100"/>
        <v>K</v>
      </c>
      <c r="O492" s="218" t="str">
        <f t="shared" si="101"/>
        <v>K</v>
      </c>
      <c r="P492" s="218">
        <f t="shared" si="102"/>
        <v>25</v>
      </c>
      <c r="Q492" s="218">
        <f t="shared" si="103"/>
        <v>0</v>
      </c>
      <c r="R492" s="218">
        <f t="shared" si="104"/>
        <v>0</v>
      </c>
      <c r="S492" s="218">
        <f t="shared" si="105"/>
        <v>0</v>
      </c>
      <c r="T492" s="218">
        <f t="shared" si="106"/>
        <v>1</v>
      </c>
      <c r="U492" s="218">
        <f t="shared" si="107"/>
        <v>0</v>
      </c>
      <c r="V492" s="218">
        <f t="shared" si="108"/>
        <v>0</v>
      </c>
      <c r="W492" s="218">
        <f t="shared" si="109"/>
        <v>0</v>
      </c>
      <c r="X492" s="220">
        <f t="shared" si="110"/>
        <v>0</v>
      </c>
      <c r="Y492" s="220">
        <f t="shared" si="111"/>
        <v>0</v>
      </c>
      <c r="Z492" s="223"/>
      <c r="AA492" s="225"/>
      <c r="AB492" s="225"/>
    </row>
    <row r="493" spans="1:120" ht="36" x14ac:dyDescent="0.2">
      <c r="A493" s="156" t="s">
        <v>613</v>
      </c>
      <c r="B493" s="68" t="s">
        <v>1324</v>
      </c>
      <c r="C493" s="52" t="s">
        <v>6</v>
      </c>
      <c r="D493" s="45">
        <v>3</v>
      </c>
      <c r="E493" s="198"/>
      <c r="F493" s="255"/>
      <c r="G493" s="254"/>
      <c r="H493" s="243"/>
      <c r="I493" s="212"/>
      <c r="J493" s="225"/>
      <c r="L493" s="218" t="str">
        <f t="shared" si="98"/>
        <v>K</v>
      </c>
      <c r="M493" s="219">
        <f t="shared" si="99"/>
        <v>3</v>
      </c>
      <c r="N493" s="218" t="str">
        <f t="shared" si="100"/>
        <v>K</v>
      </c>
      <c r="O493" s="218" t="str">
        <f t="shared" si="101"/>
        <v>K</v>
      </c>
      <c r="P493" s="218">
        <f t="shared" si="102"/>
        <v>3</v>
      </c>
      <c r="Q493" s="218">
        <f t="shared" si="103"/>
        <v>0</v>
      </c>
      <c r="R493" s="218">
        <f t="shared" si="104"/>
        <v>0</v>
      </c>
      <c r="S493" s="218">
        <f t="shared" si="105"/>
        <v>0</v>
      </c>
      <c r="T493" s="218">
        <f t="shared" si="106"/>
        <v>1</v>
      </c>
      <c r="U493" s="218">
        <f t="shared" si="107"/>
        <v>0</v>
      </c>
      <c r="V493" s="218">
        <f t="shared" si="108"/>
        <v>0</v>
      </c>
      <c r="W493" s="218">
        <f t="shared" si="109"/>
        <v>0</v>
      </c>
      <c r="X493" s="220">
        <f t="shared" si="110"/>
        <v>0</v>
      </c>
      <c r="Y493" s="220">
        <f t="shared" si="111"/>
        <v>0</v>
      </c>
      <c r="Z493" s="223"/>
      <c r="AA493" s="225"/>
      <c r="AB493" s="225"/>
    </row>
    <row r="494" spans="1:120" ht="24" x14ac:dyDescent="0.2">
      <c r="A494" s="156" t="s">
        <v>614</v>
      </c>
      <c r="B494" s="68" t="s">
        <v>1325</v>
      </c>
      <c r="C494" s="35" t="s">
        <v>6</v>
      </c>
      <c r="D494" s="34">
        <v>3</v>
      </c>
      <c r="E494" s="184"/>
      <c r="F494" s="255"/>
      <c r="G494" s="254"/>
      <c r="H494" s="243"/>
      <c r="I494" s="212"/>
      <c r="J494" s="225"/>
      <c r="L494" s="218" t="str">
        <f t="shared" si="98"/>
        <v>K</v>
      </c>
      <c r="M494" s="219">
        <f t="shared" si="99"/>
        <v>3</v>
      </c>
      <c r="N494" s="218" t="str">
        <f t="shared" si="100"/>
        <v>K</v>
      </c>
      <c r="O494" s="218" t="str">
        <f t="shared" si="101"/>
        <v>K</v>
      </c>
      <c r="P494" s="218">
        <f t="shared" si="102"/>
        <v>3</v>
      </c>
      <c r="Q494" s="218">
        <f t="shared" si="103"/>
        <v>0</v>
      </c>
      <c r="R494" s="218">
        <f t="shared" si="104"/>
        <v>0</v>
      </c>
      <c r="S494" s="218">
        <f t="shared" si="105"/>
        <v>0</v>
      </c>
      <c r="T494" s="218">
        <f t="shared" si="106"/>
        <v>1</v>
      </c>
      <c r="U494" s="218">
        <f t="shared" si="107"/>
        <v>0</v>
      </c>
      <c r="V494" s="218">
        <f t="shared" si="108"/>
        <v>0</v>
      </c>
      <c r="W494" s="218">
        <f t="shared" si="109"/>
        <v>0</v>
      </c>
      <c r="X494" s="220">
        <f t="shared" si="110"/>
        <v>0</v>
      </c>
      <c r="Y494" s="220">
        <f t="shared" si="111"/>
        <v>0</v>
      </c>
      <c r="Z494" s="223"/>
      <c r="AA494" s="225"/>
      <c r="AB494" s="225"/>
    </row>
    <row r="495" spans="1:120" ht="24" x14ac:dyDescent="0.2">
      <c r="A495" s="156" t="s">
        <v>615</v>
      </c>
      <c r="B495" s="63" t="s">
        <v>616</v>
      </c>
      <c r="C495" s="52" t="s">
        <v>6</v>
      </c>
      <c r="D495" s="45">
        <v>1</v>
      </c>
      <c r="E495" s="198"/>
      <c r="F495" s="255"/>
      <c r="G495" s="254"/>
      <c r="H495" s="243"/>
      <c r="I495" s="212"/>
      <c r="J495" s="225"/>
      <c r="L495" s="218" t="str">
        <f t="shared" si="98"/>
        <v>K</v>
      </c>
      <c r="M495" s="219">
        <f t="shared" si="99"/>
        <v>1</v>
      </c>
      <c r="N495" s="218" t="str">
        <f t="shared" si="100"/>
        <v>K</v>
      </c>
      <c r="O495" s="218" t="str">
        <f t="shared" si="101"/>
        <v>K</v>
      </c>
      <c r="P495" s="218">
        <f t="shared" si="102"/>
        <v>1</v>
      </c>
      <c r="Q495" s="218">
        <f t="shared" si="103"/>
        <v>0</v>
      </c>
      <c r="R495" s="218">
        <f t="shared" si="104"/>
        <v>0</v>
      </c>
      <c r="S495" s="218">
        <f t="shared" si="105"/>
        <v>0</v>
      </c>
      <c r="T495" s="218">
        <f t="shared" si="106"/>
        <v>1</v>
      </c>
      <c r="U495" s="218">
        <f t="shared" si="107"/>
        <v>0</v>
      </c>
      <c r="V495" s="218">
        <f t="shared" si="108"/>
        <v>0</v>
      </c>
      <c r="W495" s="218">
        <f t="shared" si="109"/>
        <v>0</v>
      </c>
      <c r="X495" s="220">
        <f t="shared" si="110"/>
        <v>0</v>
      </c>
      <c r="Y495" s="220">
        <f t="shared" si="111"/>
        <v>0</v>
      </c>
      <c r="Z495" s="223"/>
      <c r="AA495" s="225"/>
      <c r="AB495" s="225"/>
    </row>
    <row r="496" spans="1:120" ht="36" x14ac:dyDescent="0.2">
      <c r="A496" s="156" t="s">
        <v>617</v>
      </c>
      <c r="B496" s="63" t="s">
        <v>618</v>
      </c>
      <c r="C496" s="52" t="s">
        <v>6</v>
      </c>
      <c r="D496" s="45">
        <v>3</v>
      </c>
      <c r="E496" s="198"/>
      <c r="F496" s="255"/>
      <c r="G496" s="254"/>
      <c r="H496" s="243"/>
      <c r="I496" s="212"/>
      <c r="J496" s="225"/>
      <c r="L496" s="218" t="str">
        <f t="shared" si="98"/>
        <v>K</v>
      </c>
      <c r="M496" s="219">
        <f t="shared" si="99"/>
        <v>3</v>
      </c>
      <c r="N496" s="218" t="str">
        <f t="shared" si="100"/>
        <v>K</v>
      </c>
      <c r="O496" s="218" t="str">
        <f t="shared" si="101"/>
        <v>K</v>
      </c>
      <c r="P496" s="218">
        <f t="shared" si="102"/>
        <v>3</v>
      </c>
      <c r="Q496" s="218">
        <f t="shared" si="103"/>
        <v>0</v>
      </c>
      <c r="R496" s="218">
        <f t="shared" si="104"/>
        <v>0</v>
      </c>
      <c r="S496" s="218">
        <f t="shared" si="105"/>
        <v>0</v>
      </c>
      <c r="T496" s="218">
        <f t="shared" si="106"/>
        <v>1</v>
      </c>
      <c r="U496" s="218">
        <f t="shared" si="107"/>
        <v>0</v>
      </c>
      <c r="V496" s="218">
        <f t="shared" si="108"/>
        <v>0</v>
      </c>
      <c r="W496" s="218">
        <f t="shared" si="109"/>
        <v>0</v>
      </c>
      <c r="X496" s="220">
        <f t="shared" si="110"/>
        <v>0</v>
      </c>
      <c r="Y496" s="220">
        <f t="shared" si="111"/>
        <v>0</v>
      </c>
      <c r="Z496" s="223"/>
      <c r="AA496" s="225"/>
      <c r="AB496" s="225"/>
    </row>
    <row r="497" spans="1:28" ht="36" x14ac:dyDescent="0.2">
      <c r="A497" s="156" t="s">
        <v>619</v>
      </c>
      <c r="B497" s="63" t="s">
        <v>1326</v>
      </c>
      <c r="C497" s="36" t="s">
        <v>6</v>
      </c>
      <c r="D497" s="37">
        <v>25</v>
      </c>
      <c r="E497" s="185"/>
      <c r="F497" s="255"/>
      <c r="G497" s="254"/>
      <c r="H497" s="243"/>
      <c r="I497" s="212"/>
      <c r="J497" s="225"/>
      <c r="L497" s="218" t="str">
        <f t="shared" si="98"/>
        <v>K</v>
      </c>
      <c r="M497" s="219">
        <f t="shared" si="99"/>
        <v>25</v>
      </c>
      <c r="N497" s="218" t="str">
        <f t="shared" si="100"/>
        <v>K</v>
      </c>
      <c r="O497" s="218" t="str">
        <f t="shared" si="101"/>
        <v>K</v>
      </c>
      <c r="P497" s="218">
        <f t="shared" si="102"/>
        <v>25</v>
      </c>
      <c r="Q497" s="218">
        <f t="shared" si="103"/>
        <v>0</v>
      </c>
      <c r="R497" s="218">
        <f t="shared" si="104"/>
        <v>0</v>
      </c>
      <c r="S497" s="218">
        <f t="shared" si="105"/>
        <v>0</v>
      </c>
      <c r="T497" s="218">
        <f t="shared" si="106"/>
        <v>1</v>
      </c>
      <c r="U497" s="218">
        <f t="shared" si="107"/>
        <v>0</v>
      </c>
      <c r="V497" s="218">
        <f t="shared" si="108"/>
        <v>0</v>
      </c>
      <c r="W497" s="218">
        <f t="shared" si="109"/>
        <v>0</v>
      </c>
      <c r="X497" s="220">
        <f t="shared" si="110"/>
        <v>0</v>
      </c>
      <c r="Y497" s="220">
        <f t="shared" si="111"/>
        <v>0</v>
      </c>
      <c r="Z497" s="223"/>
      <c r="AA497" s="225"/>
      <c r="AB497" s="225"/>
    </row>
    <row r="498" spans="1:28" ht="24" x14ac:dyDescent="0.2">
      <c r="A498" s="156" t="s">
        <v>620</v>
      </c>
      <c r="B498" s="64" t="s">
        <v>1327</v>
      </c>
      <c r="C498" s="52" t="s">
        <v>6</v>
      </c>
      <c r="D498" s="45">
        <v>1</v>
      </c>
      <c r="E498" s="198"/>
      <c r="F498" s="255"/>
      <c r="G498" s="254"/>
      <c r="H498" s="243"/>
      <c r="I498" s="212"/>
      <c r="J498" s="225"/>
      <c r="L498" s="218" t="str">
        <f t="shared" si="98"/>
        <v>K</v>
      </c>
      <c r="M498" s="219">
        <f t="shared" si="99"/>
        <v>1</v>
      </c>
      <c r="N498" s="218" t="str">
        <f t="shared" si="100"/>
        <v>K</v>
      </c>
      <c r="O498" s="218" t="str">
        <f t="shared" si="101"/>
        <v>K</v>
      </c>
      <c r="P498" s="218">
        <f t="shared" si="102"/>
        <v>1</v>
      </c>
      <c r="Q498" s="218">
        <f t="shared" si="103"/>
        <v>0</v>
      </c>
      <c r="R498" s="218">
        <f t="shared" si="104"/>
        <v>0</v>
      </c>
      <c r="S498" s="218">
        <f t="shared" si="105"/>
        <v>0</v>
      </c>
      <c r="T498" s="218">
        <f t="shared" si="106"/>
        <v>1</v>
      </c>
      <c r="U498" s="218">
        <f t="shared" si="107"/>
        <v>0</v>
      </c>
      <c r="V498" s="218">
        <f t="shared" si="108"/>
        <v>0</v>
      </c>
      <c r="W498" s="218">
        <f t="shared" si="109"/>
        <v>0</v>
      </c>
      <c r="X498" s="220">
        <f t="shared" si="110"/>
        <v>0</v>
      </c>
      <c r="Y498" s="220">
        <f t="shared" si="111"/>
        <v>0</v>
      </c>
      <c r="Z498" s="223"/>
      <c r="AA498" s="225"/>
      <c r="AB498" s="225"/>
    </row>
    <row r="499" spans="1:28" ht="60" x14ac:dyDescent="0.2">
      <c r="A499" s="156" t="s">
        <v>621</v>
      </c>
      <c r="B499" s="68" t="s">
        <v>1395</v>
      </c>
      <c r="C499" s="52" t="s">
        <v>35</v>
      </c>
      <c r="D499" s="45"/>
      <c r="E499" s="198"/>
      <c r="F499" s="255"/>
      <c r="G499" s="254"/>
      <c r="H499" s="243"/>
      <c r="I499" s="212"/>
      <c r="J499" s="225"/>
      <c r="L499" s="218" t="str">
        <f t="shared" si="98"/>
        <v>K</v>
      </c>
      <c r="M499" s="219">
        <f t="shared" si="99"/>
        <v>0</v>
      </c>
      <c r="N499" s="218" t="str">
        <f t="shared" si="100"/>
        <v>K</v>
      </c>
      <c r="O499" s="218">
        <f t="shared" si="101"/>
        <v>0</v>
      </c>
      <c r="P499" s="218">
        <f t="shared" si="102"/>
        <v>0</v>
      </c>
      <c r="Q499" s="218">
        <f t="shared" si="103"/>
        <v>0</v>
      </c>
      <c r="R499" s="218">
        <f t="shared" si="104"/>
        <v>0</v>
      </c>
      <c r="S499" s="218">
        <f t="shared" si="105"/>
        <v>0</v>
      </c>
      <c r="T499" s="218">
        <f t="shared" si="106"/>
        <v>0</v>
      </c>
      <c r="U499" s="218">
        <f t="shared" si="107"/>
        <v>0</v>
      </c>
      <c r="V499" s="218">
        <f t="shared" si="108"/>
        <v>0</v>
      </c>
      <c r="W499" s="218">
        <f t="shared" si="109"/>
        <v>0</v>
      </c>
      <c r="X499" s="220">
        <f t="shared" si="110"/>
        <v>0</v>
      </c>
      <c r="Y499" s="220">
        <f t="shared" si="111"/>
        <v>0</v>
      </c>
      <c r="Z499" s="223"/>
      <c r="AA499" s="225"/>
      <c r="AB499" s="225"/>
    </row>
    <row r="500" spans="1:28" ht="24" x14ac:dyDescent="0.2">
      <c r="A500" s="156" t="s">
        <v>622</v>
      </c>
      <c r="B500" s="63" t="s">
        <v>938</v>
      </c>
      <c r="C500" s="65" t="s">
        <v>58</v>
      </c>
      <c r="D500" s="45"/>
      <c r="E500" s="198"/>
      <c r="F500" s="257"/>
      <c r="G500" s="254"/>
      <c r="H500" s="243"/>
      <c r="I500" s="212"/>
      <c r="J500" s="225"/>
      <c r="L500" s="218" t="str">
        <f t="shared" si="98"/>
        <v>K</v>
      </c>
      <c r="M500" s="219">
        <f t="shared" si="99"/>
        <v>0</v>
      </c>
      <c r="N500" s="218" t="str">
        <f t="shared" si="100"/>
        <v>K</v>
      </c>
      <c r="O500" s="218">
        <f t="shared" si="101"/>
        <v>0</v>
      </c>
      <c r="P500" s="218">
        <f t="shared" si="102"/>
        <v>0</v>
      </c>
      <c r="Q500" s="218">
        <f t="shared" si="103"/>
        <v>0</v>
      </c>
      <c r="R500" s="218">
        <f t="shared" si="104"/>
        <v>0</v>
      </c>
      <c r="S500" s="218">
        <f t="shared" si="105"/>
        <v>0</v>
      </c>
      <c r="T500" s="218">
        <f t="shared" si="106"/>
        <v>0</v>
      </c>
      <c r="U500" s="218">
        <f t="shared" si="107"/>
        <v>0</v>
      </c>
      <c r="V500" s="218">
        <f t="shared" si="108"/>
        <v>0</v>
      </c>
      <c r="W500" s="218">
        <f t="shared" si="109"/>
        <v>0</v>
      </c>
      <c r="X500" s="220">
        <f t="shared" si="110"/>
        <v>0</v>
      </c>
      <c r="Y500" s="220">
        <f t="shared" si="111"/>
        <v>0</v>
      </c>
      <c r="Z500" s="223"/>
      <c r="AA500" s="225"/>
      <c r="AB500" s="225"/>
    </row>
    <row r="501" spans="1:28" ht="24" x14ac:dyDescent="0.2">
      <c r="A501" s="156" t="s">
        <v>624</v>
      </c>
      <c r="B501" s="68" t="s">
        <v>623</v>
      </c>
      <c r="C501" s="36" t="s">
        <v>35</v>
      </c>
      <c r="D501" s="45"/>
      <c r="E501" s="198"/>
      <c r="F501" s="255"/>
      <c r="G501" s="254"/>
      <c r="H501" s="243"/>
      <c r="I501" s="212"/>
      <c r="J501" s="225"/>
      <c r="L501" s="218" t="str">
        <f t="shared" si="98"/>
        <v>K</v>
      </c>
      <c r="M501" s="219">
        <f t="shared" si="99"/>
        <v>0</v>
      </c>
      <c r="N501" s="218" t="str">
        <f t="shared" si="100"/>
        <v>K</v>
      </c>
      <c r="O501" s="218">
        <f t="shared" si="101"/>
        <v>0</v>
      </c>
      <c r="P501" s="218">
        <f t="shared" si="102"/>
        <v>0</v>
      </c>
      <c r="Q501" s="218">
        <f t="shared" si="103"/>
        <v>0</v>
      </c>
      <c r="R501" s="218">
        <f t="shared" si="104"/>
        <v>0</v>
      </c>
      <c r="S501" s="218">
        <f t="shared" si="105"/>
        <v>0</v>
      </c>
      <c r="T501" s="218">
        <f t="shared" si="106"/>
        <v>0</v>
      </c>
      <c r="U501" s="218">
        <f t="shared" si="107"/>
        <v>0</v>
      </c>
      <c r="V501" s="218">
        <f t="shared" si="108"/>
        <v>0</v>
      </c>
      <c r="W501" s="218">
        <f t="shared" si="109"/>
        <v>0</v>
      </c>
      <c r="X501" s="220">
        <f t="shared" si="110"/>
        <v>0</v>
      </c>
      <c r="Y501" s="220">
        <f t="shared" si="111"/>
        <v>0</v>
      </c>
      <c r="Z501" s="223"/>
      <c r="AA501" s="224"/>
      <c r="AB501" s="225"/>
    </row>
    <row r="502" spans="1:28" ht="48" x14ac:dyDescent="0.2">
      <c r="A502" s="156" t="s">
        <v>626</v>
      </c>
      <c r="B502" s="68" t="s">
        <v>1270</v>
      </c>
      <c r="C502" s="36" t="s">
        <v>6</v>
      </c>
      <c r="D502" s="45">
        <v>25</v>
      </c>
      <c r="E502" s="198" t="s">
        <v>109</v>
      </c>
      <c r="F502" s="255"/>
      <c r="G502" s="258"/>
      <c r="H502" s="243"/>
      <c r="I502" s="212"/>
      <c r="J502" s="225"/>
      <c r="L502" s="218" t="str">
        <f t="shared" si="98"/>
        <v>K</v>
      </c>
      <c r="M502" s="219">
        <f t="shared" si="99"/>
        <v>25</v>
      </c>
      <c r="N502" s="218" t="str">
        <f t="shared" si="100"/>
        <v>K</v>
      </c>
      <c r="O502" s="218" t="str">
        <f t="shared" si="101"/>
        <v>K</v>
      </c>
      <c r="P502" s="218">
        <f t="shared" si="102"/>
        <v>25</v>
      </c>
      <c r="Q502" s="218">
        <f t="shared" si="103"/>
        <v>0</v>
      </c>
      <c r="R502" s="218">
        <f t="shared" si="104"/>
        <v>0</v>
      </c>
      <c r="S502" s="218">
        <f t="shared" si="105"/>
        <v>0</v>
      </c>
      <c r="T502" s="218">
        <f t="shared" si="106"/>
        <v>1</v>
      </c>
      <c r="U502" s="218">
        <f t="shared" si="107"/>
        <v>0</v>
      </c>
      <c r="V502" s="218">
        <f t="shared" si="108"/>
        <v>0</v>
      </c>
      <c r="W502" s="218">
        <f t="shared" si="109"/>
        <v>0</v>
      </c>
      <c r="X502" s="220">
        <f t="shared" si="110"/>
        <v>0</v>
      </c>
      <c r="Y502" s="220">
        <f t="shared" si="111"/>
        <v>0</v>
      </c>
      <c r="Z502" s="223"/>
      <c r="AA502" s="224"/>
      <c r="AB502" s="225"/>
    </row>
    <row r="503" spans="1:28" ht="48" x14ac:dyDescent="0.2">
      <c r="A503" s="156" t="s">
        <v>628</v>
      </c>
      <c r="B503" s="68" t="s">
        <v>1271</v>
      </c>
      <c r="C503" s="36" t="s">
        <v>6</v>
      </c>
      <c r="D503" s="45">
        <v>25</v>
      </c>
      <c r="E503" s="198" t="s">
        <v>109</v>
      </c>
      <c r="F503" s="255"/>
      <c r="G503" s="258"/>
      <c r="H503" s="243"/>
      <c r="I503" s="212"/>
      <c r="J503" s="225"/>
      <c r="L503" s="218" t="str">
        <f t="shared" si="98"/>
        <v>K</v>
      </c>
      <c r="M503" s="219">
        <f t="shared" si="99"/>
        <v>25</v>
      </c>
      <c r="N503" s="218" t="str">
        <f t="shared" si="100"/>
        <v>K</v>
      </c>
      <c r="O503" s="218" t="str">
        <f t="shared" si="101"/>
        <v>K</v>
      </c>
      <c r="P503" s="218">
        <f t="shared" si="102"/>
        <v>25</v>
      </c>
      <c r="Q503" s="218">
        <f t="shared" si="103"/>
        <v>0</v>
      </c>
      <c r="R503" s="218">
        <f t="shared" si="104"/>
        <v>0</v>
      </c>
      <c r="S503" s="218">
        <f t="shared" si="105"/>
        <v>0</v>
      </c>
      <c r="T503" s="218">
        <f t="shared" si="106"/>
        <v>1</v>
      </c>
      <c r="U503" s="218">
        <f t="shared" si="107"/>
        <v>0</v>
      </c>
      <c r="V503" s="218">
        <f t="shared" si="108"/>
        <v>0</v>
      </c>
      <c r="W503" s="218">
        <f t="shared" si="109"/>
        <v>0</v>
      </c>
      <c r="X503" s="220">
        <f t="shared" si="110"/>
        <v>0</v>
      </c>
      <c r="Y503" s="220">
        <f t="shared" si="111"/>
        <v>0</v>
      </c>
      <c r="Z503" s="223"/>
      <c r="AA503" s="224"/>
      <c r="AB503" s="225"/>
    </row>
    <row r="504" spans="1:28" ht="24" x14ac:dyDescent="0.2">
      <c r="A504" s="156" t="s">
        <v>630</v>
      </c>
      <c r="B504" s="63" t="s">
        <v>625</v>
      </c>
      <c r="C504" s="35" t="s">
        <v>35</v>
      </c>
      <c r="D504" s="34"/>
      <c r="E504" s="184"/>
      <c r="F504" s="255"/>
      <c r="G504" s="254"/>
      <c r="H504" s="243"/>
      <c r="I504" s="212"/>
      <c r="J504" s="225"/>
      <c r="L504" s="218" t="str">
        <f t="shared" si="98"/>
        <v>K</v>
      </c>
      <c r="M504" s="219">
        <f t="shared" si="99"/>
        <v>0</v>
      </c>
      <c r="N504" s="218" t="str">
        <f t="shared" si="100"/>
        <v>K</v>
      </c>
      <c r="O504" s="218">
        <f t="shared" si="101"/>
        <v>0</v>
      </c>
      <c r="P504" s="218">
        <f t="shared" si="102"/>
        <v>0</v>
      </c>
      <c r="Q504" s="218">
        <f t="shared" si="103"/>
        <v>0</v>
      </c>
      <c r="R504" s="218">
        <f t="shared" si="104"/>
        <v>0</v>
      </c>
      <c r="S504" s="218">
        <f t="shared" si="105"/>
        <v>0</v>
      </c>
      <c r="T504" s="218">
        <f t="shared" si="106"/>
        <v>0</v>
      </c>
      <c r="U504" s="218">
        <f t="shared" si="107"/>
        <v>0</v>
      </c>
      <c r="V504" s="218">
        <f t="shared" si="108"/>
        <v>0</v>
      </c>
      <c r="W504" s="218">
        <f t="shared" si="109"/>
        <v>0</v>
      </c>
      <c r="X504" s="220">
        <f t="shared" si="110"/>
        <v>0</v>
      </c>
      <c r="Y504" s="220">
        <f t="shared" si="111"/>
        <v>0</v>
      </c>
      <c r="Z504" s="223"/>
      <c r="AA504" s="225"/>
      <c r="AB504" s="225"/>
    </row>
    <row r="505" spans="1:28" x14ac:dyDescent="0.2">
      <c r="A505" s="156" t="s">
        <v>632</v>
      </c>
      <c r="B505" s="68" t="s">
        <v>627</v>
      </c>
      <c r="C505" s="35" t="s">
        <v>35</v>
      </c>
      <c r="D505" s="34"/>
      <c r="E505" s="184"/>
      <c r="F505" s="255"/>
      <c r="G505" s="254"/>
      <c r="H505" s="243"/>
      <c r="I505" s="212"/>
      <c r="J505" s="225"/>
      <c r="L505" s="218" t="str">
        <f t="shared" si="98"/>
        <v>K</v>
      </c>
      <c r="M505" s="219">
        <f t="shared" si="99"/>
        <v>0</v>
      </c>
      <c r="N505" s="218" t="str">
        <f t="shared" si="100"/>
        <v>K</v>
      </c>
      <c r="O505" s="218">
        <f t="shared" si="101"/>
        <v>0</v>
      </c>
      <c r="P505" s="218">
        <f t="shared" si="102"/>
        <v>0</v>
      </c>
      <c r="Q505" s="218">
        <f t="shared" si="103"/>
        <v>0</v>
      </c>
      <c r="R505" s="218">
        <f t="shared" si="104"/>
        <v>0</v>
      </c>
      <c r="S505" s="218">
        <f t="shared" si="105"/>
        <v>0</v>
      </c>
      <c r="T505" s="218">
        <f t="shared" si="106"/>
        <v>0</v>
      </c>
      <c r="U505" s="218">
        <f t="shared" si="107"/>
        <v>0</v>
      </c>
      <c r="V505" s="218">
        <f t="shared" si="108"/>
        <v>0</v>
      </c>
      <c r="W505" s="218">
        <f t="shared" si="109"/>
        <v>0</v>
      </c>
      <c r="X505" s="220">
        <f t="shared" si="110"/>
        <v>0</v>
      </c>
      <c r="Y505" s="220">
        <f t="shared" si="111"/>
        <v>0</v>
      </c>
      <c r="Z505" s="223"/>
      <c r="AA505" s="225"/>
      <c r="AB505" s="225"/>
    </row>
    <row r="506" spans="1:28" x14ac:dyDescent="0.2">
      <c r="A506" s="156" t="s">
        <v>633</v>
      </c>
      <c r="B506" s="68" t="s">
        <v>629</v>
      </c>
      <c r="C506" s="35" t="s">
        <v>35</v>
      </c>
      <c r="D506" s="34"/>
      <c r="E506" s="184"/>
      <c r="F506" s="255"/>
      <c r="G506" s="254"/>
      <c r="H506" s="243"/>
      <c r="I506" s="212"/>
      <c r="J506" s="225"/>
      <c r="L506" s="218" t="str">
        <f t="shared" si="98"/>
        <v>K</v>
      </c>
      <c r="M506" s="219">
        <f t="shared" si="99"/>
        <v>0</v>
      </c>
      <c r="N506" s="218" t="str">
        <f t="shared" si="100"/>
        <v>K</v>
      </c>
      <c r="O506" s="218">
        <f t="shared" si="101"/>
        <v>0</v>
      </c>
      <c r="P506" s="218">
        <f t="shared" si="102"/>
        <v>0</v>
      </c>
      <c r="Q506" s="218">
        <f t="shared" si="103"/>
        <v>0</v>
      </c>
      <c r="R506" s="218">
        <f t="shared" si="104"/>
        <v>0</v>
      </c>
      <c r="S506" s="218">
        <f t="shared" si="105"/>
        <v>0</v>
      </c>
      <c r="T506" s="218">
        <f t="shared" si="106"/>
        <v>0</v>
      </c>
      <c r="U506" s="218">
        <f t="shared" si="107"/>
        <v>0</v>
      </c>
      <c r="V506" s="218">
        <f t="shared" si="108"/>
        <v>0</v>
      </c>
      <c r="W506" s="218">
        <f t="shared" si="109"/>
        <v>0</v>
      </c>
      <c r="X506" s="220">
        <f t="shared" si="110"/>
        <v>0</v>
      </c>
      <c r="Y506" s="220">
        <f t="shared" si="111"/>
        <v>0</v>
      </c>
      <c r="Z506" s="223"/>
      <c r="AA506" s="225"/>
      <c r="AB506" s="225"/>
    </row>
    <row r="507" spans="1:28" x14ac:dyDescent="0.2">
      <c r="A507" s="156" t="s">
        <v>634</v>
      </c>
      <c r="B507" s="68" t="s">
        <v>631</v>
      </c>
      <c r="C507" s="52" t="s">
        <v>35</v>
      </c>
      <c r="D507" s="37"/>
      <c r="E507" s="185"/>
      <c r="F507" s="255"/>
      <c r="G507" s="254"/>
      <c r="H507" s="243"/>
      <c r="I507" s="212"/>
      <c r="J507" s="225"/>
      <c r="L507" s="218" t="str">
        <f t="shared" si="98"/>
        <v>K</v>
      </c>
      <c r="M507" s="219">
        <f t="shared" si="99"/>
        <v>0</v>
      </c>
      <c r="N507" s="218" t="str">
        <f t="shared" si="100"/>
        <v>K</v>
      </c>
      <c r="O507" s="218">
        <f t="shared" si="101"/>
        <v>0</v>
      </c>
      <c r="P507" s="218">
        <f t="shared" si="102"/>
        <v>0</v>
      </c>
      <c r="Q507" s="218">
        <f t="shared" si="103"/>
        <v>0</v>
      </c>
      <c r="R507" s="218">
        <f t="shared" si="104"/>
        <v>0</v>
      </c>
      <c r="S507" s="218">
        <f t="shared" si="105"/>
        <v>0</v>
      </c>
      <c r="T507" s="218">
        <f t="shared" si="106"/>
        <v>0</v>
      </c>
      <c r="U507" s="218">
        <f t="shared" si="107"/>
        <v>0</v>
      </c>
      <c r="V507" s="218">
        <f t="shared" si="108"/>
        <v>0</v>
      </c>
      <c r="W507" s="218">
        <f t="shared" si="109"/>
        <v>0</v>
      </c>
      <c r="X507" s="220">
        <f t="shared" si="110"/>
        <v>0</v>
      </c>
      <c r="Y507" s="220">
        <f t="shared" si="111"/>
        <v>0</v>
      </c>
      <c r="Z507" s="223"/>
      <c r="AA507" s="225"/>
      <c r="AB507" s="225"/>
    </row>
    <row r="508" spans="1:28" x14ac:dyDescent="0.2">
      <c r="A508" s="156" t="s">
        <v>635</v>
      </c>
      <c r="B508" s="157" t="s">
        <v>1328</v>
      </c>
      <c r="C508" s="35" t="s">
        <v>35</v>
      </c>
      <c r="D508" s="34"/>
      <c r="E508" s="184"/>
      <c r="F508" s="255"/>
      <c r="G508" s="254"/>
      <c r="H508" s="243"/>
      <c r="I508" s="212"/>
      <c r="J508" s="225"/>
      <c r="L508" s="218" t="str">
        <f t="shared" si="98"/>
        <v>K</v>
      </c>
      <c r="M508" s="219">
        <f t="shared" si="99"/>
        <v>0</v>
      </c>
      <c r="N508" s="218" t="str">
        <f t="shared" si="100"/>
        <v>K</v>
      </c>
      <c r="O508" s="218">
        <f t="shared" si="101"/>
        <v>0</v>
      </c>
      <c r="P508" s="218">
        <f t="shared" si="102"/>
        <v>0</v>
      </c>
      <c r="Q508" s="218">
        <f t="shared" si="103"/>
        <v>0</v>
      </c>
      <c r="R508" s="218">
        <f t="shared" si="104"/>
        <v>0</v>
      </c>
      <c r="S508" s="218">
        <f t="shared" si="105"/>
        <v>0</v>
      </c>
      <c r="T508" s="218">
        <f t="shared" si="106"/>
        <v>0</v>
      </c>
      <c r="U508" s="218">
        <f t="shared" si="107"/>
        <v>0</v>
      </c>
      <c r="V508" s="218">
        <f t="shared" si="108"/>
        <v>0</v>
      </c>
      <c r="W508" s="218">
        <f t="shared" si="109"/>
        <v>0</v>
      </c>
      <c r="X508" s="220">
        <f t="shared" si="110"/>
        <v>0</v>
      </c>
      <c r="Y508" s="220">
        <f t="shared" si="111"/>
        <v>0</v>
      </c>
      <c r="Z508" s="223"/>
      <c r="AA508" s="225"/>
      <c r="AB508" s="225"/>
    </row>
    <row r="509" spans="1:28" x14ac:dyDescent="0.2">
      <c r="A509" s="156" t="s">
        <v>636</v>
      </c>
      <c r="B509" s="149" t="s">
        <v>890</v>
      </c>
      <c r="C509" s="52" t="s">
        <v>6</v>
      </c>
      <c r="D509" s="45">
        <v>3</v>
      </c>
      <c r="E509" s="198"/>
      <c r="F509" s="255"/>
      <c r="G509" s="254"/>
      <c r="H509" s="243"/>
      <c r="I509" s="212"/>
      <c r="J509" s="225"/>
      <c r="L509" s="218" t="str">
        <f t="shared" si="98"/>
        <v>K</v>
      </c>
      <c r="M509" s="219">
        <f t="shared" si="99"/>
        <v>3</v>
      </c>
      <c r="N509" s="218" t="str">
        <f t="shared" si="100"/>
        <v>K</v>
      </c>
      <c r="O509" s="218" t="str">
        <f t="shared" si="101"/>
        <v>K</v>
      </c>
      <c r="P509" s="218">
        <f t="shared" si="102"/>
        <v>3</v>
      </c>
      <c r="Q509" s="218">
        <f t="shared" si="103"/>
        <v>0</v>
      </c>
      <c r="R509" s="218">
        <f t="shared" si="104"/>
        <v>0</v>
      </c>
      <c r="S509" s="218">
        <f t="shared" si="105"/>
        <v>0</v>
      </c>
      <c r="T509" s="218">
        <f t="shared" si="106"/>
        <v>1</v>
      </c>
      <c r="U509" s="218">
        <f t="shared" si="107"/>
        <v>0</v>
      </c>
      <c r="V509" s="218">
        <f t="shared" si="108"/>
        <v>0</v>
      </c>
      <c r="W509" s="218">
        <f t="shared" si="109"/>
        <v>0</v>
      </c>
      <c r="X509" s="220">
        <f t="shared" si="110"/>
        <v>0</v>
      </c>
      <c r="Y509" s="220">
        <f t="shared" si="111"/>
        <v>0</v>
      </c>
      <c r="Z509" s="223"/>
      <c r="AA509" s="225"/>
      <c r="AB509" s="225"/>
    </row>
    <row r="510" spans="1:28" ht="36" x14ac:dyDescent="0.2">
      <c r="A510" s="156" t="s">
        <v>637</v>
      </c>
      <c r="B510" s="149" t="s">
        <v>984</v>
      </c>
      <c r="C510" s="52" t="s">
        <v>6</v>
      </c>
      <c r="D510" s="45">
        <v>25</v>
      </c>
      <c r="E510" s="198"/>
      <c r="F510" s="255"/>
      <c r="G510" s="254"/>
      <c r="H510" s="243"/>
      <c r="I510" s="212"/>
      <c r="J510" s="225"/>
      <c r="L510" s="218" t="str">
        <f t="shared" si="98"/>
        <v>K</v>
      </c>
      <c r="M510" s="219">
        <f t="shared" si="99"/>
        <v>25</v>
      </c>
      <c r="N510" s="218" t="str">
        <f t="shared" si="100"/>
        <v>K</v>
      </c>
      <c r="O510" s="218" t="str">
        <f t="shared" si="101"/>
        <v>K</v>
      </c>
      <c r="P510" s="218">
        <f t="shared" si="102"/>
        <v>25</v>
      </c>
      <c r="Q510" s="218">
        <f t="shared" si="103"/>
        <v>0</v>
      </c>
      <c r="R510" s="218">
        <f t="shared" si="104"/>
        <v>0</v>
      </c>
      <c r="S510" s="218">
        <f t="shared" si="105"/>
        <v>0</v>
      </c>
      <c r="T510" s="218">
        <f t="shared" si="106"/>
        <v>1</v>
      </c>
      <c r="U510" s="218">
        <f t="shared" si="107"/>
        <v>0</v>
      </c>
      <c r="V510" s="218">
        <f t="shared" si="108"/>
        <v>0</v>
      </c>
      <c r="W510" s="218">
        <f t="shared" si="109"/>
        <v>0</v>
      </c>
      <c r="X510" s="220">
        <f t="shared" si="110"/>
        <v>0</v>
      </c>
      <c r="Y510" s="220">
        <f t="shared" si="111"/>
        <v>0</v>
      </c>
      <c r="Z510" s="223"/>
      <c r="AA510" s="225"/>
      <c r="AB510" s="225"/>
    </row>
    <row r="511" spans="1:28" ht="24" x14ac:dyDescent="0.2">
      <c r="A511" s="156" t="s">
        <v>639</v>
      </c>
      <c r="B511" s="149" t="s">
        <v>1329</v>
      </c>
      <c r="C511" s="52" t="s">
        <v>6</v>
      </c>
      <c r="D511" s="45">
        <v>3</v>
      </c>
      <c r="E511" s="198"/>
      <c r="F511" s="255"/>
      <c r="G511" s="254"/>
      <c r="H511" s="243"/>
      <c r="I511" s="212"/>
      <c r="J511" s="225"/>
      <c r="L511" s="218" t="str">
        <f t="shared" si="98"/>
        <v>K</v>
      </c>
      <c r="M511" s="219">
        <f t="shared" si="99"/>
        <v>3</v>
      </c>
      <c r="N511" s="218" t="str">
        <f t="shared" si="100"/>
        <v>K</v>
      </c>
      <c r="O511" s="218" t="str">
        <f t="shared" si="101"/>
        <v>K</v>
      </c>
      <c r="P511" s="218">
        <f t="shared" si="102"/>
        <v>3</v>
      </c>
      <c r="Q511" s="218">
        <f t="shared" si="103"/>
        <v>0</v>
      </c>
      <c r="R511" s="218">
        <f t="shared" si="104"/>
        <v>0</v>
      </c>
      <c r="S511" s="218">
        <f t="shared" si="105"/>
        <v>0</v>
      </c>
      <c r="T511" s="218">
        <f t="shared" si="106"/>
        <v>1</v>
      </c>
      <c r="U511" s="218">
        <f t="shared" si="107"/>
        <v>0</v>
      </c>
      <c r="V511" s="218">
        <f t="shared" si="108"/>
        <v>0</v>
      </c>
      <c r="W511" s="218">
        <f t="shared" si="109"/>
        <v>0</v>
      </c>
      <c r="X511" s="220">
        <f t="shared" si="110"/>
        <v>0</v>
      </c>
      <c r="Y511" s="220">
        <f t="shared" si="111"/>
        <v>0</v>
      </c>
      <c r="Z511" s="223"/>
      <c r="AA511" s="225"/>
      <c r="AB511" s="225"/>
    </row>
    <row r="512" spans="1:28" ht="36" x14ac:dyDescent="0.2">
      <c r="A512" s="156" t="s">
        <v>640</v>
      </c>
      <c r="B512" s="149" t="s">
        <v>1330</v>
      </c>
      <c r="C512" s="52" t="s">
        <v>6</v>
      </c>
      <c r="D512" s="45">
        <v>3</v>
      </c>
      <c r="E512" s="198"/>
      <c r="F512" s="255"/>
      <c r="G512" s="254"/>
      <c r="H512" s="243"/>
      <c r="I512" s="212"/>
      <c r="J512" s="225"/>
      <c r="L512" s="218" t="str">
        <f t="shared" si="98"/>
        <v>K</v>
      </c>
      <c r="M512" s="219">
        <f t="shared" si="99"/>
        <v>3</v>
      </c>
      <c r="N512" s="218" t="str">
        <f t="shared" si="100"/>
        <v>K</v>
      </c>
      <c r="O512" s="218" t="str">
        <f t="shared" si="101"/>
        <v>K</v>
      </c>
      <c r="P512" s="218">
        <f t="shared" si="102"/>
        <v>3</v>
      </c>
      <c r="Q512" s="218">
        <f t="shared" si="103"/>
        <v>0</v>
      </c>
      <c r="R512" s="218">
        <f t="shared" si="104"/>
        <v>0</v>
      </c>
      <c r="S512" s="218">
        <f t="shared" si="105"/>
        <v>0</v>
      </c>
      <c r="T512" s="218">
        <f t="shared" si="106"/>
        <v>1</v>
      </c>
      <c r="U512" s="218">
        <f t="shared" si="107"/>
        <v>0</v>
      </c>
      <c r="V512" s="218">
        <f t="shared" si="108"/>
        <v>0</v>
      </c>
      <c r="W512" s="218">
        <f t="shared" si="109"/>
        <v>0</v>
      </c>
      <c r="X512" s="220">
        <f t="shared" si="110"/>
        <v>0</v>
      </c>
      <c r="Y512" s="220">
        <f t="shared" si="111"/>
        <v>0</v>
      </c>
      <c r="Z512" s="223"/>
      <c r="AA512" s="225"/>
      <c r="AB512" s="225"/>
    </row>
    <row r="513" spans="1:120" ht="24" x14ac:dyDescent="0.2">
      <c r="A513" s="156" t="s">
        <v>642</v>
      </c>
      <c r="B513" s="149" t="s">
        <v>638</v>
      </c>
      <c r="C513" s="52" t="s">
        <v>35</v>
      </c>
      <c r="D513" s="45"/>
      <c r="E513" s="198"/>
      <c r="F513" s="255"/>
      <c r="G513" s="254"/>
      <c r="H513" s="243"/>
      <c r="I513" s="212"/>
      <c r="J513" s="225"/>
      <c r="L513" s="218" t="str">
        <f t="shared" si="98"/>
        <v>K</v>
      </c>
      <c r="M513" s="219">
        <f t="shared" si="99"/>
        <v>0</v>
      </c>
      <c r="N513" s="218" t="str">
        <f t="shared" si="100"/>
        <v>K</v>
      </c>
      <c r="O513" s="218">
        <f t="shared" si="101"/>
        <v>0</v>
      </c>
      <c r="P513" s="218">
        <f t="shared" si="102"/>
        <v>0</v>
      </c>
      <c r="Q513" s="218">
        <f t="shared" si="103"/>
        <v>0</v>
      </c>
      <c r="R513" s="218">
        <f t="shared" si="104"/>
        <v>0</v>
      </c>
      <c r="S513" s="218">
        <f t="shared" si="105"/>
        <v>0</v>
      </c>
      <c r="T513" s="218">
        <f t="shared" si="106"/>
        <v>0</v>
      </c>
      <c r="U513" s="218">
        <f t="shared" si="107"/>
        <v>0</v>
      </c>
      <c r="V513" s="218">
        <f t="shared" si="108"/>
        <v>0</v>
      </c>
      <c r="W513" s="218">
        <f t="shared" si="109"/>
        <v>0</v>
      </c>
      <c r="X513" s="220">
        <f t="shared" si="110"/>
        <v>0</v>
      </c>
      <c r="Y513" s="220">
        <f t="shared" si="111"/>
        <v>0</v>
      </c>
      <c r="Z513" s="223"/>
      <c r="AA513" s="225"/>
      <c r="AB513" s="225"/>
    </row>
    <row r="514" spans="1:120" ht="36" x14ac:dyDescent="0.2">
      <c r="A514" s="156" t="s">
        <v>643</v>
      </c>
      <c r="B514" s="157" t="s">
        <v>1331</v>
      </c>
      <c r="C514" s="52" t="s">
        <v>35</v>
      </c>
      <c r="D514" s="45"/>
      <c r="E514" s="198"/>
      <c r="F514" s="255"/>
      <c r="G514" s="254"/>
      <c r="H514" s="243"/>
      <c r="I514" s="212"/>
      <c r="J514" s="225"/>
      <c r="L514" s="218" t="str">
        <f t="shared" si="98"/>
        <v>K</v>
      </c>
      <c r="M514" s="219">
        <f t="shared" si="99"/>
        <v>0</v>
      </c>
      <c r="N514" s="218" t="str">
        <f t="shared" si="100"/>
        <v>K</v>
      </c>
      <c r="O514" s="218">
        <f t="shared" si="101"/>
        <v>0</v>
      </c>
      <c r="P514" s="218">
        <f t="shared" si="102"/>
        <v>0</v>
      </c>
      <c r="Q514" s="218">
        <f t="shared" si="103"/>
        <v>0</v>
      </c>
      <c r="R514" s="218">
        <f t="shared" si="104"/>
        <v>0</v>
      </c>
      <c r="S514" s="218">
        <f t="shared" si="105"/>
        <v>0</v>
      </c>
      <c r="T514" s="218">
        <f t="shared" si="106"/>
        <v>0</v>
      </c>
      <c r="U514" s="218">
        <f t="shared" si="107"/>
        <v>0</v>
      </c>
      <c r="V514" s="218">
        <f t="shared" si="108"/>
        <v>0</v>
      </c>
      <c r="W514" s="218">
        <f t="shared" si="109"/>
        <v>0</v>
      </c>
      <c r="X514" s="220">
        <f t="shared" si="110"/>
        <v>0</v>
      </c>
      <c r="Y514" s="220">
        <f t="shared" si="111"/>
        <v>0</v>
      </c>
      <c r="Z514" s="223"/>
      <c r="AA514" s="225"/>
      <c r="AB514" s="225"/>
    </row>
    <row r="515" spans="1:120" ht="24" x14ac:dyDescent="0.2">
      <c r="A515" s="156" t="s">
        <v>644</v>
      </c>
      <c r="B515" s="149" t="s">
        <v>641</v>
      </c>
      <c r="C515" s="35" t="s">
        <v>35</v>
      </c>
      <c r="D515" s="34"/>
      <c r="E515" s="184"/>
      <c r="F515" s="255"/>
      <c r="G515" s="254"/>
      <c r="H515" s="243"/>
      <c r="I515" s="212"/>
      <c r="J515" s="225"/>
      <c r="L515" s="218" t="str">
        <f t="shared" si="98"/>
        <v>K</v>
      </c>
      <c r="M515" s="219">
        <f t="shared" si="99"/>
        <v>0</v>
      </c>
      <c r="N515" s="218" t="str">
        <f t="shared" si="100"/>
        <v>K</v>
      </c>
      <c r="O515" s="218">
        <f t="shared" si="101"/>
        <v>0</v>
      </c>
      <c r="P515" s="218">
        <f t="shared" si="102"/>
        <v>0</v>
      </c>
      <c r="Q515" s="218">
        <f t="shared" si="103"/>
        <v>0</v>
      </c>
      <c r="R515" s="218">
        <f t="shared" si="104"/>
        <v>0</v>
      </c>
      <c r="S515" s="218">
        <f t="shared" si="105"/>
        <v>0</v>
      </c>
      <c r="T515" s="218">
        <f t="shared" si="106"/>
        <v>0</v>
      </c>
      <c r="U515" s="218">
        <f t="shared" si="107"/>
        <v>0</v>
      </c>
      <c r="V515" s="218">
        <f t="shared" si="108"/>
        <v>0</v>
      </c>
      <c r="W515" s="218">
        <f t="shared" si="109"/>
        <v>0</v>
      </c>
      <c r="X515" s="220">
        <f t="shared" si="110"/>
        <v>0</v>
      </c>
      <c r="Y515" s="220">
        <f t="shared" si="111"/>
        <v>0</v>
      </c>
      <c r="Z515" s="223"/>
      <c r="AA515" s="225"/>
      <c r="AB515" s="225"/>
    </row>
    <row r="516" spans="1:120" ht="24" x14ac:dyDescent="0.2">
      <c r="A516" s="156" t="s">
        <v>645</v>
      </c>
      <c r="B516" s="63" t="s">
        <v>985</v>
      </c>
      <c r="C516" s="52" t="s">
        <v>35</v>
      </c>
      <c r="D516" s="45"/>
      <c r="E516" s="198"/>
      <c r="F516" s="255"/>
      <c r="G516" s="254"/>
      <c r="H516" s="243"/>
      <c r="I516" s="212"/>
      <c r="J516" s="225"/>
      <c r="L516" s="218" t="str">
        <f t="shared" si="98"/>
        <v>K</v>
      </c>
      <c r="M516" s="219">
        <f t="shared" si="99"/>
        <v>0</v>
      </c>
      <c r="N516" s="218" t="str">
        <f t="shared" si="100"/>
        <v>K</v>
      </c>
      <c r="O516" s="218">
        <f t="shared" si="101"/>
        <v>0</v>
      </c>
      <c r="P516" s="218">
        <f t="shared" si="102"/>
        <v>0</v>
      </c>
      <c r="Q516" s="218">
        <f t="shared" si="103"/>
        <v>0</v>
      </c>
      <c r="R516" s="218">
        <f t="shared" si="104"/>
        <v>0</v>
      </c>
      <c r="S516" s="218">
        <f t="shared" si="105"/>
        <v>0</v>
      </c>
      <c r="T516" s="218">
        <f t="shared" si="106"/>
        <v>0</v>
      </c>
      <c r="U516" s="218">
        <f t="shared" si="107"/>
        <v>0</v>
      </c>
      <c r="V516" s="218">
        <f t="shared" si="108"/>
        <v>0</v>
      </c>
      <c r="W516" s="218">
        <f t="shared" si="109"/>
        <v>0</v>
      </c>
      <c r="X516" s="220">
        <f t="shared" si="110"/>
        <v>0</v>
      </c>
      <c r="Y516" s="220">
        <f t="shared" si="111"/>
        <v>0</v>
      </c>
      <c r="Z516" s="223"/>
      <c r="AA516" s="225"/>
      <c r="AB516" s="225"/>
    </row>
    <row r="517" spans="1:120" ht="48" x14ac:dyDescent="0.2">
      <c r="A517" s="156" t="s">
        <v>646</v>
      </c>
      <c r="B517" s="148" t="s">
        <v>986</v>
      </c>
      <c r="C517" s="52" t="s">
        <v>35</v>
      </c>
      <c r="D517" s="45"/>
      <c r="E517" s="198"/>
      <c r="F517" s="255"/>
      <c r="G517" s="254"/>
      <c r="H517" s="243"/>
      <c r="I517" s="212"/>
      <c r="J517" s="225"/>
      <c r="L517" s="218" t="str">
        <f t="shared" si="98"/>
        <v>K</v>
      </c>
      <c r="M517" s="219">
        <f t="shared" si="99"/>
        <v>0</v>
      </c>
      <c r="N517" s="218" t="str">
        <f t="shared" si="100"/>
        <v>K</v>
      </c>
      <c r="O517" s="218">
        <f t="shared" si="101"/>
        <v>0</v>
      </c>
      <c r="P517" s="218">
        <f t="shared" si="102"/>
        <v>0</v>
      </c>
      <c r="Q517" s="218">
        <f t="shared" si="103"/>
        <v>0</v>
      </c>
      <c r="R517" s="218">
        <f t="shared" si="104"/>
        <v>0</v>
      </c>
      <c r="S517" s="218">
        <f t="shared" si="105"/>
        <v>0</v>
      </c>
      <c r="T517" s="218">
        <f t="shared" si="106"/>
        <v>0</v>
      </c>
      <c r="U517" s="218">
        <f t="shared" si="107"/>
        <v>0</v>
      </c>
      <c r="V517" s="218">
        <f t="shared" si="108"/>
        <v>0</v>
      </c>
      <c r="W517" s="218">
        <f t="shared" si="109"/>
        <v>0</v>
      </c>
      <c r="X517" s="220">
        <f t="shared" si="110"/>
        <v>0</v>
      </c>
      <c r="Y517" s="220">
        <f t="shared" si="111"/>
        <v>0</v>
      </c>
      <c r="Z517" s="223"/>
      <c r="AA517" s="225"/>
      <c r="AB517" s="225"/>
    </row>
    <row r="518" spans="1:120" ht="36" x14ac:dyDescent="0.2">
      <c r="A518" s="156" t="s">
        <v>648</v>
      </c>
      <c r="B518" s="149" t="s">
        <v>987</v>
      </c>
      <c r="C518" s="52" t="s">
        <v>35</v>
      </c>
      <c r="D518" s="45"/>
      <c r="E518" s="198"/>
      <c r="F518" s="255"/>
      <c r="G518" s="254"/>
      <c r="H518" s="243"/>
      <c r="I518" s="212"/>
      <c r="J518" s="225"/>
      <c r="L518" s="218" t="str">
        <f t="shared" si="98"/>
        <v>K</v>
      </c>
      <c r="M518" s="219">
        <f t="shared" si="99"/>
        <v>0</v>
      </c>
      <c r="N518" s="218" t="str">
        <f t="shared" si="100"/>
        <v>K</v>
      </c>
      <c r="O518" s="218">
        <f t="shared" si="101"/>
        <v>0</v>
      </c>
      <c r="P518" s="218">
        <f t="shared" si="102"/>
        <v>0</v>
      </c>
      <c r="Q518" s="218">
        <f t="shared" si="103"/>
        <v>0</v>
      </c>
      <c r="R518" s="218">
        <f t="shared" si="104"/>
        <v>0</v>
      </c>
      <c r="S518" s="218">
        <f t="shared" si="105"/>
        <v>0</v>
      </c>
      <c r="T518" s="218">
        <f t="shared" si="106"/>
        <v>0</v>
      </c>
      <c r="U518" s="218">
        <f t="shared" si="107"/>
        <v>0</v>
      </c>
      <c r="V518" s="218">
        <f t="shared" si="108"/>
        <v>0</v>
      </c>
      <c r="W518" s="218">
        <f t="shared" si="109"/>
        <v>0</v>
      </c>
      <c r="X518" s="220">
        <f t="shared" si="110"/>
        <v>0</v>
      </c>
      <c r="Y518" s="220">
        <f t="shared" si="111"/>
        <v>0</v>
      </c>
      <c r="Z518" s="223"/>
      <c r="AA518" s="225"/>
      <c r="AB518" s="225"/>
    </row>
    <row r="519" spans="1:120" x14ac:dyDescent="0.2">
      <c r="A519" s="156" t="s">
        <v>649</v>
      </c>
      <c r="B519" s="149" t="s">
        <v>988</v>
      </c>
      <c r="C519" s="52" t="s">
        <v>35</v>
      </c>
      <c r="D519" s="45"/>
      <c r="E519" s="198"/>
      <c r="F519" s="255"/>
      <c r="G519" s="254"/>
      <c r="H519" s="243"/>
      <c r="I519" s="212"/>
      <c r="J519" s="225"/>
      <c r="L519" s="218" t="str">
        <f t="shared" si="98"/>
        <v>K</v>
      </c>
      <c r="M519" s="219">
        <f t="shared" si="99"/>
        <v>0</v>
      </c>
      <c r="N519" s="218" t="str">
        <f t="shared" si="100"/>
        <v>K</v>
      </c>
      <c r="O519" s="218">
        <f t="shared" si="101"/>
        <v>0</v>
      </c>
      <c r="P519" s="218">
        <f t="shared" si="102"/>
        <v>0</v>
      </c>
      <c r="Q519" s="218">
        <f t="shared" si="103"/>
        <v>0</v>
      </c>
      <c r="R519" s="218">
        <f t="shared" si="104"/>
        <v>0</v>
      </c>
      <c r="S519" s="218">
        <f t="shared" si="105"/>
        <v>0</v>
      </c>
      <c r="T519" s="218">
        <f t="shared" si="106"/>
        <v>0</v>
      </c>
      <c r="U519" s="218">
        <f t="shared" si="107"/>
        <v>0</v>
      </c>
      <c r="V519" s="218">
        <f t="shared" si="108"/>
        <v>0</v>
      </c>
      <c r="W519" s="218">
        <f t="shared" si="109"/>
        <v>0</v>
      </c>
      <c r="X519" s="220">
        <f t="shared" si="110"/>
        <v>0</v>
      </c>
      <c r="Y519" s="220">
        <f t="shared" si="111"/>
        <v>0</v>
      </c>
      <c r="Z519" s="223"/>
      <c r="AA519" s="225"/>
      <c r="AB519" s="225"/>
    </row>
    <row r="520" spans="1:120" x14ac:dyDescent="0.2">
      <c r="A520" s="156" t="s">
        <v>650</v>
      </c>
      <c r="B520" s="63" t="s">
        <v>647</v>
      </c>
      <c r="C520" s="36" t="s">
        <v>6</v>
      </c>
      <c r="D520" s="37">
        <v>25</v>
      </c>
      <c r="E520" s="185"/>
      <c r="F520" s="255"/>
      <c r="G520" s="254"/>
      <c r="H520" s="243"/>
      <c r="I520" s="212"/>
      <c r="J520" s="225"/>
      <c r="L520" s="218" t="str">
        <f t="shared" si="98"/>
        <v>K</v>
      </c>
      <c r="M520" s="219">
        <f t="shared" si="99"/>
        <v>25</v>
      </c>
      <c r="N520" s="218" t="str">
        <f t="shared" si="100"/>
        <v>K</v>
      </c>
      <c r="O520" s="218" t="str">
        <f t="shared" si="101"/>
        <v>K</v>
      </c>
      <c r="P520" s="218">
        <f t="shared" si="102"/>
        <v>25</v>
      </c>
      <c r="Q520" s="218">
        <f t="shared" si="103"/>
        <v>0</v>
      </c>
      <c r="R520" s="218">
        <f t="shared" si="104"/>
        <v>0</v>
      </c>
      <c r="S520" s="218">
        <f t="shared" si="105"/>
        <v>0</v>
      </c>
      <c r="T520" s="218">
        <f t="shared" si="106"/>
        <v>1</v>
      </c>
      <c r="U520" s="218">
        <f t="shared" si="107"/>
        <v>0</v>
      </c>
      <c r="V520" s="218">
        <f t="shared" si="108"/>
        <v>0</v>
      </c>
      <c r="W520" s="218">
        <f t="shared" si="109"/>
        <v>0</v>
      </c>
      <c r="X520" s="220">
        <f t="shared" si="110"/>
        <v>0</v>
      </c>
      <c r="Y520" s="220">
        <f t="shared" si="111"/>
        <v>0</v>
      </c>
      <c r="Z520" s="223"/>
      <c r="AA520" s="225"/>
      <c r="AB520" s="225"/>
    </row>
    <row r="521" spans="1:120" ht="36" x14ac:dyDescent="0.2">
      <c r="A521" s="156" t="s">
        <v>651</v>
      </c>
      <c r="B521" s="148" t="s">
        <v>1332</v>
      </c>
      <c r="C521" s="52" t="s">
        <v>6</v>
      </c>
      <c r="D521" s="45">
        <v>3</v>
      </c>
      <c r="E521" s="198"/>
      <c r="F521" s="255"/>
      <c r="G521" s="254"/>
      <c r="H521" s="243"/>
      <c r="I521" s="212"/>
      <c r="J521" s="225"/>
      <c r="L521" s="218" t="str">
        <f t="shared" si="98"/>
        <v>K</v>
      </c>
      <c r="M521" s="219">
        <f t="shared" si="99"/>
        <v>3</v>
      </c>
      <c r="N521" s="218" t="str">
        <f t="shared" si="100"/>
        <v>K</v>
      </c>
      <c r="O521" s="218" t="str">
        <f t="shared" si="101"/>
        <v>K</v>
      </c>
      <c r="P521" s="218">
        <f t="shared" si="102"/>
        <v>3</v>
      </c>
      <c r="Q521" s="218">
        <f t="shared" si="103"/>
        <v>0</v>
      </c>
      <c r="R521" s="218">
        <f t="shared" si="104"/>
        <v>0</v>
      </c>
      <c r="S521" s="218">
        <f t="shared" si="105"/>
        <v>0</v>
      </c>
      <c r="T521" s="218">
        <f t="shared" si="106"/>
        <v>1</v>
      </c>
      <c r="U521" s="218">
        <f t="shared" si="107"/>
        <v>0</v>
      </c>
      <c r="V521" s="218">
        <f t="shared" si="108"/>
        <v>0</v>
      </c>
      <c r="W521" s="218">
        <f t="shared" si="109"/>
        <v>0</v>
      </c>
      <c r="X521" s="220">
        <f t="shared" si="110"/>
        <v>0</v>
      </c>
      <c r="Y521" s="220">
        <f t="shared" si="111"/>
        <v>0</v>
      </c>
      <c r="Z521" s="223"/>
      <c r="AA521" s="225"/>
      <c r="AB521" s="225"/>
    </row>
    <row r="522" spans="1:120" ht="36" x14ac:dyDescent="0.2">
      <c r="A522" s="156" t="s">
        <v>653</v>
      </c>
      <c r="B522" s="149" t="s">
        <v>989</v>
      </c>
      <c r="C522" s="52" t="s">
        <v>6</v>
      </c>
      <c r="D522" s="45">
        <v>25</v>
      </c>
      <c r="E522" s="198"/>
      <c r="F522" s="255"/>
      <c r="G522" s="254"/>
      <c r="H522" s="243"/>
      <c r="I522" s="212"/>
      <c r="J522" s="225"/>
      <c r="L522" s="218" t="str">
        <f t="shared" ref="L522:L585" si="112">MID(A522,1,1)</f>
        <v>K</v>
      </c>
      <c r="M522" s="219">
        <f t="shared" ref="M522:M585" si="113">SUM(D522)</f>
        <v>25</v>
      </c>
      <c r="N522" s="218" t="str">
        <f t="shared" ref="N522:N585" si="114">IF(C522=0,0,L522)</f>
        <v>K</v>
      </c>
      <c r="O522" s="218" t="str">
        <f t="shared" ref="O522:O585" si="115">IF(M522=0,0,N522)</f>
        <v>K</v>
      </c>
      <c r="P522" s="218">
        <f t="shared" ref="P522:P585" si="116">IF(D522=0,0,D522)</f>
        <v>25</v>
      </c>
      <c r="Q522" s="218">
        <f t="shared" ref="Q522:Q585" si="117">IF(F522=0,0,1)</f>
        <v>0</v>
      </c>
      <c r="R522" s="218">
        <f t="shared" ref="R522:R585" si="118">IF(G522=0,0,1)</f>
        <v>0</v>
      </c>
      <c r="S522" s="218">
        <f t="shared" ref="S522:S585" si="119">IF(Q522+R522=1,1,0)</f>
        <v>0</v>
      </c>
      <c r="T522" s="218">
        <f t="shared" ref="T522:T585" si="120">IF(D522=0,0,1)</f>
        <v>1</v>
      </c>
      <c r="U522" s="218">
        <f t="shared" ref="U522:U585" si="121">IF(S522+T522=2,1,0)</f>
        <v>0</v>
      </c>
      <c r="V522" s="218">
        <f t="shared" ref="V522:V585" si="122">IF(U522=1,P522,0)</f>
        <v>0</v>
      </c>
      <c r="W522" s="218">
        <f t="shared" ref="W522:W585" si="123">SUM(V522)</f>
        <v>0</v>
      </c>
      <c r="X522" s="220">
        <f t="shared" ref="X522:X585" si="124">COUNTIF(F522:G522,"?")</f>
        <v>0</v>
      </c>
      <c r="Y522" s="220">
        <f t="shared" ref="Y522:Y585" si="125">IF(X522=2,1,0)</f>
        <v>0</v>
      </c>
      <c r="Z522" s="223"/>
      <c r="AA522" s="225"/>
      <c r="AB522" s="225"/>
    </row>
    <row r="523" spans="1:120" ht="24" x14ac:dyDescent="0.2">
      <c r="A523" s="156" t="s">
        <v>843</v>
      </c>
      <c r="B523" s="149" t="s">
        <v>1333</v>
      </c>
      <c r="C523" s="52" t="s">
        <v>6</v>
      </c>
      <c r="D523" s="45">
        <v>3</v>
      </c>
      <c r="E523" s="198"/>
      <c r="F523" s="255"/>
      <c r="G523" s="254"/>
      <c r="H523" s="243"/>
      <c r="I523" s="212"/>
      <c r="J523" s="225"/>
      <c r="L523" s="218" t="str">
        <f t="shared" si="112"/>
        <v>K</v>
      </c>
      <c r="M523" s="219">
        <f t="shared" si="113"/>
        <v>3</v>
      </c>
      <c r="N523" s="218" t="str">
        <f t="shared" si="114"/>
        <v>K</v>
      </c>
      <c r="O523" s="218" t="str">
        <f t="shared" si="115"/>
        <v>K</v>
      </c>
      <c r="P523" s="218">
        <f t="shared" si="116"/>
        <v>3</v>
      </c>
      <c r="Q523" s="218">
        <f t="shared" si="117"/>
        <v>0</v>
      </c>
      <c r="R523" s="218">
        <f t="shared" si="118"/>
        <v>0</v>
      </c>
      <c r="S523" s="218">
        <f t="shared" si="119"/>
        <v>0</v>
      </c>
      <c r="T523" s="218">
        <f t="shared" si="120"/>
        <v>1</v>
      </c>
      <c r="U523" s="218">
        <f t="shared" si="121"/>
        <v>0</v>
      </c>
      <c r="V523" s="218">
        <f t="shared" si="122"/>
        <v>0</v>
      </c>
      <c r="W523" s="218">
        <f t="shared" si="123"/>
        <v>0</v>
      </c>
      <c r="X523" s="220">
        <f t="shared" si="124"/>
        <v>0</v>
      </c>
      <c r="Y523" s="220">
        <f t="shared" si="125"/>
        <v>0</v>
      </c>
      <c r="Z523" s="223"/>
      <c r="AA523" s="225"/>
      <c r="AB523" s="225"/>
    </row>
    <row r="524" spans="1:120" x14ac:dyDescent="0.2">
      <c r="A524" s="156" t="s">
        <v>844</v>
      </c>
      <c r="B524" s="149" t="s">
        <v>652</v>
      </c>
      <c r="C524" s="52" t="s">
        <v>6</v>
      </c>
      <c r="D524" s="45">
        <v>3</v>
      </c>
      <c r="E524" s="198"/>
      <c r="F524" s="255"/>
      <c r="G524" s="254"/>
      <c r="H524" s="243"/>
      <c r="I524" s="212"/>
      <c r="J524" s="225"/>
      <c r="L524" s="218" t="str">
        <f t="shared" si="112"/>
        <v>K</v>
      </c>
      <c r="M524" s="219">
        <f t="shared" si="113"/>
        <v>3</v>
      </c>
      <c r="N524" s="218" t="str">
        <f t="shared" si="114"/>
        <v>K</v>
      </c>
      <c r="O524" s="218" t="str">
        <f t="shared" si="115"/>
        <v>K</v>
      </c>
      <c r="P524" s="218">
        <f t="shared" si="116"/>
        <v>3</v>
      </c>
      <c r="Q524" s="218">
        <f t="shared" si="117"/>
        <v>0</v>
      </c>
      <c r="R524" s="218">
        <f t="shared" si="118"/>
        <v>0</v>
      </c>
      <c r="S524" s="218">
        <f t="shared" si="119"/>
        <v>0</v>
      </c>
      <c r="T524" s="218">
        <f t="shared" si="120"/>
        <v>1</v>
      </c>
      <c r="U524" s="218">
        <f t="shared" si="121"/>
        <v>0</v>
      </c>
      <c r="V524" s="218">
        <f t="shared" si="122"/>
        <v>0</v>
      </c>
      <c r="W524" s="218">
        <f t="shared" si="123"/>
        <v>0</v>
      </c>
      <c r="X524" s="220">
        <f t="shared" si="124"/>
        <v>0</v>
      </c>
      <c r="Y524" s="220">
        <f t="shared" si="125"/>
        <v>0</v>
      </c>
      <c r="Z524" s="223"/>
      <c r="AA524" s="225"/>
      <c r="AB524" s="225"/>
    </row>
    <row r="525" spans="1:120" ht="24" x14ac:dyDescent="0.2">
      <c r="A525" s="156" t="s">
        <v>845</v>
      </c>
      <c r="B525" s="149" t="s">
        <v>654</v>
      </c>
      <c r="C525" s="35" t="s">
        <v>35</v>
      </c>
      <c r="D525" s="34" t="s">
        <v>450</v>
      </c>
      <c r="E525" s="184"/>
      <c r="F525" s="255"/>
      <c r="G525" s="254"/>
      <c r="H525" s="243"/>
      <c r="I525" s="212"/>
      <c r="J525" s="225"/>
      <c r="L525" s="218" t="str">
        <f t="shared" si="112"/>
        <v>K</v>
      </c>
      <c r="M525" s="219">
        <f t="shared" si="113"/>
        <v>0</v>
      </c>
      <c r="N525" s="218" t="str">
        <f t="shared" si="114"/>
        <v>K</v>
      </c>
      <c r="O525" s="218">
        <f t="shared" si="115"/>
        <v>0</v>
      </c>
      <c r="P525" s="218" t="str">
        <f t="shared" si="116"/>
        <v xml:space="preserve"> </v>
      </c>
      <c r="Q525" s="218">
        <f t="shared" si="117"/>
        <v>0</v>
      </c>
      <c r="R525" s="218">
        <f t="shared" si="118"/>
        <v>0</v>
      </c>
      <c r="S525" s="218">
        <f t="shared" si="119"/>
        <v>0</v>
      </c>
      <c r="T525" s="218">
        <f t="shared" si="120"/>
        <v>1</v>
      </c>
      <c r="U525" s="218">
        <f t="shared" si="121"/>
        <v>0</v>
      </c>
      <c r="V525" s="218">
        <f t="shared" si="122"/>
        <v>0</v>
      </c>
      <c r="W525" s="218">
        <f t="shared" si="123"/>
        <v>0</v>
      </c>
      <c r="X525" s="220">
        <f t="shared" si="124"/>
        <v>0</v>
      </c>
      <c r="Y525" s="220">
        <f t="shared" si="125"/>
        <v>0</v>
      </c>
      <c r="Z525" s="223"/>
      <c r="AA525" s="225"/>
      <c r="AB525" s="225"/>
    </row>
    <row r="526" spans="1:120" s="20" customFormat="1" x14ac:dyDescent="0.2">
      <c r="A526" s="125" t="s">
        <v>655</v>
      </c>
      <c r="B526" s="158" t="s">
        <v>656</v>
      </c>
      <c r="C526" s="66"/>
      <c r="D526" s="67"/>
      <c r="E526" s="203"/>
      <c r="F526" s="259"/>
      <c r="G526" s="254"/>
      <c r="H526" s="242"/>
      <c r="I526" s="115"/>
      <c r="J526" s="102"/>
      <c r="K526" s="174"/>
      <c r="L526" s="218" t="str">
        <f t="shared" si="112"/>
        <v>K</v>
      </c>
      <c r="M526" s="219">
        <f t="shared" si="113"/>
        <v>0</v>
      </c>
      <c r="N526" s="218">
        <f t="shared" si="114"/>
        <v>0</v>
      </c>
      <c r="O526" s="218">
        <f t="shared" si="115"/>
        <v>0</v>
      </c>
      <c r="P526" s="218">
        <f t="shared" si="116"/>
        <v>0</v>
      </c>
      <c r="Q526" s="218">
        <f t="shared" si="117"/>
        <v>0</v>
      </c>
      <c r="R526" s="218">
        <f t="shared" si="118"/>
        <v>0</v>
      </c>
      <c r="S526" s="218">
        <f t="shared" si="119"/>
        <v>0</v>
      </c>
      <c r="T526" s="218">
        <f t="shared" si="120"/>
        <v>0</v>
      </c>
      <c r="U526" s="218">
        <f t="shared" si="121"/>
        <v>0</v>
      </c>
      <c r="V526" s="218">
        <f t="shared" si="122"/>
        <v>0</v>
      </c>
      <c r="W526" s="218">
        <f t="shared" si="123"/>
        <v>0</v>
      </c>
      <c r="X526" s="220">
        <f t="shared" si="124"/>
        <v>0</v>
      </c>
      <c r="Y526" s="220">
        <f t="shared" si="125"/>
        <v>0</v>
      </c>
      <c r="Z526" s="223"/>
      <c r="AA526" s="102"/>
      <c r="AB526" s="102"/>
      <c r="AC526" s="103"/>
      <c r="AD526" s="103"/>
      <c r="AE526" s="103"/>
      <c r="AF526" s="103"/>
      <c r="AG526" s="103"/>
      <c r="AH526" s="103"/>
      <c r="AI526" s="103"/>
      <c r="AJ526" s="103"/>
      <c r="AK526" s="103"/>
      <c r="AL526" s="103"/>
      <c r="AM526" s="103"/>
      <c r="AN526" s="103"/>
      <c r="AO526" s="103"/>
      <c r="AP526" s="103"/>
      <c r="AQ526" s="103"/>
      <c r="AR526" s="103"/>
      <c r="AS526" s="103"/>
      <c r="AT526" s="103"/>
      <c r="AU526" s="103"/>
      <c r="AV526" s="103"/>
      <c r="AW526" s="103"/>
      <c r="AX526" s="103"/>
      <c r="AY526" s="103"/>
      <c r="AZ526" s="103"/>
      <c r="BA526" s="103"/>
      <c r="BB526" s="103"/>
      <c r="BC526" s="103"/>
      <c r="BD526" s="103"/>
      <c r="BE526" s="103"/>
      <c r="BF526" s="103"/>
      <c r="BG526" s="103"/>
      <c r="BH526" s="103"/>
      <c r="BI526" s="103"/>
      <c r="BJ526" s="103"/>
      <c r="BK526" s="103"/>
      <c r="BL526" s="103"/>
      <c r="BM526" s="103"/>
      <c r="BN526" s="103"/>
      <c r="BO526" s="103"/>
      <c r="BP526" s="103"/>
      <c r="BQ526" s="103"/>
      <c r="BR526" s="103"/>
      <c r="BS526" s="103"/>
      <c r="BT526" s="103"/>
      <c r="BU526" s="103"/>
      <c r="BV526" s="103"/>
      <c r="BW526" s="103"/>
      <c r="BX526" s="103"/>
      <c r="BY526" s="103"/>
      <c r="BZ526" s="103"/>
      <c r="CA526" s="103"/>
      <c r="CB526" s="103"/>
      <c r="CC526" s="103"/>
      <c r="CD526" s="103"/>
      <c r="CE526" s="103"/>
      <c r="CF526" s="103"/>
      <c r="CG526" s="103"/>
      <c r="CH526" s="103"/>
      <c r="CI526" s="103"/>
      <c r="CJ526" s="103"/>
      <c r="CK526" s="103"/>
      <c r="CL526" s="103"/>
      <c r="CM526" s="103"/>
      <c r="CN526" s="103"/>
      <c r="CO526" s="103"/>
      <c r="CP526" s="103"/>
      <c r="CQ526" s="103"/>
      <c r="CR526" s="103"/>
      <c r="CS526" s="103"/>
      <c r="CT526" s="103"/>
      <c r="CU526" s="103"/>
      <c r="CV526" s="103"/>
      <c r="CW526" s="103"/>
      <c r="CX526" s="103"/>
      <c r="CY526" s="103"/>
      <c r="CZ526" s="103"/>
      <c r="DA526" s="103"/>
      <c r="DB526" s="103"/>
      <c r="DC526" s="103"/>
      <c r="DD526" s="103"/>
      <c r="DE526" s="103"/>
      <c r="DF526" s="103"/>
      <c r="DG526" s="103"/>
      <c r="DH526" s="103"/>
      <c r="DI526" s="103"/>
      <c r="DJ526" s="103"/>
      <c r="DK526" s="103"/>
      <c r="DL526" s="103"/>
      <c r="DM526" s="103"/>
      <c r="DN526" s="103"/>
      <c r="DO526" s="103"/>
      <c r="DP526" s="103"/>
    </row>
    <row r="527" spans="1:120" ht="24" x14ac:dyDescent="0.2">
      <c r="A527" s="156" t="s">
        <v>657</v>
      </c>
      <c r="B527" s="68" t="s">
        <v>975</v>
      </c>
      <c r="C527" s="35" t="s">
        <v>6</v>
      </c>
      <c r="D527" s="34">
        <v>25</v>
      </c>
      <c r="E527" s="184"/>
      <c r="F527" s="255"/>
      <c r="G527" s="254"/>
      <c r="H527" s="243"/>
      <c r="I527" s="212"/>
      <c r="J527" s="225"/>
      <c r="L527" s="218" t="str">
        <f t="shared" si="112"/>
        <v>K</v>
      </c>
      <c r="M527" s="219">
        <f t="shared" si="113"/>
        <v>25</v>
      </c>
      <c r="N527" s="218" t="str">
        <f t="shared" si="114"/>
        <v>K</v>
      </c>
      <c r="O527" s="218" t="str">
        <f t="shared" si="115"/>
        <v>K</v>
      </c>
      <c r="P527" s="218">
        <f t="shared" si="116"/>
        <v>25</v>
      </c>
      <c r="Q527" s="218">
        <f t="shared" si="117"/>
        <v>0</v>
      </c>
      <c r="R527" s="218">
        <f t="shared" si="118"/>
        <v>0</v>
      </c>
      <c r="S527" s="218">
        <f t="shared" si="119"/>
        <v>0</v>
      </c>
      <c r="T527" s="218">
        <f t="shared" si="120"/>
        <v>1</v>
      </c>
      <c r="U527" s="218">
        <f t="shared" si="121"/>
        <v>0</v>
      </c>
      <c r="V527" s="218">
        <f t="shared" si="122"/>
        <v>0</v>
      </c>
      <c r="W527" s="218">
        <f t="shared" si="123"/>
        <v>0</v>
      </c>
      <c r="X527" s="220">
        <f t="shared" si="124"/>
        <v>0</v>
      </c>
      <c r="Y527" s="220">
        <f t="shared" si="125"/>
        <v>0</v>
      </c>
      <c r="Z527" s="223"/>
      <c r="AA527" s="225"/>
      <c r="AB527" s="225"/>
    </row>
    <row r="528" spans="1:120" ht="24" x14ac:dyDescent="0.2">
      <c r="A528" s="156" t="s">
        <v>658</v>
      </c>
      <c r="B528" s="68" t="s">
        <v>990</v>
      </c>
      <c r="C528" s="52" t="s">
        <v>35</v>
      </c>
      <c r="D528" s="45"/>
      <c r="E528" s="198"/>
      <c r="F528" s="255"/>
      <c r="G528" s="254"/>
      <c r="H528" s="243"/>
      <c r="I528" s="212"/>
      <c r="J528" s="225"/>
      <c r="L528" s="218" t="str">
        <f t="shared" si="112"/>
        <v>K</v>
      </c>
      <c r="M528" s="219">
        <f t="shared" si="113"/>
        <v>0</v>
      </c>
      <c r="N528" s="218" t="str">
        <f t="shared" si="114"/>
        <v>K</v>
      </c>
      <c r="O528" s="218">
        <f t="shared" si="115"/>
        <v>0</v>
      </c>
      <c r="P528" s="218">
        <f t="shared" si="116"/>
        <v>0</v>
      </c>
      <c r="Q528" s="218">
        <f t="shared" si="117"/>
        <v>0</v>
      </c>
      <c r="R528" s="218">
        <f t="shared" si="118"/>
        <v>0</v>
      </c>
      <c r="S528" s="218">
        <f t="shared" si="119"/>
        <v>0</v>
      </c>
      <c r="T528" s="218">
        <f t="shared" si="120"/>
        <v>0</v>
      </c>
      <c r="U528" s="218">
        <f t="shared" si="121"/>
        <v>0</v>
      </c>
      <c r="V528" s="218">
        <f t="shared" si="122"/>
        <v>0</v>
      </c>
      <c r="W528" s="218">
        <f t="shared" si="123"/>
        <v>0</v>
      </c>
      <c r="X528" s="220">
        <f t="shared" si="124"/>
        <v>0</v>
      </c>
      <c r="Y528" s="220">
        <f t="shared" si="125"/>
        <v>0</v>
      </c>
      <c r="Z528" s="223"/>
      <c r="AA528" s="225"/>
      <c r="AB528" s="225"/>
    </row>
    <row r="529" spans="1:120" ht="24" x14ac:dyDescent="0.2">
      <c r="A529" s="156" t="s">
        <v>659</v>
      </c>
      <c r="B529" s="68" t="s">
        <v>991</v>
      </c>
      <c r="C529" s="52" t="s">
        <v>6</v>
      </c>
      <c r="D529" s="45">
        <v>3</v>
      </c>
      <c r="E529" s="198"/>
      <c r="F529" s="255"/>
      <c r="G529" s="254"/>
      <c r="H529" s="243"/>
      <c r="I529" s="212"/>
      <c r="J529" s="225"/>
      <c r="L529" s="218" t="str">
        <f t="shared" si="112"/>
        <v>K</v>
      </c>
      <c r="M529" s="219">
        <f t="shared" si="113"/>
        <v>3</v>
      </c>
      <c r="N529" s="218" t="str">
        <f t="shared" si="114"/>
        <v>K</v>
      </c>
      <c r="O529" s="218" t="str">
        <f t="shared" si="115"/>
        <v>K</v>
      </c>
      <c r="P529" s="218">
        <f t="shared" si="116"/>
        <v>3</v>
      </c>
      <c r="Q529" s="218">
        <f t="shared" si="117"/>
        <v>0</v>
      </c>
      <c r="R529" s="218">
        <f t="shared" si="118"/>
        <v>0</v>
      </c>
      <c r="S529" s="218">
        <f t="shared" si="119"/>
        <v>0</v>
      </c>
      <c r="T529" s="218">
        <f t="shared" si="120"/>
        <v>1</v>
      </c>
      <c r="U529" s="218">
        <f t="shared" si="121"/>
        <v>0</v>
      </c>
      <c r="V529" s="218">
        <f t="shared" si="122"/>
        <v>0</v>
      </c>
      <c r="W529" s="218">
        <f t="shared" si="123"/>
        <v>0</v>
      </c>
      <c r="X529" s="220">
        <f t="shared" si="124"/>
        <v>0</v>
      </c>
      <c r="Y529" s="220">
        <f t="shared" si="125"/>
        <v>0</v>
      </c>
      <c r="Z529" s="223"/>
      <c r="AA529" s="225"/>
      <c r="AB529" s="225"/>
    </row>
    <row r="530" spans="1:120" ht="24" x14ac:dyDescent="0.2">
      <c r="A530" s="156" t="s">
        <v>660</v>
      </c>
      <c r="B530" s="63" t="s">
        <v>992</v>
      </c>
      <c r="C530" s="52" t="s">
        <v>35</v>
      </c>
      <c r="D530" s="45"/>
      <c r="E530" s="198"/>
      <c r="F530" s="255"/>
      <c r="G530" s="254"/>
      <c r="H530" s="243"/>
      <c r="I530" s="212"/>
      <c r="J530" s="225"/>
      <c r="L530" s="218" t="str">
        <f t="shared" si="112"/>
        <v>K</v>
      </c>
      <c r="M530" s="219">
        <f t="shared" si="113"/>
        <v>0</v>
      </c>
      <c r="N530" s="218" t="str">
        <f t="shared" si="114"/>
        <v>K</v>
      </c>
      <c r="O530" s="218">
        <f t="shared" si="115"/>
        <v>0</v>
      </c>
      <c r="P530" s="218">
        <f t="shared" si="116"/>
        <v>0</v>
      </c>
      <c r="Q530" s="218">
        <f t="shared" si="117"/>
        <v>0</v>
      </c>
      <c r="R530" s="218">
        <f t="shared" si="118"/>
        <v>0</v>
      </c>
      <c r="S530" s="218">
        <f t="shared" si="119"/>
        <v>0</v>
      </c>
      <c r="T530" s="218">
        <f t="shared" si="120"/>
        <v>0</v>
      </c>
      <c r="U530" s="218">
        <f t="shared" si="121"/>
        <v>0</v>
      </c>
      <c r="V530" s="218">
        <f t="shared" si="122"/>
        <v>0</v>
      </c>
      <c r="W530" s="218">
        <f t="shared" si="123"/>
        <v>0</v>
      </c>
      <c r="X530" s="220">
        <f t="shared" si="124"/>
        <v>0</v>
      </c>
      <c r="Y530" s="220">
        <f t="shared" si="125"/>
        <v>0</v>
      </c>
      <c r="Z530" s="223"/>
      <c r="AA530" s="225"/>
      <c r="AB530" s="225"/>
    </row>
    <row r="531" spans="1:120" ht="36" x14ac:dyDescent="0.2">
      <c r="A531" s="156" t="s">
        <v>661</v>
      </c>
      <c r="B531" s="148" t="s">
        <v>993</v>
      </c>
      <c r="C531" s="52" t="s">
        <v>35</v>
      </c>
      <c r="D531" s="45"/>
      <c r="E531" s="198"/>
      <c r="F531" s="255"/>
      <c r="G531" s="254"/>
      <c r="H531" s="243"/>
      <c r="I531" s="212"/>
      <c r="J531" s="225"/>
      <c r="L531" s="218" t="str">
        <f t="shared" si="112"/>
        <v>K</v>
      </c>
      <c r="M531" s="219">
        <f t="shared" si="113"/>
        <v>0</v>
      </c>
      <c r="N531" s="218" t="str">
        <f t="shared" si="114"/>
        <v>K</v>
      </c>
      <c r="O531" s="218">
        <f t="shared" si="115"/>
        <v>0</v>
      </c>
      <c r="P531" s="218">
        <f t="shared" si="116"/>
        <v>0</v>
      </c>
      <c r="Q531" s="218">
        <f t="shared" si="117"/>
        <v>0</v>
      </c>
      <c r="R531" s="218">
        <f t="shared" si="118"/>
        <v>0</v>
      </c>
      <c r="S531" s="218">
        <f t="shared" si="119"/>
        <v>0</v>
      </c>
      <c r="T531" s="218">
        <f t="shared" si="120"/>
        <v>0</v>
      </c>
      <c r="U531" s="218">
        <f t="shared" si="121"/>
        <v>0</v>
      </c>
      <c r="V531" s="218">
        <f t="shared" si="122"/>
        <v>0</v>
      </c>
      <c r="W531" s="218">
        <f t="shared" si="123"/>
        <v>0</v>
      </c>
      <c r="X531" s="220">
        <f t="shared" si="124"/>
        <v>0</v>
      </c>
      <c r="Y531" s="220">
        <f t="shared" si="125"/>
        <v>0</v>
      </c>
      <c r="Z531" s="223"/>
      <c r="AA531" s="225"/>
      <c r="AB531" s="225"/>
    </row>
    <row r="532" spans="1:120" x14ac:dyDescent="0.2">
      <c r="A532" s="156" t="s">
        <v>662</v>
      </c>
      <c r="B532" s="68" t="s">
        <v>664</v>
      </c>
      <c r="C532" s="52" t="s">
        <v>35</v>
      </c>
      <c r="D532" s="45"/>
      <c r="E532" s="198"/>
      <c r="F532" s="255"/>
      <c r="G532" s="254"/>
      <c r="H532" s="243"/>
      <c r="I532" s="212"/>
      <c r="J532" s="225"/>
      <c r="L532" s="218" t="str">
        <f t="shared" si="112"/>
        <v>K</v>
      </c>
      <c r="M532" s="219">
        <f t="shared" si="113"/>
        <v>0</v>
      </c>
      <c r="N532" s="218" t="str">
        <f t="shared" si="114"/>
        <v>K</v>
      </c>
      <c r="O532" s="218">
        <f t="shared" si="115"/>
        <v>0</v>
      </c>
      <c r="P532" s="218">
        <f t="shared" si="116"/>
        <v>0</v>
      </c>
      <c r="Q532" s="218">
        <f t="shared" si="117"/>
        <v>0</v>
      </c>
      <c r="R532" s="218">
        <f t="shared" si="118"/>
        <v>0</v>
      </c>
      <c r="S532" s="218">
        <f t="shared" si="119"/>
        <v>0</v>
      </c>
      <c r="T532" s="218">
        <f t="shared" si="120"/>
        <v>0</v>
      </c>
      <c r="U532" s="218">
        <f t="shared" si="121"/>
        <v>0</v>
      </c>
      <c r="V532" s="218">
        <f t="shared" si="122"/>
        <v>0</v>
      </c>
      <c r="W532" s="218">
        <f t="shared" si="123"/>
        <v>0</v>
      </c>
      <c r="X532" s="220">
        <f t="shared" si="124"/>
        <v>0</v>
      </c>
      <c r="Y532" s="220">
        <f t="shared" si="125"/>
        <v>0</v>
      </c>
      <c r="Z532" s="223"/>
      <c r="AA532" s="225"/>
      <c r="AB532" s="225"/>
    </row>
    <row r="533" spans="1:120" ht="48" x14ac:dyDescent="0.2">
      <c r="A533" s="156" t="s">
        <v>663</v>
      </c>
      <c r="B533" s="68" t="s">
        <v>666</v>
      </c>
      <c r="C533" s="52" t="s">
        <v>6</v>
      </c>
      <c r="D533" s="45">
        <v>25</v>
      </c>
      <c r="E533" s="198"/>
      <c r="F533" s="255"/>
      <c r="G533" s="254"/>
      <c r="H533" s="243"/>
      <c r="I533" s="212"/>
      <c r="J533" s="225"/>
      <c r="L533" s="218" t="str">
        <f t="shared" si="112"/>
        <v>K</v>
      </c>
      <c r="M533" s="219">
        <f t="shared" si="113"/>
        <v>25</v>
      </c>
      <c r="N533" s="218" t="str">
        <f t="shared" si="114"/>
        <v>K</v>
      </c>
      <c r="O533" s="218" t="str">
        <f t="shared" si="115"/>
        <v>K</v>
      </c>
      <c r="P533" s="218">
        <f t="shared" si="116"/>
        <v>25</v>
      </c>
      <c r="Q533" s="218">
        <f t="shared" si="117"/>
        <v>0</v>
      </c>
      <c r="R533" s="218">
        <f t="shared" si="118"/>
        <v>0</v>
      </c>
      <c r="S533" s="218">
        <f t="shared" si="119"/>
        <v>0</v>
      </c>
      <c r="T533" s="218">
        <f t="shared" si="120"/>
        <v>1</v>
      </c>
      <c r="U533" s="218">
        <f t="shared" si="121"/>
        <v>0</v>
      </c>
      <c r="V533" s="218">
        <f t="shared" si="122"/>
        <v>0</v>
      </c>
      <c r="W533" s="218">
        <f t="shared" si="123"/>
        <v>0</v>
      </c>
      <c r="X533" s="220">
        <f t="shared" si="124"/>
        <v>0</v>
      </c>
      <c r="Y533" s="220">
        <f t="shared" si="125"/>
        <v>0</v>
      </c>
      <c r="Z533" s="223"/>
      <c r="AA533" s="225"/>
      <c r="AB533" s="225"/>
    </row>
    <row r="534" spans="1:120" ht="24" x14ac:dyDescent="0.2">
      <c r="A534" s="156" t="s">
        <v>665</v>
      </c>
      <c r="B534" s="68" t="s">
        <v>668</v>
      </c>
      <c r="C534" s="52" t="s">
        <v>6</v>
      </c>
      <c r="D534" s="45">
        <v>25</v>
      </c>
      <c r="E534" s="198"/>
      <c r="F534" s="255"/>
      <c r="G534" s="254"/>
      <c r="H534" s="243"/>
      <c r="I534" s="212"/>
      <c r="J534" s="225"/>
      <c r="L534" s="218" t="str">
        <f t="shared" si="112"/>
        <v>K</v>
      </c>
      <c r="M534" s="219">
        <f t="shared" si="113"/>
        <v>25</v>
      </c>
      <c r="N534" s="218" t="str">
        <f t="shared" si="114"/>
        <v>K</v>
      </c>
      <c r="O534" s="218" t="str">
        <f t="shared" si="115"/>
        <v>K</v>
      </c>
      <c r="P534" s="218">
        <f t="shared" si="116"/>
        <v>25</v>
      </c>
      <c r="Q534" s="218">
        <f t="shared" si="117"/>
        <v>0</v>
      </c>
      <c r="R534" s="218">
        <f t="shared" si="118"/>
        <v>0</v>
      </c>
      <c r="S534" s="218">
        <f t="shared" si="119"/>
        <v>0</v>
      </c>
      <c r="T534" s="218">
        <f t="shared" si="120"/>
        <v>1</v>
      </c>
      <c r="U534" s="218">
        <f t="shared" si="121"/>
        <v>0</v>
      </c>
      <c r="V534" s="218">
        <f t="shared" si="122"/>
        <v>0</v>
      </c>
      <c r="W534" s="218">
        <f t="shared" si="123"/>
        <v>0</v>
      </c>
      <c r="X534" s="220">
        <f t="shared" si="124"/>
        <v>0</v>
      </c>
      <c r="Y534" s="220">
        <f t="shared" si="125"/>
        <v>0</v>
      </c>
      <c r="Z534" s="223"/>
      <c r="AA534" s="225"/>
      <c r="AB534" s="225"/>
    </row>
    <row r="535" spans="1:120" x14ac:dyDescent="0.2">
      <c r="A535" s="156" t="s">
        <v>667</v>
      </c>
      <c r="B535" s="149" t="s">
        <v>670</v>
      </c>
      <c r="C535" s="35" t="s">
        <v>35</v>
      </c>
      <c r="D535" s="34"/>
      <c r="E535" s="184"/>
      <c r="F535" s="255"/>
      <c r="G535" s="254"/>
      <c r="H535" s="243"/>
      <c r="I535" s="212"/>
      <c r="J535" s="225"/>
      <c r="L535" s="218" t="str">
        <f t="shared" si="112"/>
        <v>K</v>
      </c>
      <c r="M535" s="219">
        <f t="shared" si="113"/>
        <v>0</v>
      </c>
      <c r="N535" s="218" t="str">
        <f t="shared" si="114"/>
        <v>K</v>
      </c>
      <c r="O535" s="218">
        <f t="shared" si="115"/>
        <v>0</v>
      </c>
      <c r="P535" s="218">
        <f t="shared" si="116"/>
        <v>0</v>
      </c>
      <c r="Q535" s="218">
        <f t="shared" si="117"/>
        <v>0</v>
      </c>
      <c r="R535" s="218">
        <f t="shared" si="118"/>
        <v>0</v>
      </c>
      <c r="S535" s="218">
        <f t="shared" si="119"/>
        <v>0</v>
      </c>
      <c r="T535" s="218">
        <f t="shared" si="120"/>
        <v>0</v>
      </c>
      <c r="U535" s="218">
        <f t="shared" si="121"/>
        <v>0</v>
      </c>
      <c r="V535" s="218">
        <f t="shared" si="122"/>
        <v>0</v>
      </c>
      <c r="W535" s="218">
        <f t="shared" si="123"/>
        <v>0</v>
      </c>
      <c r="X535" s="220">
        <f t="shared" si="124"/>
        <v>0</v>
      </c>
      <c r="Y535" s="220">
        <f t="shared" si="125"/>
        <v>0</v>
      </c>
      <c r="Z535" s="223"/>
      <c r="AA535" s="225"/>
      <c r="AB535" s="225"/>
    </row>
    <row r="536" spans="1:120" ht="24" x14ac:dyDescent="0.2">
      <c r="A536" s="156" t="s">
        <v>669</v>
      </c>
      <c r="B536" s="149" t="s">
        <v>672</v>
      </c>
      <c r="C536" s="35" t="s">
        <v>6</v>
      </c>
      <c r="D536" s="34">
        <v>25</v>
      </c>
      <c r="E536" s="184"/>
      <c r="F536" s="255"/>
      <c r="G536" s="254"/>
      <c r="H536" s="243"/>
      <c r="I536" s="212"/>
      <c r="J536" s="225"/>
      <c r="L536" s="218" t="str">
        <f t="shared" si="112"/>
        <v>K</v>
      </c>
      <c r="M536" s="219">
        <f t="shared" si="113"/>
        <v>25</v>
      </c>
      <c r="N536" s="218" t="str">
        <f t="shared" si="114"/>
        <v>K</v>
      </c>
      <c r="O536" s="218" t="str">
        <f t="shared" si="115"/>
        <v>K</v>
      </c>
      <c r="P536" s="218">
        <f t="shared" si="116"/>
        <v>25</v>
      </c>
      <c r="Q536" s="218">
        <f t="shared" si="117"/>
        <v>0</v>
      </c>
      <c r="R536" s="218">
        <f t="shared" si="118"/>
        <v>0</v>
      </c>
      <c r="S536" s="218">
        <f t="shared" si="119"/>
        <v>0</v>
      </c>
      <c r="T536" s="218">
        <f t="shared" si="120"/>
        <v>1</v>
      </c>
      <c r="U536" s="218">
        <f t="shared" si="121"/>
        <v>0</v>
      </c>
      <c r="V536" s="218">
        <f t="shared" si="122"/>
        <v>0</v>
      </c>
      <c r="W536" s="218">
        <f t="shared" si="123"/>
        <v>0</v>
      </c>
      <c r="X536" s="220">
        <f t="shared" si="124"/>
        <v>0</v>
      </c>
      <c r="Y536" s="220">
        <f t="shared" si="125"/>
        <v>0</v>
      </c>
      <c r="Z536" s="223"/>
      <c r="AA536" s="225"/>
      <c r="AB536" s="225"/>
    </row>
    <row r="537" spans="1:120" s="1" customFormat="1" ht="24" x14ac:dyDescent="0.2">
      <c r="A537" s="156" t="s">
        <v>671</v>
      </c>
      <c r="B537" s="159" t="s">
        <v>1334</v>
      </c>
      <c r="C537" s="69" t="s">
        <v>58</v>
      </c>
      <c r="D537" s="70"/>
      <c r="E537" s="204"/>
      <c r="F537" s="257"/>
      <c r="G537" s="254"/>
      <c r="H537" s="243"/>
      <c r="I537" s="212"/>
      <c r="J537" s="216"/>
      <c r="K537" s="174"/>
      <c r="L537" s="218" t="str">
        <f t="shared" si="112"/>
        <v>K</v>
      </c>
      <c r="M537" s="219">
        <f t="shared" si="113"/>
        <v>0</v>
      </c>
      <c r="N537" s="218" t="str">
        <f t="shared" si="114"/>
        <v>K</v>
      </c>
      <c r="O537" s="218">
        <f t="shared" si="115"/>
        <v>0</v>
      </c>
      <c r="P537" s="218">
        <f t="shared" si="116"/>
        <v>0</v>
      </c>
      <c r="Q537" s="218">
        <f t="shared" si="117"/>
        <v>0</v>
      </c>
      <c r="R537" s="218">
        <f t="shared" si="118"/>
        <v>0</v>
      </c>
      <c r="S537" s="218">
        <f t="shared" si="119"/>
        <v>0</v>
      </c>
      <c r="T537" s="218">
        <f t="shared" si="120"/>
        <v>0</v>
      </c>
      <c r="U537" s="218">
        <f t="shared" si="121"/>
        <v>0</v>
      </c>
      <c r="V537" s="218">
        <f t="shared" si="122"/>
        <v>0</v>
      </c>
      <c r="W537" s="218">
        <f t="shared" si="123"/>
        <v>0</v>
      </c>
      <c r="X537" s="220">
        <f t="shared" si="124"/>
        <v>0</v>
      </c>
      <c r="Y537" s="220">
        <f t="shared" si="125"/>
        <v>0</v>
      </c>
      <c r="Z537" s="223"/>
      <c r="AA537" s="216"/>
      <c r="AB537" s="216"/>
      <c r="AC537" s="216"/>
      <c r="AD537" s="216"/>
      <c r="AE537" s="216"/>
      <c r="AF537" s="216"/>
      <c r="AG537" s="216"/>
      <c r="AH537" s="216"/>
      <c r="AI537" s="216"/>
      <c r="AJ537" s="216"/>
      <c r="AK537" s="216"/>
      <c r="AL537" s="216"/>
      <c r="AM537" s="216"/>
      <c r="AN537" s="216"/>
      <c r="AO537" s="216"/>
      <c r="AP537" s="216"/>
      <c r="AQ537" s="216"/>
      <c r="AR537" s="216"/>
      <c r="AS537" s="216"/>
      <c r="AT537" s="216"/>
      <c r="AU537" s="216"/>
      <c r="AV537" s="216"/>
      <c r="AW537" s="216"/>
      <c r="AX537" s="216"/>
      <c r="AY537" s="216"/>
      <c r="AZ537" s="216"/>
      <c r="BA537" s="216"/>
      <c r="BB537" s="216"/>
      <c r="BC537" s="216"/>
      <c r="BD537" s="216"/>
      <c r="BE537" s="216"/>
      <c r="BF537" s="216"/>
      <c r="BG537" s="216"/>
      <c r="BH537" s="216"/>
      <c r="BI537" s="216"/>
      <c r="BJ537" s="216"/>
      <c r="BK537" s="216"/>
      <c r="BL537" s="216"/>
      <c r="BM537" s="216"/>
      <c r="BN537" s="216"/>
      <c r="BO537" s="216"/>
      <c r="BP537" s="216"/>
      <c r="BQ537" s="216"/>
      <c r="BR537" s="216"/>
      <c r="BS537" s="216"/>
      <c r="BT537" s="216"/>
      <c r="BU537" s="216"/>
      <c r="BV537" s="216"/>
      <c r="BW537" s="216"/>
      <c r="BX537" s="216"/>
      <c r="BY537" s="216"/>
      <c r="BZ537" s="216"/>
      <c r="CA537" s="216"/>
      <c r="CB537" s="216"/>
      <c r="CC537" s="216"/>
      <c r="CD537" s="216"/>
      <c r="CE537" s="216"/>
      <c r="CF537" s="216"/>
      <c r="CG537" s="216"/>
      <c r="CH537" s="216"/>
      <c r="CI537" s="216"/>
      <c r="CJ537" s="216"/>
      <c r="CK537" s="216"/>
      <c r="CL537" s="216"/>
      <c r="CM537" s="216"/>
      <c r="CN537" s="216"/>
      <c r="CO537" s="216"/>
      <c r="CP537" s="216"/>
      <c r="CQ537" s="216"/>
      <c r="CR537" s="216"/>
      <c r="CS537" s="216"/>
      <c r="CT537" s="216"/>
      <c r="CU537" s="216"/>
      <c r="CV537" s="216"/>
      <c r="CW537" s="216"/>
      <c r="CX537" s="216"/>
      <c r="CY537" s="216"/>
      <c r="CZ537" s="216"/>
      <c r="DA537" s="216"/>
      <c r="DB537" s="216"/>
      <c r="DC537" s="216"/>
      <c r="DD537" s="216"/>
      <c r="DE537" s="216"/>
      <c r="DF537" s="216"/>
      <c r="DG537" s="216"/>
      <c r="DH537" s="216"/>
      <c r="DI537" s="216"/>
      <c r="DJ537" s="216"/>
      <c r="DK537" s="216"/>
      <c r="DL537" s="216"/>
      <c r="DM537" s="216"/>
      <c r="DN537" s="216"/>
      <c r="DO537" s="216"/>
      <c r="DP537" s="216"/>
    </row>
    <row r="538" spans="1:120" ht="24" x14ac:dyDescent="0.2">
      <c r="A538" s="156" t="s">
        <v>673</v>
      </c>
      <c r="B538" s="149" t="s">
        <v>939</v>
      </c>
      <c r="C538" s="35" t="s">
        <v>6</v>
      </c>
      <c r="D538" s="34">
        <v>25</v>
      </c>
      <c r="E538" s="184"/>
      <c r="F538" s="255"/>
      <c r="G538" s="254"/>
      <c r="H538" s="243"/>
      <c r="I538" s="212"/>
      <c r="J538" s="225"/>
      <c r="L538" s="218" t="str">
        <f t="shared" si="112"/>
        <v>K</v>
      </c>
      <c r="M538" s="219">
        <f t="shared" si="113"/>
        <v>25</v>
      </c>
      <c r="N538" s="218" t="str">
        <f t="shared" si="114"/>
        <v>K</v>
      </c>
      <c r="O538" s="218" t="str">
        <f t="shared" si="115"/>
        <v>K</v>
      </c>
      <c r="P538" s="218">
        <f t="shared" si="116"/>
        <v>25</v>
      </c>
      <c r="Q538" s="218">
        <f t="shared" si="117"/>
        <v>0</v>
      </c>
      <c r="R538" s="218">
        <f t="shared" si="118"/>
        <v>0</v>
      </c>
      <c r="S538" s="218">
        <f t="shared" si="119"/>
        <v>0</v>
      </c>
      <c r="T538" s="218">
        <f t="shared" si="120"/>
        <v>1</v>
      </c>
      <c r="U538" s="218">
        <f t="shared" si="121"/>
        <v>0</v>
      </c>
      <c r="V538" s="218">
        <f t="shared" si="122"/>
        <v>0</v>
      </c>
      <c r="W538" s="218">
        <f t="shared" si="123"/>
        <v>0</v>
      </c>
      <c r="X538" s="220">
        <f t="shared" si="124"/>
        <v>0</v>
      </c>
      <c r="Y538" s="220">
        <f t="shared" si="125"/>
        <v>0</v>
      </c>
      <c r="Z538" s="223"/>
      <c r="AA538" s="225"/>
      <c r="AB538" s="225"/>
    </row>
    <row r="539" spans="1:120" ht="36" x14ac:dyDescent="0.2">
      <c r="A539" s="156" t="s">
        <v>674</v>
      </c>
      <c r="B539" s="63" t="s">
        <v>994</v>
      </c>
      <c r="C539" s="52" t="s">
        <v>35</v>
      </c>
      <c r="D539" s="45"/>
      <c r="E539" s="198"/>
      <c r="F539" s="255"/>
      <c r="G539" s="254"/>
      <c r="H539" s="243"/>
      <c r="I539" s="212"/>
      <c r="J539" s="225"/>
      <c r="L539" s="218" t="str">
        <f t="shared" si="112"/>
        <v>K</v>
      </c>
      <c r="M539" s="219">
        <f t="shared" si="113"/>
        <v>0</v>
      </c>
      <c r="N539" s="218" t="str">
        <f t="shared" si="114"/>
        <v>K</v>
      </c>
      <c r="O539" s="218">
        <f t="shared" si="115"/>
        <v>0</v>
      </c>
      <c r="P539" s="218">
        <f t="shared" si="116"/>
        <v>0</v>
      </c>
      <c r="Q539" s="218">
        <f t="shared" si="117"/>
        <v>0</v>
      </c>
      <c r="R539" s="218">
        <f t="shared" si="118"/>
        <v>0</v>
      </c>
      <c r="S539" s="218">
        <f t="shared" si="119"/>
        <v>0</v>
      </c>
      <c r="T539" s="218">
        <f t="shared" si="120"/>
        <v>0</v>
      </c>
      <c r="U539" s="218">
        <f t="shared" si="121"/>
        <v>0</v>
      </c>
      <c r="V539" s="218">
        <f t="shared" si="122"/>
        <v>0</v>
      </c>
      <c r="W539" s="218">
        <f t="shared" si="123"/>
        <v>0</v>
      </c>
      <c r="X539" s="220">
        <f t="shared" si="124"/>
        <v>0</v>
      </c>
      <c r="Y539" s="220">
        <f t="shared" si="125"/>
        <v>0</v>
      </c>
      <c r="Z539" s="223"/>
      <c r="AA539" s="225"/>
      <c r="AB539" s="225"/>
    </row>
    <row r="540" spans="1:120" ht="48" x14ac:dyDescent="0.2">
      <c r="A540" s="156" t="s">
        <v>675</v>
      </c>
      <c r="B540" s="68" t="s">
        <v>1335</v>
      </c>
      <c r="C540" s="52" t="s">
        <v>35</v>
      </c>
      <c r="D540" s="45"/>
      <c r="E540" s="198"/>
      <c r="F540" s="255"/>
      <c r="G540" s="254"/>
      <c r="H540" s="243"/>
      <c r="I540" s="212"/>
      <c r="J540" s="225"/>
      <c r="L540" s="218" t="str">
        <f t="shared" si="112"/>
        <v>K</v>
      </c>
      <c r="M540" s="219">
        <f t="shared" si="113"/>
        <v>0</v>
      </c>
      <c r="N540" s="218" t="str">
        <f t="shared" si="114"/>
        <v>K</v>
      </c>
      <c r="O540" s="218">
        <f t="shared" si="115"/>
        <v>0</v>
      </c>
      <c r="P540" s="218">
        <f t="shared" si="116"/>
        <v>0</v>
      </c>
      <c r="Q540" s="218">
        <f t="shared" si="117"/>
        <v>0</v>
      </c>
      <c r="R540" s="218">
        <f t="shared" si="118"/>
        <v>0</v>
      </c>
      <c r="S540" s="218">
        <f t="shared" si="119"/>
        <v>0</v>
      </c>
      <c r="T540" s="218">
        <f t="shared" si="120"/>
        <v>0</v>
      </c>
      <c r="U540" s="218">
        <f t="shared" si="121"/>
        <v>0</v>
      </c>
      <c r="V540" s="218">
        <f t="shared" si="122"/>
        <v>0</v>
      </c>
      <c r="W540" s="218">
        <f t="shared" si="123"/>
        <v>0</v>
      </c>
      <c r="X540" s="220">
        <f t="shared" si="124"/>
        <v>0</v>
      </c>
      <c r="Y540" s="220">
        <f t="shared" si="125"/>
        <v>0</v>
      </c>
      <c r="Z540" s="223"/>
      <c r="AA540" s="225"/>
      <c r="AB540" s="225"/>
    </row>
    <row r="541" spans="1:120" ht="24" x14ac:dyDescent="0.2">
      <c r="A541" s="156" t="s">
        <v>676</v>
      </c>
      <c r="B541" s="63" t="s">
        <v>1336</v>
      </c>
      <c r="C541" s="52" t="s">
        <v>6</v>
      </c>
      <c r="D541" s="45">
        <v>25</v>
      </c>
      <c r="E541" s="198"/>
      <c r="F541" s="255"/>
      <c r="G541" s="254"/>
      <c r="H541" s="243"/>
      <c r="I541" s="212"/>
      <c r="J541" s="225"/>
      <c r="L541" s="218" t="str">
        <f t="shared" si="112"/>
        <v>K</v>
      </c>
      <c r="M541" s="219">
        <f t="shared" si="113"/>
        <v>25</v>
      </c>
      <c r="N541" s="218" t="str">
        <f t="shared" si="114"/>
        <v>K</v>
      </c>
      <c r="O541" s="218" t="str">
        <f t="shared" si="115"/>
        <v>K</v>
      </c>
      <c r="P541" s="218">
        <f t="shared" si="116"/>
        <v>25</v>
      </c>
      <c r="Q541" s="218">
        <f t="shared" si="117"/>
        <v>0</v>
      </c>
      <c r="R541" s="218">
        <f t="shared" si="118"/>
        <v>0</v>
      </c>
      <c r="S541" s="218">
        <f t="shared" si="119"/>
        <v>0</v>
      </c>
      <c r="T541" s="218">
        <f t="shared" si="120"/>
        <v>1</v>
      </c>
      <c r="U541" s="218">
        <f t="shared" si="121"/>
        <v>0</v>
      </c>
      <c r="V541" s="218">
        <f t="shared" si="122"/>
        <v>0</v>
      </c>
      <c r="W541" s="218">
        <f t="shared" si="123"/>
        <v>0</v>
      </c>
      <c r="X541" s="220">
        <f t="shared" si="124"/>
        <v>0</v>
      </c>
      <c r="Y541" s="220">
        <f t="shared" si="125"/>
        <v>0</v>
      </c>
      <c r="Z541" s="223"/>
      <c r="AA541" s="225"/>
      <c r="AB541" s="225"/>
    </row>
    <row r="542" spans="1:120" ht="24" x14ac:dyDescent="0.2">
      <c r="A542" s="156" t="s">
        <v>677</v>
      </c>
      <c r="B542" s="63" t="s">
        <v>1337</v>
      </c>
      <c r="C542" s="52" t="s">
        <v>6</v>
      </c>
      <c r="D542" s="45">
        <v>1</v>
      </c>
      <c r="E542" s="198"/>
      <c r="F542" s="255"/>
      <c r="G542" s="254"/>
      <c r="H542" s="243"/>
      <c r="I542" s="212"/>
      <c r="J542" s="225"/>
      <c r="L542" s="218" t="str">
        <f t="shared" si="112"/>
        <v>K</v>
      </c>
      <c r="M542" s="219">
        <f t="shared" si="113"/>
        <v>1</v>
      </c>
      <c r="N542" s="218" t="str">
        <f t="shared" si="114"/>
        <v>K</v>
      </c>
      <c r="O542" s="218" t="str">
        <f t="shared" si="115"/>
        <v>K</v>
      </c>
      <c r="P542" s="218">
        <f t="shared" si="116"/>
        <v>1</v>
      </c>
      <c r="Q542" s="218">
        <f t="shared" si="117"/>
        <v>0</v>
      </c>
      <c r="R542" s="218">
        <f t="shared" si="118"/>
        <v>0</v>
      </c>
      <c r="S542" s="218">
        <f t="shared" si="119"/>
        <v>0</v>
      </c>
      <c r="T542" s="218">
        <f t="shared" si="120"/>
        <v>1</v>
      </c>
      <c r="U542" s="218">
        <f t="shared" si="121"/>
        <v>0</v>
      </c>
      <c r="V542" s="218">
        <f t="shared" si="122"/>
        <v>0</v>
      </c>
      <c r="W542" s="218">
        <f t="shared" si="123"/>
        <v>0</v>
      </c>
      <c r="X542" s="220">
        <f t="shared" si="124"/>
        <v>0</v>
      </c>
      <c r="Y542" s="220">
        <f t="shared" si="125"/>
        <v>0</v>
      </c>
      <c r="Z542" s="223"/>
      <c r="AA542" s="225"/>
      <c r="AB542" s="225"/>
    </row>
    <row r="543" spans="1:120" ht="48" x14ac:dyDescent="0.2">
      <c r="A543" s="156" t="s">
        <v>678</v>
      </c>
      <c r="B543" s="63" t="s">
        <v>1338</v>
      </c>
      <c r="C543" s="35" t="s">
        <v>35</v>
      </c>
      <c r="D543" s="34"/>
      <c r="E543" s="184"/>
      <c r="F543" s="255"/>
      <c r="G543" s="254"/>
      <c r="H543" s="243"/>
      <c r="I543" s="212"/>
      <c r="J543" s="225"/>
      <c r="L543" s="218" t="str">
        <f t="shared" si="112"/>
        <v>K</v>
      </c>
      <c r="M543" s="219">
        <f t="shared" si="113"/>
        <v>0</v>
      </c>
      <c r="N543" s="218" t="str">
        <f t="shared" si="114"/>
        <v>K</v>
      </c>
      <c r="O543" s="218">
        <f t="shared" si="115"/>
        <v>0</v>
      </c>
      <c r="P543" s="218">
        <f t="shared" si="116"/>
        <v>0</v>
      </c>
      <c r="Q543" s="218">
        <f t="shared" si="117"/>
        <v>0</v>
      </c>
      <c r="R543" s="218">
        <f t="shared" si="118"/>
        <v>0</v>
      </c>
      <c r="S543" s="218">
        <f t="shared" si="119"/>
        <v>0</v>
      </c>
      <c r="T543" s="218">
        <f t="shared" si="120"/>
        <v>0</v>
      </c>
      <c r="U543" s="218">
        <f t="shared" si="121"/>
        <v>0</v>
      </c>
      <c r="V543" s="218">
        <f t="shared" si="122"/>
        <v>0</v>
      </c>
      <c r="W543" s="218">
        <f t="shared" si="123"/>
        <v>0</v>
      </c>
      <c r="X543" s="220">
        <f t="shared" si="124"/>
        <v>0</v>
      </c>
      <c r="Y543" s="220">
        <f t="shared" si="125"/>
        <v>0</v>
      </c>
      <c r="Z543" s="223"/>
      <c r="AA543" s="225"/>
      <c r="AB543" s="225"/>
    </row>
    <row r="544" spans="1:120" ht="24" x14ac:dyDescent="0.2">
      <c r="A544" s="156" t="s">
        <v>679</v>
      </c>
      <c r="B544" s="68" t="s">
        <v>976</v>
      </c>
      <c r="C544" s="35" t="s">
        <v>35</v>
      </c>
      <c r="D544" s="34"/>
      <c r="E544" s="184"/>
      <c r="F544" s="255"/>
      <c r="G544" s="254"/>
      <c r="H544" s="243"/>
      <c r="I544" s="212"/>
      <c r="J544" s="225"/>
      <c r="L544" s="218" t="str">
        <f t="shared" si="112"/>
        <v>K</v>
      </c>
      <c r="M544" s="219">
        <f t="shared" si="113"/>
        <v>0</v>
      </c>
      <c r="N544" s="218" t="str">
        <f t="shared" si="114"/>
        <v>K</v>
      </c>
      <c r="O544" s="218">
        <f t="shared" si="115"/>
        <v>0</v>
      </c>
      <c r="P544" s="218">
        <f t="shared" si="116"/>
        <v>0</v>
      </c>
      <c r="Q544" s="218">
        <f t="shared" si="117"/>
        <v>0</v>
      </c>
      <c r="R544" s="218">
        <f t="shared" si="118"/>
        <v>0</v>
      </c>
      <c r="S544" s="218">
        <f t="shared" si="119"/>
        <v>0</v>
      </c>
      <c r="T544" s="218">
        <f t="shared" si="120"/>
        <v>0</v>
      </c>
      <c r="U544" s="218">
        <f t="shared" si="121"/>
        <v>0</v>
      </c>
      <c r="V544" s="218">
        <f t="shared" si="122"/>
        <v>0</v>
      </c>
      <c r="W544" s="218">
        <f t="shared" si="123"/>
        <v>0</v>
      </c>
      <c r="X544" s="220">
        <f t="shared" si="124"/>
        <v>0</v>
      </c>
      <c r="Y544" s="220">
        <f t="shared" si="125"/>
        <v>0</v>
      </c>
      <c r="Z544" s="223"/>
      <c r="AA544" s="225"/>
      <c r="AB544" s="225"/>
    </row>
    <row r="545" spans="1:120" x14ac:dyDescent="0.2">
      <c r="A545" s="156" t="s">
        <v>680</v>
      </c>
      <c r="B545" s="63" t="s">
        <v>1339</v>
      </c>
      <c r="C545" s="35" t="s">
        <v>35</v>
      </c>
      <c r="D545" s="34"/>
      <c r="E545" s="184"/>
      <c r="F545" s="255"/>
      <c r="G545" s="254"/>
      <c r="H545" s="243"/>
      <c r="I545" s="212"/>
      <c r="J545" s="225"/>
      <c r="L545" s="218" t="str">
        <f t="shared" si="112"/>
        <v>K</v>
      </c>
      <c r="M545" s="219">
        <f t="shared" si="113"/>
        <v>0</v>
      </c>
      <c r="N545" s="218" t="str">
        <f t="shared" si="114"/>
        <v>K</v>
      </c>
      <c r="O545" s="218">
        <f t="shared" si="115"/>
        <v>0</v>
      </c>
      <c r="P545" s="218">
        <f t="shared" si="116"/>
        <v>0</v>
      </c>
      <c r="Q545" s="218">
        <f t="shared" si="117"/>
        <v>0</v>
      </c>
      <c r="R545" s="218">
        <f t="shared" si="118"/>
        <v>0</v>
      </c>
      <c r="S545" s="218">
        <f t="shared" si="119"/>
        <v>0</v>
      </c>
      <c r="T545" s="218">
        <f t="shared" si="120"/>
        <v>0</v>
      </c>
      <c r="U545" s="218">
        <f t="shared" si="121"/>
        <v>0</v>
      </c>
      <c r="V545" s="218">
        <f t="shared" si="122"/>
        <v>0</v>
      </c>
      <c r="W545" s="218">
        <f t="shared" si="123"/>
        <v>0</v>
      </c>
      <c r="X545" s="220">
        <f t="shared" si="124"/>
        <v>0</v>
      </c>
      <c r="Y545" s="220">
        <f t="shared" si="125"/>
        <v>0</v>
      </c>
      <c r="Z545" s="223"/>
      <c r="AA545" s="225"/>
      <c r="AB545" s="225"/>
    </row>
    <row r="546" spans="1:120" x14ac:dyDescent="0.2">
      <c r="A546" s="156" t="s">
        <v>681</v>
      </c>
      <c r="B546" s="68" t="s">
        <v>1340</v>
      </c>
      <c r="C546" s="35" t="s">
        <v>6</v>
      </c>
      <c r="D546" s="34">
        <v>25</v>
      </c>
      <c r="E546" s="184"/>
      <c r="F546" s="255"/>
      <c r="G546" s="254"/>
      <c r="H546" s="243"/>
      <c r="I546" s="212"/>
      <c r="J546" s="225"/>
      <c r="L546" s="218" t="str">
        <f t="shared" si="112"/>
        <v>K</v>
      </c>
      <c r="M546" s="219">
        <f t="shared" si="113"/>
        <v>25</v>
      </c>
      <c r="N546" s="218" t="str">
        <f t="shared" si="114"/>
        <v>K</v>
      </c>
      <c r="O546" s="218" t="str">
        <f t="shared" si="115"/>
        <v>K</v>
      </c>
      <c r="P546" s="218">
        <f t="shared" si="116"/>
        <v>25</v>
      </c>
      <c r="Q546" s="218">
        <f t="shared" si="117"/>
        <v>0</v>
      </c>
      <c r="R546" s="218">
        <f t="shared" si="118"/>
        <v>0</v>
      </c>
      <c r="S546" s="218">
        <f t="shared" si="119"/>
        <v>0</v>
      </c>
      <c r="T546" s="218">
        <f t="shared" si="120"/>
        <v>1</v>
      </c>
      <c r="U546" s="218">
        <f t="shared" si="121"/>
        <v>0</v>
      </c>
      <c r="V546" s="218">
        <f t="shared" si="122"/>
        <v>0</v>
      </c>
      <c r="W546" s="218">
        <f t="shared" si="123"/>
        <v>0</v>
      </c>
      <c r="X546" s="220">
        <f t="shared" si="124"/>
        <v>0</v>
      </c>
      <c r="Y546" s="220">
        <f t="shared" si="125"/>
        <v>0</v>
      </c>
      <c r="Z546" s="223"/>
      <c r="AA546" s="225"/>
      <c r="AB546" s="225"/>
    </row>
    <row r="547" spans="1:120" ht="24" x14ac:dyDescent="0.2">
      <c r="A547" s="156" t="s">
        <v>682</v>
      </c>
      <c r="B547" s="68" t="s">
        <v>995</v>
      </c>
      <c r="C547" s="52" t="s">
        <v>6</v>
      </c>
      <c r="D547" s="45">
        <v>25</v>
      </c>
      <c r="E547" s="198"/>
      <c r="F547" s="255"/>
      <c r="G547" s="254"/>
      <c r="H547" s="243"/>
      <c r="I547" s="212"/>
      <c r="J547" s="225"/>
      <c r="L547" s="218" t="str">
        <f t="shared" si="112"/>
        <v>K</v>
      </c>
      <c r="M547" s="219">
        <f t="shared" si="113"/>
        <v>25</v>
      </c>
      <c r="N547" s="218" t="str">
        <f t="shared" si="114"/>
        <v>K</v>
      </c>
      <c r="O547" s="218" t="str">
        <f t="shared" si="115"/>
        <v>K</v>
      </c>
      <c r="P547" s="218">
        <f t="shared" si="116"/>
        <v>25</v>
      </c>
      <c r="Q547" s="218">
        <f t="shared" si="117"/>
        <v>0</v>
      </c>
      <c r="R547" s="218">
        <f t="shared" si="118"/>
        <v>0</v>
      </c>
      <c r="S547" s="218">
        <f t="shared" si="119"/>
        <v>0</v>
      </c>
      <c r="T547" s="218">
        <f t="shared" si="120"/>
        <v>1</v>
      </c>
      <c r="U547" s="218">
        <f t="shared" si="121"/>
        <v>0</v>
      </c>
      <c r="V547" s="218">
        <f t="shared" si="122"/>
        <v>0</v>
      </c>
      <c r="W547" s="218">
        <f t="shared" si="123"/>
        <v>0</v>
      </c>
      <c r="X547" s="220">
        <f t="shared" si="124"/>
        <v>0</v>
      </c>
      <c r="Y547" s="220">
        <f t="shared" si="125"/>
        <v>0</v>
      </c>
      <c r="Z547" s="223"/>
      <c r="AA547" s="225"/>
      <c r="AB547" s="225"/>
    </row>
    <row r="548" spans="1:120" ht="60" x14ac:dyDescent="0.2">
      <c r="A548" s="156" t="s">
        <v>683</v>
      </c>
      <c r="B548" s="68" t="s">
        <v>1341</v>
      </c>
      <c r="C548" s="35" t="s">
        <v>35</v>
      </c>
      <c r="D548" s="34"/>
      <c r="E548" s="184"/>
      <c r="F548" s="255"/>
      <c r="G548" s="254"/>
      <c r="H548" s="243"/>
      <c r="I548" s="212"/>
      <c r="J548" s="225"/>
      <c r="L548" s="218" t="str">
        <f t="shared" si="112"/>
        <v>K</v>
      </c>
      <c r="M548" s="219">
        <f t="shared" si="113"/>
        <v>0</v>
      </c>
      <c r="N548" s="218" t="str">
        <f t="shared" si="114"/>
        <v>K</v>
      </c>
      <c r="O548" s="218">
        <f t="shared" si="115"/>
        <v>0</v>
      </c>
      <c r="P548" s="218">
        <f t="shared" si="116"/>
        <v>0</v>
      </c>
      <c r="Q548" s="218">
        <f t="shared" si="117"/>
        <v>0</v>
      </c>
      <c r="R548" s="218">
        <f t="shared" si="118"/>
        <v>0</v>
      </c>
      <c r="S548" s="218">
        <f t="shared" si="119"/>
        <v>0</v>
      </c>
      <c r="T548" s="218">
        <f t="shared" si="120"/>
        <v>0</v>
      </c>
      <c r="U548" s="218">
        <f t="shared" si="121"/>
        <v>0</v>
      </c>
      <c r="V548" s="218">
        <f t="shared" si="122"/>
        <v>0</v>
      </c>
      <c r="W548" s="218">
        <f t="shared" si="123"/>
        <v>0</v>
      </c>
      <c r="X548" s="220">
        <f t="shared" si="124"/>
        <v>0</v>
      </c>
      <c r="Y548" s="220">
        <f t="shared" si="125"/>
        <v>0</v>
      </c>
      <c r="Z548" s="223"/>
      <c r="AA548" s="225"/>
      <c r="AB548" s="225"/>
    </row>
    <row r="549" spans="1:120" ht="24" x14ac:dyDescent="0.2">
      <c r="A549" s="156" t="s">
        <v>684</v>
      </c>
      <c r="B549" s="63" t="s">
        <v>940</v>
      </c>
      <c r="C549" s="65" t="s">
        <v>58</v>
      </c>
      <c r="D549" s="34"/>
      <c r="E549" s="184"/>
      <c r="F549" s="257"/>
      <c r="G549" s="254"/>
      <c r="H549" s="243"/>
      <c r="I549" s="212"/>
      <c r="J549" s="225"/>
      <c r="L549" s="218" t="str">
        <f t="shared" si="112"/>
        <v>K</v>
      </c>
      <c r="M549" s="219">
        <f t="shared" si="113"/>
        <v>0</v>
      </c>
      <c r="N549" s="218" t="str">
        <f t="shared" si="114"/>
        <v>K</v>
      </c>
      <c r="O549" s="218">
        <f t="shared" si="115"/>
        <v>0</v>
      </c>
      <c r="P549" s="218">
        <f t="shared" si="116"/>
        <v>0</v>
      </c>
      <c r="Q549" s="218">
        <f t="shared" si="117"/>
        <v>0</v>
      </c>
      <c r="R549" s="218">
        <f t="shared" si="118"/>
        <v>0</v>
      </c>
      <c r="S549" s="218">
        <f t="shared" si="119"/>
        <v>0</v>
      </c>
      <c r="T549" s="218">
        <f t="shared" si="120"/>
        <v>0</v>
      </c>
      <c r="U549" s="218">
        <f t="shared" si="121"/>
        <v>0</v>
      </c>
      <c r="V549" s="218">
        <f t="shared" si="122"/>
        <v>0</v>
      </c>
      <c r="W549" s="218">
        <f t="shared" si="123"/>
        <v>0</v>
      </c>
      <c r="X549" s="220">
        <f t="shared" si="124"/>
        <v>0</v>
      </c>
      <c r="Y549" s="220">
        <f t="shared" si="125"/>
        <v>0</v>
      </c>
      <c r="Z549" s="223"/>
      <c r="AA549" s="225"/>
      <c r="AB549" s="225"/>
    </row>
    <row r="550" spans="1:120" ht="36" x14ac:dyDescent="0.2">
      <c r="A550" s="156" t="s">
        <v>685</v>
      </c>
      <c r="B550" s="68" t="s">
        <v>1342</v>
      </c>
      <c r="C550" s="52" t="s">
        <v>6</v>
      </c>
      <c r="D550" s="45">
        <v>25</v>
      </c>
      <c r="E550" s="198"/>
      <c r="F550" s="255"/>
      <c r="G550" s="254"/>
      <c r="H550" s="243"/>
      <c r="I550" s="212"/>
      <c r="J550" s="225"/>
      <c r="L550" s="218" t="str">
        <f t="shared" si="112"/>
        <v>K</v>
      </c>
      <c r="M550" s="219">
        <f t="shared" si="113"/>
        <v>25</v>
      </c>
      <c r="N550" s="218" t="str">
        <f t="shared" si="114"/>
        <v>K</v>
      </c>
      <c r="O550" s="218" t="str">
        <f t="shared" si="115"/>
        <v>K</v>
      </c>
      <c r="P550" s="218">
        <f t="shared" si="116"/>
        <v>25</v>
      </c>
      <c r="Q550" s="218">
        <f t="shared" si="117"/>
        <v>0</v>
      </c>
      <c r="R550" s="218">
        <f t="shared" si="118"/>
        <v>0</v>
      </c>
      <c r="S550" s="218">
        <f t="shared" si="119"/>
        <v>0</v>
      </c>
      <c r="T550" s="218">
        <f t="shared" si="120"/>
        <v>1</v>
      </c>
      <c r="U550" s="218">
        <f t="shared" si="121"/>
        <v>0</v>
      </c>
      <c r="V550" s="218">
        <f t="shared" si="122"/>
        <v>0</v>
      </c>
      <c r="W550" s="218">
        <f t="shared" si="123"/>
        <v>0</v>
      </c>
      <c r="X550" s="220">
        <f t="shared" si="124"/>
        <v>0</v>
      </c>
      <c r="Y550" s="220">
        <f t="shared" si="125"/>
        <v>0</v>
      </c>
      <c r="Z550" s="223"/>
      <c r="AA550" s="225"/>
      <c r="AB550" s="225"/>
    </row>
    <row r="551" spans="1:120" x14ac:dyDescent="0.2">
      <c r="A551" s="156" t="s">
        <v>686</v>
      </c>
      <c r="B551" s="68" t="s">
        <v>996</v>
      </c>
      <c r="C551" s="35" t="s">
        <v>35</v>
      </c>
      <c r="D551" s="34"/>
      <c r="E551" s="184"/>
      <c r="F551" s="255"/>
      <c r="G551" s="254"/>
      <c r="H551" s="243"/>
      <c r="I551" s="212"/>
      <c r="J551" s="225"/>
      <c r="L551" s="218" t="str">
        <f t="shared" si="112"/>
        <v>K</v>
      </c>
      <c r="M551" s="219">
        <f t="shared" si="113"/>
        <v>0</v>
      </c>
      <c r="N551" s="218" t="str">
        <f t="shared" si="114"/>
        <v>K</v>
      </c>
      <c r="O551" s="218">
        <f t="shared" si="115"/>
        <v>0</v>
      </c>
      <c r="P551" s="218">
        <f t="shared" si="116"/>
        <v>0</v>
      </c>
      <c r="Q551" s="218">
        <f t="shared" si="117"/>
        <v>0</v>
      </c>
      <c r="R551" s="218">
        <f t="shared" si="118"/>
        <v>0</v>
      </c>
      <c r="S551" s="218">
        <f t="shared" si="119"/>
        <v>0</v>
      </c>
      <c r="T551" s="218">
        <f t="shared" si="120"/>
        <v>0</v>
      </c>
      <c r="U551" s="218">
        <f t="shared" si="121"/>
        <v>0</v>
      </c>
      <c r="V551" s="218">
        <f t="shared" si="122"/>
        <v>0</v>
      </c>
      <c r="W551" s="218">
        <f t="shared" si="123"/>
        <v>0</v>
      </c>
      <c r="X551" s="220">
        <f t="shared" si="124"/>
        <v>0</v>
      </c>
      <c r="Y551" s="220">
        <f t="shared" si="125"/>
        <v>0</v>
      </c>
      <c r="Z551" s="223"/>
      <c r="AA551" s="225"/>
      <c r="AB551" s="225"/>
    </row>
    <row r="552" spans="1:120" ht="36" x14ac:dyDescent="0.2">
      <c r="A552" s="156" t="s">
        <v>687</v>
      </c>
      <c r="B552" s="68" t="s">
        <v>997</v>
      </c>
      <c r="C552" s="52" t="s">
        <v>35</v>
      </c>
      <c r="D552" s="45"/>
      <c r="E552" s="198"/>
      <c r="F552" s="255"/>
      <c r="G552" s="254"/>
      <c r="H552" s="243"/>
      <c r="I552" s="212"/>
      <c r="J552" s="225"/>
      <c r="L552" s="218" t="str">
        <f t="shared" si="112"/>
        <v>K</v>
      </c>
      <c r="M552" s="219">
        <f t="shared" si="113"/>
        <v>0</v>
      </c>
      <c r="N552" s="218" t="str">
        <f t="shared" si="114"/>
        <v>K</v>
      </c>
      <c r="O552" s="218">
        <f t="shared" si="115"/>
        <v>0</v>
      </c>
      <c r="P552" s="218">
        <f t="shared" si="116"/>
        <v>0</v>
      </c>
      <c r="Q552" s="218">
        <f t="shared" si="117"/>
        <v>0</v>
      </c>
      <c r="R552" s="218">
        <f t="shared" si="118"/>
        <v>0</v>
      </c>
      <c r="S552" s="218">
        <f t="shared" si="119"/>
        <v>0</v>
      </c>
      <c r="T552" s="218">
        <f t="shared" si="120"/>
        <v>0</v>
      </c>
      <c r="U552" s="218">
        <f t="shared" si="121"/>
        <v>0</v>
      </c>
      <c r="V552" s="218">
        <f t="shared" si="122"/>
        <v>0</v>
      </c>
      <c r="W552" s="218">
        <f t="shared" si="123"/>
        <v>0</v>
      </c>
      <c r="X552" s="220">
        <f t="shared" si="124"/>
        <v>0</v>
      </c>
      <c r="Y552" s="220">
        <f t="shared" si="125"/>
        <v>0</v>
      </c>
      <c r="Z552" s="223"/>
      <c r="AA552" s="225"/>
      <c r="AB552" s="225"/>
    </row>
    <row r="553" spans="1:120" ht="24" x14ac:dyDescent="0.2">
      <c r="A553" s="156" t="s">
        <v>688</v>
      </c>
      <c r="B553" s="68" t="s">
        <v>1343</v>
      </c>
      <c r="C553" s="52" t="s">
        <v>6</v>
      </c>
      <c r="D553" s="45">
        <v>3</v>
      </c>
      <c r="E553" s="198"/>
      <c r="F553" s="255"/>
      <c r="G553" s="254"/>
      <c r="H553" s="243"/>
      <c r="I553" s="212"/>
      <c r="J553" s="225"/>
      <c r="L553" s="218" t="str">
        <f t="shared" si="112"/>
        <v>K</v>
      </c>
      <c r="M553" s="219">
        <f t="shared" si="113"/>
        <v>3</v>
      </c>
      <c r="N553" s="218" t="str">
        <f t="shared" si="114"/>
        <v>K</v>
      </c>
      <c r="O553" s="218" t="str">
        <f t="shared" si="115"/>
        <v>K</v>
      </c>
      <c r="P553" s="218">
        <f t="shared" si="116"/>
        <v>3</v>
      </c>
      <c r="Q553" s="218">
        <f t="shared" si="117"/>
        <v>0</v>
      </c>
      <c r="R553" s="218">
        <f t="shared" si="118"/>
        <v>0</v>
      </c>
      <c r="S553" s="218">
        <f t="shared" si="119"/>
        <v>0</v>
      </c>
      <c r="T553" s="218">
        <f t="shared" si="120"/>
        <v>1</v>
      </c>
      <c r="U553" s="218">
        <f t="shared" si="121"/>
        <v>0</v>
      </c>
      <c r="V553" s="218">
        <f t="shared" si="122"/>
        <v>0</v>
      </c>
      <c r="W553" s="218">
        <f t="shared" si="123"/>
        <v>0</v>
      </c>
      <c r="X553" s="220">
        <f t="shared" si="124"/>
        <v>0</v>
      </c>
      <c r="Y553" s="220">
        <f t="shared" si="125"/>
        <v>0</v>
      </c>
      <c r="Z553" s="223"/>
      <c r="AA553" s="225"/>
      <c r="AB553" s="225"/>
    </row>
    <row r="554" spans="1:120" s="20" customFormat="1" x14ac:dyDescent="0.2">
      <c r="A554" s="125" t="s">
        <v>689</v>
      </c>
      <c r="B554" s="132" t="s">
        <v>690</v>
      </c>
      <c r="C554" s="39"/>
      <c r="D554" s="40"/>
      <c r="E554" s="189"/>
      <c r="F554" s="259"/>
      <c r="G554" s="254"/>
      <c r="H554" s="242"/>
      <c r="I554" s="115"/>
      <c r="J554" s="102"/>
      <c r="K554" s="174"/>
      <c r="L554" s="218" t="str">
        <f t="shared" si="112"/>
        <v>K</v>
      </c>
      <c r="M554" s="219">
        <f t="shared" si="113"/>
        <v>0</v>
      </c>
      <c r="N554" s="218">
        <f t="shared" si="114"/>
        <v>0</v>
      </c>
      <c r="O554" s="218">
        <f t="shared" si="115"/>
        <v>0</v>
      </c>
      <c r="P554" s="218">
        <f t="shared" si="116"/>
        <v>0</v>
      </c>
      <c r="Q554" s="218">
        <f t="shared" si="117"/>
        <v>0</v>
      </c>
      <c r="R554" s="218">
        <f t="shared" si="118"/>
        <v>0</v>
      </c>
      <c r="S554" s="218">
        <f t="shared" si="119"/>
        <v>0</v>
      </c>
      <c r="T554" s="218">
        <f t="shared" si="120"/>
        <v>0</v>
      </c>
      <c r="U554" s="218">
        <f t="shared" si="121"/>
        <v>0</v>
      </c>
      <c r="V554" s="218">
        <f t="shared" si="122"/>
        <v>0</v>
      </c>
      <c r="W554" s="218">
        <f t="shared" si="123"/>
        <v>0</v>
      </c>
      <c r="X554" s="220">
        <f t="shared" si="124"/>
        <v>0</v>
      </c>
      <c r="Y554" s="220">
        <f t="shared" si="125"/>
        <v>0</v>
      </c>
      <c r="Z554" s="223"/>
      <c r="AA554" s="102"/>
      <c r="AB554" s="102"/>
      <c r="AC554" s="103"/>
      <c r="AD554" s="103"/>
      <c r="AE554" s="103"/>
      <c r="AF554" s="103"/>
      <c r="AG554" s="103"/>
      <c r="AH554" s="103"/>
      <c r="AI554" s="103"/>
      <c r="AJ554" s="103"/>
      <c r="AK554" s="103"/>
      <c r="AL554" s="103"/>
      <c r="AM554" s="103"/>
      <c r="AN554" s="103"/>
      <c r="AO554" s="103"/>
      <c r="AP554" s="103"/>
      <c r="AQ554" s="103"/>
      <c r="AR554" s="103"/>
      <c r="AS554" s="103"/>
      <c r="AT554" s="103"/>
      <c r="AU554" s="103"/>
      <c r="AV554" s="103"/>
      <c r="AW554" s="103"/>
      <c r="AX554" s="103"/>
      <c r="AY554" s="103"/>
      <c r="AZ554" s="103"/>
      <c r="BA554" s="103"/>
      <c r="BB554" s="103"/>
      <c r="BC554" s="103"/>
      <c r="BD554" s="103"/>
      <c r="BE554" s="103"/>
      <c r="BF554" s="103"/>
      <c r="BG554" s="103"/>
      <c r="BH554" s="103"/>
      <c r="BI554" s="103"/>
      <c r="BJ554" s="103"/>
      <c r="BK554" s="103"/>
      <c r="BL554" s="103"/>
      <c r="BM554" s="103"/>
      <c r="BN554" s="103"/>
      <c r="BO554" s="103"/>
      <c r="BP554" s="103"/>
      <c r="BQ554" s="103"/>
      <c r="BR554" s="103"/>
      <c r="BS554" s="103"/>
      <c r="BT554" s="103"/>
      <c r="BU554" s="103"/>
      <c r="BV554" s="103"/>
      <c r="BW554" s="103"/>
      <c r="BX554" s="103"/>
      <c r="BY554" s="103"/>
      <c r="BZ554" s="103"/>
      <c r="CA554" s="103"/>
      <c r="CB554" s="103"/>
      <c r="CC554" s="103"/>
      <c r="CD554" s="103"/>
      <c r="CE554" s="103"/>
      <c r="CF554" s="103"/>
      <c r="CG554" s="103"/>
      <c r="CH554" s="103"/>
      <c r="CI554" s="103"/>
      <c r="CJ554" s="103"/>
      <c r="CK554" s="103"/>
      <c r="CL554" s="103"/>
      <c r="CM554" s="103"/>
      <c r="CN554" s="103"/>
      <c r="CO554" s="103"/>
      <c r="CP554" s="103"/>
      <c r="CQ554" s="103"/>
      <c r="CR554" s="103"/>
      <c r="CS554" s="103"/>
      <c r="CT554" s="103"/>
      <c r="CU554" s="103"/>
      <c r="CV554" s="103"/>
      <c r="CW554" s="103"/>
      <c r="CX554" s="103"/>
      <c r="CY554" s="103"/>
      <c r="CZ554" s="103"/>
      <c r="DA554" s="103"/>
      <c r="DB554" s="103"/>
      <c r="DC554" s="103"/>
      <c r="DD554" s="103"/>
      <c r="DE554" s="103"/>
      <c r="DF554" s="103"/>
      <c r="DG554" s="103"/>
      <c r="DH554" s="103"/>
      <c r="DI554" s="103"/>
      <c r="DJ554" s="103"/>
      <c r="DK554" s="103"/>
      <c r="DL554" s="103"/>
      <c r="DM554" s="103"/>
      <c r="DN554" s="103"/>
      <c r="DO554" s="103"/>
      <c r="DP554" s="103"/>
    </row>
    <row r="555" spans="1:120" ht="24" x14ac:dyDescent="0.2">
      <c r="A555" s="156" t="s">
        <v>691</v>
      </c>
      <c r="B555" s="63" t="s">
        <v>998</v>
      </c>
      <c r="C555" s="52" t="s">
        <v>35</v>
      </c>
      <c r="D555" s="45"/>
      <c r="E555" s="198"/>
      <c r="F555" s="255"/>
      <c r="G555" s="254"/>
      <c r="H555" s="243"/>
      <c r="I555" s="212"/>
      <c r="J555" s="225"/>
      <c r="L555" s="218" t="str">
        <f t="shared" si="112"/>
        <v>K</v>
      </c>
      <c r="M555" s="219">
        <f t="shared" si="113"/>
        <v>0</v>
      </c>
      <c r="N555" s="218" t="str">
        <f t="shared" si="114"/>
        <v>K</v>
      </c>
      <c r="O555" s="218">
        <f t="shared" si="115"/>
        <v>0</v>
      </c>
      <c r="P555" s="218">
        <f t="shared" si="116"/>
        <v>0</v>
      </c>
      <c r="Q555" s="218">
        <f t="shared" si="117"/>
        <v>0</v>
      </c>
      <c r="R555" s="218">
        <f t="shared" si="118"/>
        <v>0</v>
      </c>
      <c r="S555" s="218">
        <f t="shared" si="119"/>
        <v>0</v>
      </c>
      <c r="T555" s="218">
        <f t="shared" si="120"/>
        <v>0</v>
      </c>
      <c r="U555" s="218">
        <f t="shared" si="121"/>
        <v>0</v>
      </c>
      <c r="V555" s="218">
        <f t="shared" si="122"/>
        <v>0</v>
      </c>
      <c r="W555" s="218">
        <f t="shared" si="123"/>
        <v>0</v>
      </c>
      <c r="X555" s="220">
        <f t="shared" si="124"/>
        <v>0</v>
      </c>
      <c r="Y555" s="220">
        <f t="shared" si="125"/>
        <v>0</v>
      </c>
      <c r="Z555" s="223"/>
      <c r="AA555" s="225"/>
      <c r="AB555" s="225"/>
    </row>
    <row r="556" spans="1:120" ht="24" x14ac:dyDescent="0.2">
      <c r="A556" s="156" t="s">
        <v>692</v>
      </c>
      <c r="B556" s="63" t="s">
        <v>941</v>
      </c>
      <c r="C556" s="65" t="s">
        <v>58</v>
      </c>
      <c r="D556" s="45"/>
      <c r="E556" s="198"/>
      <c r="F556" s="257"/>
      <c r="G556" s="254"/>
      <c r="H556" s="243"/>
      <c r="I556" s="212"/>
      <c r="J556" s="225"/>
      <c r="L556" s="218" t="str">
        <f t="shared" si="112"/>
        <v>K</v>
      </c>
      <c r="M556" s="219">
        <f t="shared" si="113"/>
        <v>0</v>
      </c>
      <c r="N556" s="218" t="str">
        <f t="shared" si="114"/>
        <v>K</v>
      </c>
      <c r="O556" s="218">
        <f t="shared" si="115"/>
        <v>0</v>
      </c>
      <c r="P556" s="218">
        <f t="shared" si="116"/>
        <v>0</v>
      </c>
      <c r="Q556" s="218">
        <f t="shared" si="117"/>
        <v>0</v>
      </c>
      <c r="R556" s="218">
        <f t="shared" si="118"/>
        <v>0</v>
      </c>
      <c r="S556" s="218">
        <f t="shared" si="119"/>
        <v>0</v>
      </c>
      <c r="T556" s="218">
        <f t="shared" si="120"/>
        <v>0</v>
      </c>
      <c r="U556" s="218">
        <f t="shared" si="121"/>
        <v>0</v>
      </c>
      <c r="V556" s="218">
        <f t="shared" si="122"/>
        <v>0</v>
      </c>
      <c r="W556" s="218">
        <f t="shared" si="123"/>
        <v>0</v>
      </c>
      <c r="X556" s="220">
        <f t="shared" si="124"/>
        <v>0</v>
      </c>
      <c r="Y556" s="220">
        <f t="shared" si="125"/>
        <v>0</v>
      </c>
      <c r="Z556" s="223"/>
      <c r="AA556" s="225"/>
      <c r="AB556" s="225"/>
    </row>
    <row r="557" spans="1:120" ht="48" x14ac:dyDescent="0.2">
      <c r="A557" s="156" t="s">
        <v>693</v>
      </c>
      <c r="B557" s="129" t="s">
        <v>1238</v>
      </c>
      <c r="C557" s="36" t="s">
        <v>35</v>
      </c>
      <c r="D557" s="37"/>
      <c r="E557" s="185" t="s">
        <v>109</v>
      </c>
      <c r="F557" s="255"/>
      <c r="G557" s="258"/>
      <c r="H557" s="246"/>
      <c r="I557" s="212"/>
      <c r="J557" s="224"/>
      <c r="L557" s="218" t="str">
        <f t="shared" si="112"/>
        <v>K</v>
      </c>
      <c r="M557" s="219">
        <f t="shared" si="113"/>
        <v>0</v>
      </c>
      <c r="N557" s="218" t="str">
        <f t="shared" si="114"/>
        <v>K</v>
      </c>
      <c r="O557" s="218">
        <f t="shared" si="115"/>
        <v>0</v>
      </c>
      <c r="P557" s="218">
        <f t="shared" si="116"/>
        <v>0</v>
      </c>
      <c r="Q557" s="218">
        <f t="shared" si="117"/>
        <v>0</v>
      </c>
      <c r="R557" s="218">
        <f t="shared" si="118"/>
        <v>0</v>
      </c>
      <c r="S557" s="218">
        <f t="shared" si="119"/>
        <v>0</v>
      </c>
      <c r="T557" s="218">
        <f t="shared" si="120"/>
        <v>0</v>
      </c>
      <c r="U557" s="218">
        <f t="shared" si="121"/>
        <v>0</v>
      </c>
      <c r="V557" s="218">
        <f t="shared" si="122"/>
        <v>0</v>
      </c>
      <c r="W557" s="218">
        <f t="shared" si="123"/>
        <v>0</v>
      </c>
      <c r="X557" s="220">
        <f t="shared" si="124"/>
        <v>0</v>
      </c>
      <c r="Y557" s="220">
        <f t="shared" si="125"/>
        <v>0</v>
      </c>
      <c r="Z557" s="223"/>
      <c r="AA557" s="225"/>
      <c r="AB557" s="225"/>
    </row>
    <row r="558" spans="1:120" ht="24" x14ac:dyDescent="0.2">
      <c r="A558" s="156" t="s">
        <v>694</v>
      </c>
      <c r="B558" s="53" t="s">
        <v>891</v>
      </c>
      <c r="C558" s="52" t="s">
        <v>35</v>
      </c>
      <c r="D558" s="45"/>
      <c r="E558" s="198" t="s">
        <v>109</v>
      </c>
      <c r="F558" s="255"/>
      <c r="G558" s="258"/>
      <c r="H558" s="270"/>
      <c r="I558" s="116"/>
      <c r="J558" s="225"/>
      <c r="L558" s="218" t="str">
        <f t="shared" si="112"/>
        <v>K</v>
      </c>
      <c r="M558" s="219">
        <f t="shared" si="113"/>
        <v>0</v>
      </c>
      <c r="N558" s="218" t="str">
        <f t="shared" si="114"/>
        <v>K</v>
      </c>
      <c r="O558" s="218">
        <f t="shared" si="115"/>
        <v>0</v>
      </c>
      <c r="P558" s="218">
        <f t="shared" si="116"/>
        <v>0</v>
      </c>
      <c r="Q558" s="218">
        <f t="shared" si="117"/>
        <v>0</v>
      </c>
      <c r="R558" s="218">
        <f t="shared" si="118"/>
        <v>0</v>
      </c>
      <c r="S558" s="218">
        <f t="shared" si="119"/>
        <v>0</v>
      </c>
      <c r="T558" s="218">
        <f t="shared" si="120"/>
        <v>0</v>
      </c>
      <c r="U558" s="218">
        <f t="shared" si="121"/>
        <v>0</v>
      </c>
      <c r="V558" s="218">
        <f t="shared" si="122"/>
        <v>0</v>
      </c>
      <c r="W558" s="218">
        <f t="shared" si="123"/>
        <v>0</v>
      </c>
      <c r="X558" s="220">
        <f t="shared" si="124"/>
        <v>0</v>
      </c>
      <c r="Y558" s="220">
        <f t="shared" si="125"/>
        <v>0</v>
      </c>
      <c r="Z558" s="223"/>
      <c r="AA558" s="225"/>
      <c r="AB558" s="225"/>
    </row>
    <row r="559" spans="1:120" s="106" customFormat="1" ht="48" x14ac:dyDescent="0.2">
      <c r="A559" s="147" t="s">
        <v>1216</v>
      </c>
      <c r="B559" s="68" t="s">
        <v>1344</v>
      </c>
      <c r="C559" s="35" t="s">
        <v>35</v>
      </c>
      <c r="D559" s="34"/>
      <c r="E559" s="184" t="s">
        <v>109</v>
      </c>
      <c r="F559" s="261"/>
      <c r="G559" s="266"/>
      <c r="H559" s="270"/>
      <c r="I559" s="116"/>
      <c r="J559" s="235"/>
      <c r="K559" s="174"/>
      <c r="L559" s="218" t="str">
        <f t="shared" si="112"/>
        <v>K</v>
      </c>
      <c r="M559" s="219">
        <f t="shared" si="113"/>
        <v>0</v>
      </c>
      <c r="N559" s="218" t="str">
        <f t="shared" si="114"/>
        <v>K</v>
      </c>
      <c r="O559" s="218">
        <f t="shared" si="115"/>
        <v>0</v>
      </c>
      <c r="P559" s="218">
        <f t="shared" si="116"/>
        <v>0</v>
      </c>
      <c r="Q559" s="218">
        <f t="shared" si="117"/>
        <v>0</v>
      </c>
      <c r="R559" s="218">
        <f t="shared" si="118"/>
        <v>0</v>
      </c>
      <c r="S559" s="218">
        <f t="shared" si="119"/>
        <v>0</v>
      </c>
      <c r="T559" s="218">
        <f t="shared" si="120"/>
        <v>0</v>
      </c>
      <c r="U559" s="218">
        <f t="shared" si="121"/>
        <v>0</v>
      </c>
      <c r="V559" s="218">
        <f t="shared" si="122"/>
        <v>0</v>
      </c>
      <c r="W559" s="218">
        <f t="shared" si="123"/>
        <v>0</v>
      </c>
      <c r="X559" s="220">
        <f t="shared" si="124"/>
        <v>0</v>
      </c>
      <c r="Y559" s="220">
        <f t="shared" si="125"/>
        <v>0</v>
      </c>
      <c r="Z559" s="223"/>
      <c r="AA559" s="230"/>
      <c r="AB559" s="230"/>
      <c r="AC559" s="231"/>
      <c r="AD559" s="231"/>
      <c r="AE559" s="231"/>
      <c r="AF559" s="231"/>
      <c r="AG559" s="231"/>
      <c r="AH559" s="231"/>
      <c r="AI559" s="231"/>
      <c r="AJ559" s="231"/>
      <c r="AK559" s="231"/>
      <c r="AL559" s="231"/>
      <c r="AM559" s="231"/>
      <c r="AN559" s="231"/>
      <c r="AO559" s="231"/>
      <c r="AP559" s="231"/>
      <c r="AQ559" s="231"/>
      <c r="AR559" s="231"/>
      <c r="AS559" s="231"/>
      <c r="AT559" s="231"/>
      <c r="AU559" s="231"/>
      <c r="AV559" s="231"/>
      <c r="AW559" s="231"/>
      <c r="AX559" s="231"/>
      <c r="AY559" s="231"/>
      <c r="AZ559" s="231"/>
      <c r="BA559" s="231"/>
      <c r="BB559" s="231"/>
      <c r="BC559" s="231"/>
      <c r="BD559" s="231"/>
      <c r="BE559" s="231"/>
      <c r="BF559" s="231"/>
      <c r="BG559" s="231"/>
      <c r="BH559" s="231"/>
      <c r="BI559" s="231"/>
      <c r="BJ559" s="231"/>
      <c r="BK559" s="231"/>
      <c r="BL559" s="231"/>
      <c r="BM559" s="231"/>
      <c r="BN559" s="231"/>
      <c r="BO559" s="231"/>
      <c r="BP559" s="231"/>
      <c r="BQ559" s="231"/>
      <c r="BR559" s="231"/>
      <c r="BS559" s="231"/>
      <c r="BT559" s="231"/>
      <c r="BU559" s="231"/>
      <c r="BV559" s="231"/>
      <c r="BW559" s="231"/>
      <c r="BX559" s="231"/>
      <c r="BY559" s="231"/>
      <c r="BZ559" s="231"/>
      <c r="CA559" s="231"/>
      <c r="CB559" s="231"/>
      <c r="CC559" s="231"/>
      <c r="CD559" s="231"/>
      <c r="CE559" s="231"/>
      <c r="CF559" s="231"/>
      <c r="CG559" s="231"/>
      <c r="CH559" s="231"/>
      <c r="CI559" s="231"/>
      <c r="CJ559" s="231"/>
      <c r="CK559" s="231"/>
      <c r="CL559" s="231"/>
      <c r="CM559" s="231"/>
      <c r="CN559" s="231"/>
      <c r="CO559" s="231"/>
      <c r="CP559" s="231"/>
      <c r="CQ559" s="231"/>
      <c r="CR559" s="231"/>
      <c r="CS559" s="231"/>
      <c r="CT559" s="231"/>
      <c r="CU559" s="231"/>
      <c r="CV559" s="231"/>
      <c r="CW559" s="231"/>
      <c r="CX559" s="231"/>
      <c r="CY559" s="231"/>
      <c r="CZ559" s="231"/>
      <c r="DA559" s="231"/>
      <c r="DB559" s="231"/>
      <c r="DC559" s="231"/>
      <c r="DD559" s="231"/>
      <c r="DE559" s="231"/>
      <c r="DF559" s="231"/>
      <c r="DG559" s="231"/>
      <c r="DH559" s="231"/>
      <c r="DI559" s="231"/>
      <c r="DJ559" s="231"/>
      <c r="DK559" s="231"/>
      <c r="DL559" s="231"/>
      <c r="DM559" s="231"/>
      <c r="DN559" s="231"/>
      <c r="DO559" s="231"/>
      <c r="DP559" s="231"/>
    </row>
    <row r="560" spans="1:120" ht="48" x14ac:dyDescent="0.2">
      <c r="A560" s="147" t="s">
        <v>695</v>
      </c>
      <c r="B560" s="122" t="s">
        <v>1239</v>
      </c>
      <c r="C560" s="52" t="s">
        <v>35</v>
      </c>
      <c r="D560" s="45"/>
      <c r="E560" s="198" t="s">
        <v>109</v>
      </c>
      <c r="F560" s="255"/>
      <c r="G560" s="258"/>
      <c r="H560" s="270"/>
      <c r="I560" s="116"/>
      <c r="J560" s="225"/>
      <c r="L560" s="218" t="str">
        <f t="shared" si="112"/>
        <v>K</v>
      </c>
      <c r="M560" s="219">
        <f t="shared" si="113"/>
        <v>0</v>
      </c>
      <c r="N560" s="218" t="str">
        <f t="shared" si="114"/>
        <v>K</v>
      </c>
      <c r="O560" s="218">
        <f t="shared" si="115"/>
        <v>0</v>
      </c>
      <c r="P560" s="218">
        <f t="shared" si="116"/>
        <v>0</v>
      </c>
      <c r="Q560" s="218">
        <f t="shared" si="117"/>
        <v>0</v>
      </c>
      <c r="R560" s="218">
        <f t="shared" si="118"/>
        <v>0</v>
      </c>
      <c r="S560" s="218">
        <f t="shared" si="119"/>
        <v>0</v>
      </c>
      <c r="T560" s="218">
        <f t="shared" si="120"/>
        <v>0</v>
      </c>
      <c r="U560" s="218">
        <f t="shared" si="121"/>
        <v>0</v>
      </c>
      <c r="V560" s="218">
        <f t="shared" si="122"/>
        <v>0</v>
      </c>
      <c r="W560" s="218">
        <f t="shared" si="123"/>
        <v>0</v>
      </c>
      <c r="X560" s="220">
        <f t="shared" si="124"/>
        <v>0</v>
      </c>
      <c r="Y560" s="220">
        <f t="shared" si="125"/>
        <v>0</v>
      </c>
      <c r="Z560" s="223"/>
      <c r="AA560" s="226" t="s">
        <v>450</v>
      </c>
      <c r="AB560" s="225"/>
    </row>
    <row r="561" spans="1:28" ht="36" x14ac:dyDescent="0.2">
      <c r="A561" s="147" t="s">
        <v>696</v>
      </c>
      <c r="B561" s="122" t="s">
        <v>1240</v>
      </c>
      <c r="C561" s="52" t="s">
        <v>35</v>
      </c>
      <c r="D561" s="45"/>
      <c r="E561" s="205" t="s">
        <v>109</v>
      </c>
      <c r="F561" s="255"/>
      <c r="G561" s="258"/>
      <c r="H561" s="247"/>
      <c r="I561" s="117"/>
      <c r="J561" s="224"/>
      <c r="L561" s="218" t="str">
        <f t="shared" si="112"/>
        <v>K</v>
      </c>
      <c r="M561" s="219">
        <f t="shared" si="113"/>
        <v>0</v>
      </c>
      <c r="N561" s="218" t="str">
        <f t="shared" si="114"/>
        <v>K</v>
      </c>
      <c r="O561" s="218">
        <f t="shared" si="115"/>
        <v>0</v>
      </c>
      <c r="P561" s="218">
        <f t="shared" si="116"/>
        <v>0</v>
      </c>
      <c r="Q561" s="218">
        <f t="shared" si="117"/>
        <v>0</v>
      </c>
      <c r="R561" s="218">
        <f t="shared" si="118"/>
        <v>0</v>
      </c>
      <c r="S561" s="218">
        <f t="shared" si="119"/>
        <v>0</v>
      </c>
      <c r="T561" s="218">
        <f t="shared" si="120"/>
        <v>0</v>
      </c>
      <c r="U561" s="218">
        <f t="shared" si="121"/>
        <v>0</v>
      </c>
      <c r="V561" s="218">
        <f t="shared" si="122"/>
        <v>0</v>
      </c>
      <c r="W561" s="218">
        <f t="shared" si="123"/>
        <v>0</v>
      </c>
      <c r="X561" s="220">
        <f t="shared" si="124"/>
        <v>0</v>
      </c>
      <c r="Y561" s="220">
        <f t="shared" si="125"/>
        <v>0</v>
      </c>
      <c r="Z561" s="223"/>
      <c r="AA561" s="226"/>
      <c r="AB561" s="225"/>
    </row>
    <row r="562" spans="1:28" ht="24" x14ac:dyDescent="0.2">
      <c r="A562" s="147" t="s">
        <v>697</v>
      </c>
      <c r="B562" s="63" t="s">
        <v>699</v>
      </c>
      <c r="C562" s="35" t="s">
        <v>6</v>
      </c>
      <c r="D562" s="34">
        <v>25</v>
      </c>
      <c r="E562" s="184"/>
      <c r="F562" s="255"/>
      <c r="G562" s="254"/>
      <c r="H562" s="243"/>
      <c r="I562" s="212"/>
      <c r="J562" s="225"/>
      <c r="L562" s="218" t="str">
        <f t="shared" si="112"/>
        <v>K</v>
      </c>
      <c r="M562" s="219">
        <f t="shared" si="113"/>
        <v>25</v>
      </c>
      <c r="N562" s="218" t="str">
        <f t="shared" si="114"/>
        <v>K</v>
      </c>
      <c r="O562" s="218" t="str">
        <f t="shared" si="115"/>
        <v>K</v>
      </c>
      <c r="P562" s="218">
        <f t="shared" si="116"/>
        <v>25</v>
      </c>
      <c r="Q562" s="218">
        <f t="shared" si="117"/>
        <v>0</v>
      </c>
      <c r="R562" s="218">
        <f t="shared" si="118"/>
        <v>0</v>
      </c>
      <c r="S562" s="218">
        <f t="shared" si="119"/>
        <v>0</v>
      </c>
      <c r="T562" s="218">
        <f t="shared" si="120"/>
        <v>1</v>
      </c>
      <c r="U562" s="218">
        <f t="shared" si="121"/>
        <v>0</v>
      </c>
      <c r="V562" s="218">
        <f t="shared" si="122"/>
        <v>0</v>
      </c>
      <c r="W562" s="218">
        <f t="shared" si="123"/>
        <v>0</v>
      </c>
      <c r="X562" s="220">
        <f t="shared" si="124"/>
        <v>0</v>
      </c>
      <c r="Y562" s="220">
        <f t="shared" si="125"/>
        <v>0</v>
      </c>
      <c r="Z562" s="223"/>
      <c r="AA562" s="225"/>
      <c r="AB562" s="225"/>
    </row>
    <row r="563" spans="1:28" ht="24" x14ac:dyDescent="0.2">
      <c r="A563" s="147" t="s">
        <v>698</v>
      </c>
      <c r="B563" s="68" t="s">
        <v>1345</v>
      </c>
      <c r="C563" s="52" t="s">
        <v>6</v>
      </c>
      <c r="D563" s="45">
        <v>3</v>
      </c>
      <c r="E563" s="198"/>
      <c r="F563" s="255"/>
      <c r="G563" s="254"/>
      <c r="H563" s="243"/>
      <c r="I563" s="212"/>
      <c r="J563" s="225"/>
      <c r="L563" s="218" t="str">
        <f t="shared" si="112"/>
        <v>K</v>
      </c>
      <c r="M563" s="219">
        <f t="shared" si="113"/>
        <v>3</v>
      </c>
      <c r="N563" s="218" t="str">
        <f t="shared" si="114"/>
        <v>K</v>
      </c>
      <c r="O563" s="218" t="str">
        <f t="shared" si="115"/>
        <v>K</v>
      </c>
      <c r="P563" s="218">
        <f t="shared" si="116"/>
        <v>3</v>
      </c>
      <c r="Q563" s="218">
        <f t="shared" si="117"/>
        <v>0</v>
      </c>
      <c r="R563" s="218">
        <f t="shared" si="118"/>
        <v>0</v>
      </c>
      <c r="S563" s="218">
        <f t="shared" si="119"/>
        <v>0</v>
      </c>
      <c r="T563" s="218">
        <f t="shared" si="120"/>
        <v>1</v>
      </c>
      <c r="U563" s="218">
        <f t="shared" si="121"/>
        <v>0</v>
      </c>
      <c r="V563" s="218">
        <f t="shared" si="122"/>
        <v>0</v>
      </c>
      <c r="W563" s="218">
        <f t="shared" si="123"/>
        <v>0</v>
      </c>
      <c r="X563" s="220">
        <f t="shared" si="124"/>
        <v>0</v>
      </c>
      <c r="Y563" s="220">
        <f t="shared" si="125"/>
        <v>0</v>
      </c>
      <c r="Z563" s="223"/>
      <c r="AA563" s="225"/>
      <c r="AB563" s="225"/>
    </row>
    <row r="564" spans="1:28" ht="24" x14ac:dyDescent="0.2">
      <c r="A564" s="147" t="s">
        <v>700</v>
      </c>
      <c r="B564" s="63" t="s">
        <v>1346</v>
      </c>
      <c r="C564" s="36" t="s">
        <v>35</v>
      </c>
      <c r="D564" s="45"/>
      <c r="E564" s="198"/>
      <c r="F564" s="255"/>
      <c r="G564" s="254"/>
      <c r="H564" s="243"/>
      <c r="I564" s="212"/>
      <c r="J564" s="225"/>
      <c r="L564" s="218" t="str">
        <f t="shared" si="112"/>
        <v>K</v>
      </c>
      <c r="M564" s="219">
        <f t="shared" si="113"/>
        <v>0</v>
      </c>
      <c r="N564" s="218" t="str">
        <f t="shared" si="114"/>
        <v>K</v>
      </c>
      <c r="O564" s="218">
        <f t="shared" si="115"/>
        <v>0</v>
      </c>
      <c r="P564" s="218">
        <f t="shared" si="116"/>
        <v>0</v>
      </c>
      <c r="Q564" s="218">
        <f t="shared" si="117"/>
        <v>0</v>
      </c>
      <c r="R564" s="218">
        <f t="shared" si="118"/>
        <v>0</v>
      </c>
      <c r="S564" s="218">
        <f t="shared" si="119"/>
        <v>0</v>
      </c>
      <c r="T564" s="218">
        <f t="shared" si="120"/>
        <v>0</v>
      </c>
      <c r="U564" s="218">
        <f t="shared" si="121"/>
        <v>0</v>
      </c>
      <c r="V564" s="218">
        <f t="shared" si="122"/>
        <v>0</v>
      </c>
      <c r="W564" s="218">
        <f t="shared" si="123"/>
        <v>0</v>
      </c>
      <c r="X564" s="220">
        <f t="shared" si="124"/>
        <v>0</v>
      </c>
      <c r="Y564" s="220">
        <f t="shared" si="125"/>
        <v>0</v>
      </c>
      <c r="Z564" s="223"/>
      <c r="AA564" s="225"/>
      <c r="AB564" s="225"/>
    </row>
    <row r="565" spans="1:28" ht="24" x14ac:dyDescent="0.2">
      <c r="A565" s="147" t="s">
        <v>701</v>
      </c>
      <c r="B565" s="63" t="s">
        <v>999</v>
      </c>
      <c r="C565" s="36" t="s">
        <v>6</v>
      </c>
      <c r="D565" s="45">
        <v>3</v>
      </c>
      <c r="E565" s="198"/>
      <c r="F565" s="255"/>
      <c r="G565" s="254"/>
      <c r="H565" s="243"/>
      <c r="I565" s="212"/>
      <c r="J565" s="225"/>
      <c r="L565" s="218" t="str">
        <f t="shared" si="112"/>
        <v>K</v>
      </c>
      <c r="M565" s="219">
        <f t="shared" si="113"/>
        <v>3</v>
      </c>
      <c r="N565" s="218" t="str">
        <f t="shared" si="114"/>
        <v>K</v>
      </c>
      <c r="O565" s="218" t="str">
        <f t="shared" si="115"/>
        <v>K</v>
      </c>
      <c r="P565" s="218">
        <f t="shared" si="116"/>
        <v>3</v>
      </c>
      <c r="Q565" s="218">
        <f t="shared" si="117"/>
        <v>0</v>
      </c>
      <c r="R565" s="218">
        <f t="shared" si="118"/>
        <v>0</v>
      </c>
      <c r="S565" s="218">
        <f t="shared" si="119"/>
        <v>0</v>
      </c>
      <c r="T565" s="218">
        <f t="shared" si="120"/>
        <v>1</v>
      </c>
      <c r="U565" s="218">
        <f t="shared" si="121"/>
        <v>0</v>
      </c>
      <c r="V565" s="218">
        <f t="shared" si="122"/>
        <v>0</v>
      </c>
      <c r="W565" s="218">
        <f t="shared" si="123"/>
        <v>0</v>
      </c>
      <c r="X565" s="220">
        <f t="shared" si="124"/>
        <v>0</v>
      </c>
      <c r="Y565" s="220">
        <f t="shared" si="125"/>
        <v>0</v>
      </c>
      <c r="Z565" s="223"/>
      <c r="AA565" s="225"/>
      <c r="AB565" s="225"/>
    </row>
    <row r="566" spans="1:28" x14ac:dyDescent="0.2">
      <c r="A566" s="147" t="s">
        <v>702</v>
      </c>
      <c r="B566" s="160" t="s">
        <v>977</v>
      </c>
      <c r="C566" s="36" t="s">
        <v>35</v>
      </c>
      <c r="D566" s="45"/>
      <c r="E566" s="198"/>
      <c r="F566" s="255"/>
      <c r="G566" s="254"/>
      <c r="H566" s="243"/>
      <c r="I566" s="212"/>
      <c r="J566" s="225"/>
      <c r="L566" s="218" t="str">
        <f t="shared" si="112"/>
        <v>K</v>
      </c>
      <c r="M566" s="219">
        <f t="shared" si="113"/>
        <v>0</v>
      </c>
      <c r="N566" s="218" t="str">
        <f t="shared" si="114"/>
        <v>K</v>
      </c>
      <c r="O566" s="218">
        <f t="shared" si="115"/>
        <v>0</v>
      </c>
      <c r="P566" s="218">
        <f t="shared" si="116"/>
        <v>0</v>
      </c>
      <c r="Q566" s="218">
        <f t="shared" si="117"/>
        <v>0</v>
      </c>
      <c r="R566" s="218">
        <f t="shared" si="118"/>
        <v>0</v>
      </c>
      <c r="S566" s="218">
        <f t="shared" si="119"/>
        <v>0</v>
      </c>
      <c r="T566" s="218">
        <f t="shared" si="120"/>
        <v>0</v>
      </c>
      <c r="U566" s="218">
        <f t="shared" si="121"/>
        <v>0</v>
      </c>
      <c r="V566" s="218">
        <f t="shared" si="122"/>
        <v>0</v>
      </c>
      <c r="W566" s="218">
        <f t="shared" si="123"/>
        <v>0</v>
      </c>
      <c r="X566" s="220">
        <f t="shared" si="124"/>
        <v>0</v>
      </c>
      <c r="Y566" s="220">
        <f t="shared" si="125"/>
        <v>0</v>
      </c>
      <c r="Z566" s="223"/>
      <c r="AA566" s="225"/>
      <c r="AB566" s="225"/>
    </row>
    <row r="567" spans="1:28" x14ac:dyDescent="0.2">
      <c r="A567" s="147" t="s">
        <v>703</v>
      </c>
      <c r="B567" s="160" t="s">
        <v>978</v>
      </c>
      <c r="C567" s="36" t="s">
        <v>35</v>
      </c>
      <c r="D567" s="45"/>
      <c r="E567" s="198"/>
      <c r="F567" s="255"/>
      <c r="G567" s="254"/>
      <c r="H567" s="243"/>
      <c r="I567" s="212"/>
      <c r="J567" s="225"/>
      <c r="L567" s="218" t="str">
        <f t="shared" si="112"/>
        <v>K</v>
      </c>
      <c r="M567" s="219">
        <f t="shared" si="113"/>
        <v>0</v>
      </c>
      <c r="N567" s="218" t="str">
        <f t="shared" si="114"/>
        <v>K</v>
      </c>
      <c r="O567" s="218">
        <f t="shared" si="115"/>
        <v>0</v>
      </c>
      <c r="P567" s="218">
        <f t="shared" si="116"/>
        <v>0</v>
      </c>
      <c r="Q567" s="218">
        <f t="shared" si="117"/>
        <v>0</v>
      </c>
      <c r="R567" s="218">
        <f t="shared" si="118"/>
        <v>0</v>
      </c>
      <c r="S567" s="218">
        <f t="shared" si="119"/>
        <v>0</v>
      </c>
      <c r="T567" s="218">
        <f t="shared" si="120"/>
        <v>0</v>
      </c>
      <c r="U567" s="218">
        <f t="shared" si="121"/>
        <v>0</v>
      </c>
      <c r="V567" s="218">
        <f t="shared" si="122"/>
        <v>0</v>
      </c>
      <c r="W567" s="218">
        <f t="shared" si="123"/>
        <v>0</v>
      </c>
      <c r="X567" s="220">
        <f t="shared" si="124"/>
        <v>0</v>
      </c>
      <c r="Y567" s="220">
        <f t="shared" si="125"/>
        <v>0</v>
      </c>
      <c r="Z567" s="223"/>
      <c r="AA567" s="225"/>
      <c r="AB567" s="225"/>
    </row>
    <row r="568" spans="1:28" x14ac:dyDescent="0.2">
      <c r="A568" s="147" t="s">
        <v>704</v>
      </c>
      <c r="B568" s="68" t="s">
        <v>707</v>
      </c>
      <c r="C568" s="35" t="s">
        <v>6</v>
      </c>
      <c r="D568" s="34">
        <v>25</v>
      </c>
      <c r="E568" s="184"/>
      <c r="F568" s="255"/>
      <c r="G568" s="254"/>
      <c r="H568" s="243"/>
      <c r="I568" s="212"/>
      <c r="J568" s="225"/>
      <c r="L568" s="218" t="str">
        <f t="shared" si="112"/>
        <v>K</v>
      </c>
      <c r="M568" s="219">
        <f t="shared" si="113"/>
        <v>25</v>
      </c>
      <c r="N568" s="218" t="str">
        <f t="shared" si="114"/>
        <v>K</v>
      </c>
      <c r="O568" s="218" t="str">
        <f t="shared" si="115"/>
        <v>K</v>
      </c>
      <c r="P568" s="218">
        <f t="shared" si="116"/>
        <v>25</v>
      </c>
      <c r="Q568" s="218">
        <f t="shared" si="117"/>
        <v>0</v>
      </c>
      <c r="R568" s="218">
        <f t="shared" si="118"/>
        <v>0</v>
      </c>
      <c r="S568" s="218">
        <f t="shared" si="119"/>
        <v>0</v>
      </c>
      <c r="T568" s="218">
        <f t="shared" si="120"/>
        <v>1</v>
      </c>
      <c r="U568" s="218">
        <f t="shared" si="121"/>
        <v>0</v>
      </c>
      <c r="V568" s="218">
        <f t="shared" si="122"/>
        <v>0</v>
      </c>
      <c r="W568" s="218">
        <f t="shared" si="123"/>
        <v>0</v>
      </c>
      <c r="X568" s="220">
        <f t="shared" si="124"/>
        <v>0</v>
      </c>
      <c r="Y568" s="220">
        <f t="shared" si="125"/>
        <v>0</v>
      </c>
      <c r="Z568" s="223"/>
      <c r="AA568" s="225"/>
      <c r="AB568" s="225"/>
    </row>
    <row r="569" spans="1:28" ht="36" x14ac:dyDescent="0.2">
      <c r="A569" s="147" t="s">
        <v>705</v>
      </c>
      <c r="B569" s="63" t="s">
        <v>709</v>
      </c>
      <c r="C569" s="35" t="s">
        <v>35</v>
      </c>
      <c r="D569" s="34"/>
      <c r="E569" s="184"/>
      <c r="F569" s="255"/>
      <c r="G569" s="254"/>
      <c r="H569" s="243"/>
      <c r="I569" s="212"/>
      <c r="J569" s="225"/>
      <c r="L569" s="218" t="str">
        <f t="shared" si="112"/>
        <v>K</v>
      </c>
      <c r="M569" s="219">
        <f t="shared" si="113"/>
        <v>0</v>
      </c>
      <c r="N569" s="218" t="str">
        <f t="shared" si="114"/>
        <v>K</v>
      </c>
      <c r="O569" s="218">
        <f t="shared" si="115"/>
        <v>0</v>
      </c>
      <c r="P569" s="218">
        <f t="shared" si="116"/>
        <v>0</v>
      </c>
      <c r="Q569" s="218">
        <f t="shared" si="117"/>
        <v>0</v>
      </c>
      <c r="R569" s="218">
        <f t="shared" si="118"/>
        <v>0</v>
      </c>
      <c r="S569" s="218">
        <f t="shared" si="119"/>
        <v>0</v>
      </c>
      <c r="T569" s="218">
        <f t="shared" si="120"/>
        <v>0</v>
      </c>
      <c r="U569" s="218">
        <f t="shared" si="121"/>
        <v>0</v>
      </c>
      <c r="V569" s="218">
        <f t="shared" si="122"/>
        <v>0</v>
      </c>
      <c r="W569" s="218">
        <f t="shared" si="123"/>
        <v>0</v>
      </c>
      <c r="X569" s="220">
        <f t="shared" si="124"/>
        <v>0</v>
      </c>
      <c r="Y569" s="220">
        <f t="shared" si="125"/>
        <v>0</v>
      </c>
      <c r="Z569" s="223"/>
      <c r="AA569" s="225"/>
      <c r="AB569" s="225"/>
    </row>
    <row r="570" spans="1:28" ht="36" x14ac:dyDescent="0.2">
      <c r="A570" s="147" t="s">
        <v>706</v>
      </c>
      <c r="B570" s="68" t="s">
        <v>1000</v>
      </c>
      <c r="C570" s="52" t="s">
        <v>6</v>
      </c>
      <c r="D570" s="45">
        <v>25</v>
      </c>
      <c r="E570" s="198"/>
      <c r="F570" s="255"/>
      <c r="G570" s="254"/>
      <c r="H570" s="243"/>
      <c r="I570" s="212"/>
      <c r="J570" s="225"/>
      <c r="L570" s="218" t="str">
        <f t="shared" si="112"/>
        <v>K</v>
      </c>
      <c r="M570" s="219">
        <f t="shared" si="113"/>
        <v>25</v>
      </c>
      <c r="N570" s="218" t="str">
        <f t="shared" si="114"/>
        <v>K</v>
      </c>
      <c r="O570" s="218" t="str">
        <f t="shared" si="115"/>
        <v>K</v>
      </c>
      <c r="P570" s="218">
        <f t="shared" si="116"/>
        <v>25</v>
      </c>
      <c r="Q570" s="218">
        <f t="shared" si="117"/>
        <v>0</v>
      </c>
      <c r="R570" s="218">
        <f t="shared" si="118"/>
        <v>0</v>
      </c>
      <c r="S570" s="218">
        <f t="shared" si="119"/>
        <v>0</v>
      </c>
      <c r="T570" s="218">
        <f t="shared" si="120"/>
        <v>1</v>
      </c>
      <c r="U570" s="218">
        <f t="shared" si="121"/>
        <v>0</v>
      </c>
      <c r="V570" s="218">
        <f t="shared" si="122"/>
        <v>0</v>
      </c>
      <c r="W570" s="218">
        <f t="shared" si="123"/>
        <v>0</v>
      </c>
      <c r="X570" s="220">
        <f t="shared" si="124"/>
        <v>0</v>
      </c>
      <c r="Y570" s="220">
        <f t="shared" si="125"/>
        <v>0</v>
      </c>
      <c r="Z570" s="223"/>
      <c r="AA570" s="225"/>
      <c r="AB570" s="225"/>
    </row>
    <row r="571" spans="1:28" ht="24" x14ac:dyDescent="0.2">
      <c r="A571" s="147" t="s">
        <v>708</v>
      </c>
      <c r="B571" s="68" t="s">
        <v>1347</v>
      </c>
      <c r="C571" s="52" t="s">
        <v>6</v>
      </c>
      <c r="D571" s="45">
        <v>25</v>
      </c>
      <c r="E571" s="198"/>
      <c r="F571" s="255"/>
      <c r="G571" s="254"/>
      <c r="H571" s="243"/>
      <c r="I571" s="212"/>
      <c r="J571" s="225"/>
      <c r="L571" s="218" t="str">
        <f t="shared" si="112"/>
        <v>K</v>
      </c>
      <c r="M571" s="219">
        <f t="shared" si="113"/>
        <v>25</v>
      </c>
      <c r="N571" s="218" t="str">
        <f t="shared" si="114"/>
        <v>K</v>
      </c>
      <c r="O571" s="218" t="str">
        <f t="shared" si="115"/>
        <v>K</v>
      </c>
      <c r="P571" s="218">
        <f t="shared" si="116"/>
        <v>25</v>
      </c>
      <c r="Q571" s="218">
        <f t="shared" si="117"/>
        <v>0</v>
      </c>
      <c r="R571" s="218">
        <f t="shared" si="118"/>
        <v>0</v>
      </c>
      <c r="S571" s="218">
        <f t="shared" si="119"/>
        <v>0</v>
      </c>
      <c r="T571" s="218">
        <f t="shared" si="120"/>
        <v>1</v>
      </c>
      <c r="U571" s="218">
        <f t="shared" si="121"/>
        <v>0</v>
      </c>
      <c r="V571" s="218">
        <f t="shared" si="122"/>
        <v>0</v>
      </c>
      <c r="W571" s="218">
        <f t="shared" si="123"/>
        <v>0</v>
      </c>
      <c r="X571" s="220">
        <f t="shared" si="124"/>
        <v>0</v>
      </c>
      <c r="Y571" s="220">
        <f t="shared" si="125"/>
        <v>0</v>
      </c>
      <c r="Z571" s="223"/>
      <c r="AA571" s="225"/>
      <c r="AB571" s="225"/>
    </row>
    <row r="572" spans="1:28" ht="24" x14ac:dyDescent="0.2">
      <c r="A572" s="147" t="s">
        <v>710</v>
      </c>
      <c r="B572" s="68" t="s">
        <v>1348</v>
      </c>
      <c r="C572" s="52" t="s">
        <v>6</v>
      </c>
      <c r="D572" s="45">
        <v>25</v>
      </c>
      <c r="E572" s="198"/>
      <c r="F572" s="255"/>
      <c r="G572" s="254"/>
      <c r="H572" s="243"/>
      <c r="I572" s="212"/>
      <c r="J572" s="225"/>
      <c r="L572" s="218" t="str">
        <f t="shared" si="112"/>
        <v>K</v>
      </c>
      <c r="M572" s="219">
        <f t="shared" si="113"/>
        <v>25</v>
      </c>
      <c r="N572" s="218" t="str">
        <f t="shared" si="114"/>
        <v>K</v>
      </c>
      <c r="O572" s="218" t="str">
        <f t="shared" si="115"/>
        <v>K</v>
      </c>
      <c r="P572" s="218">
        <f t="shared" si="116"/>
        <v>25</v>
      </c>
      <c r="Q572" s="218">
        <f t="shared" si="117"/>
        <v>0</v>
      </c>
      <c r="R572" s="218">
        <f t="shared" si="118"/>
        <v>0</v>
      </c>
      <c r="S572" s="218">
        <f t="shared" si="119"/>
        <v>0</v>
      </c>
      <c r="T572" s="218">
        <f t="shared" si="120"/>
        <v>1</v>
      </c>
      <c r="U572" s="218">
        <f t="shared" si="121"/>
        <v>0</v>
      </c>
      <c r="V572" s="218">
        <f t="shared" si="122"/>
        <v>0</v>
      </c>
      <c r="W572" s="218">
        <f t="shared" si="123"/>
        <v>0</v>
      </c>
      <c r="X572" s="220">
        <f t="shared" si="124"/>
        <v>0</v>
      </c>
      <c r="Y572" s="220">
        <f t="shared" si="125"/>
        <v>0</v>
      </c>
      <c r="Z572" s="223"/>
      <c r="AA572" s="225"/>
      <c r="AB572" s="225"/>
    </row>
    <row r="573" spans="1:28" ht="36" x14ac:dyDescent="0.2">
      <c r="A573" s="147" t="s">
        <v>711</v>
      </c>
      <c r="B573" s="68" t="s">
        <v>1001</v>
      </c>
      <c r="C573" s="52" t="s">
        <v>35</v>
      </c>
      <c r="D573" s="45"/>
      <c r="E573" s="198"/>
      <c r="F573" s="255"/>
      <c r="G573" s="254"/>
      <c r="H573" s="243"/>
      <c r="I573" s="212"/>
      <c r="J573" s="225"/>
      <c r="L573" s="218" t="str">
        <f t="shared" si="112"/>
        <v>K</v>
      </c>
      <c r="M573" s="219">
        <f t="shared" si="113"/>
        <v>0</v>
      </c>
      <c r="N573" s="218" t="str">
        <f t="shared" si="114"/>
        <v>K</v>
      </c>
      <c r="O573" s="218">
        <f t="shared" si="115"/>
        <v>0</v>
      </c>
      <c r="P573" s="218">
        <f t="shared" si="116"/>
        <v>0</v>
      </c>
      <c r="Q573" s="218">
        <f t="shared" si="117"/>
        <v>0</v>
      </c>
      <c r="R573" s="218">
        <f t="shared" si="118"/>
        <v>0</v>
      </c>
      <c r="S573" s="218">
        <f t="shared" si="119"/>
        <v>0</v>
      </c>
      <c r="T573" s="218">
        <f t="shared" si="120"/>
        <v>0</v>
      </c>
      <c r="U573" s="218">
        <f t="shared" si="121"/>
        <v>0</v>
      </c>
      <c r="V573" s="218">
        <f t="shared" si="122"/>
        <v>0</v>
      </c>
      <c r="W573" s="218">
        <f t="shared" si="123"/>
        <v>0</v>
      </c>
      <c r="X573" s="220">
        <f t="shared" si="124"/>
        <v>0</v>
      </c>
      <c r="Y573" s="220">
        <f t="shared" si="125"/>
        <v>0</v>
      </c>
      <c r="Z573" s="223"/>
      <c r="AA573" s="225"/>
      <c r="AB573" s="225"/>
    </row>
    <row r="574" spans="1:28" ht="24" x14ac:dyDescent="0.2">
      <c r="A574" s="147" t="s">
        <v>712</v>
      </c>
      <c r="B574" s="68" t="s">
        <v>1002</v>
      </c>
      <c r="C574" s="52" t="s">
        <v>6</v>
      </c>
      <c r="D574" s="45">
        <v>3</v>
      </c>
      <c r="E574" s="198"/>
      <c r="F574" s="255"/>
      <c r="G574" s="254"/>
      <c r="H574" s="243"/>
      <c r="I574" s="212"/>
      <c r="J574" s="225"/>
      <c r="L574" s="218" t="str">
        <f t="shared" si="112"/>
        <v>K</v>
      </c>
      <c r="M574" s="219">
        <f t="shared" si="113"/>
        <v>3</v>
      </c>
      <c r="N574" s="218" t="str">
        <f t="shared" si="114"/>
        <v>K</v>
      </c>
      <c r="O574" s="218" t="str">
        <f t="shared" si="115"/>
        <v>K</v>
      </c>
      <c r="P574" s="218">
        <f t="shared" si="116"/>
        <v>3</v>
      </c>
      <c r="Q574" s="218">
        <f t="shared" si="117"/>
        <v>0</v>
      </c>
      <c r="R574" s="218">
        <f t="shared" si="118"/>
        <v>0</v>
      </c>
      <c r="S574" s="218">
        <f t="shared" si="119"/>
        <v>0</v>
      </c>
      <c r="T574" s="218">
        <f t="shared" si="120"/>
        <v>1</v>
      </c>
      <c r="U574" s="218">
        <f t="shared" si="121"/>
        <v>0</v>
      </c>
      <c r="V574" s="218">
        <f t="shared" si="122"/>
        <v>0</v>
      </c>
      <c r="W574" s="218">
        <f t="shared" si="123"/>
        <v>0</v>
      </c>
      <c r="X574" s="220">
        <f t="shared" si="124"/>
        <v>0</v>
      </c>
      <c r="Y574" s="220">
        <f t="shared" si="125"/>
        <v>0</v>
      </c>
      <c r="Z574" s="223"/>
      <c r="AA574" s="225"/>
      <c r="AB574" s="225"/>
    </row>
    <row r="575" spans="1:28" ht="36" x14ac:dyDescent="0.2">
      <c r="A575" s="147" t="s">
        <v>713</v>
      </c>
      <c r="B575" s="122" t="s">
        <v>1242</v>
      </c>
      <c r="C575" s="35" t="s">
        <v>35</v>
      </c>
      <c r="D575" s="34"/>
      <c r="E575" s="184" t="s">
        <v>109</v>
      </c>
      <c r="F575" s="255"/>
      <c r="G575" s="258"/>
      <c r="H575" s="243"/>
      <c r="I575" s="212"/>
      <c r="J575" s="225"/>
      <c r="L575" s="218" t="str">
        <f t="shared" si="112"/>
        <v>K</v>
      </c>
      <c r="M575" s="219">
        <f t="shared" si="113"/>
        <v>0</v>
      </c>
      <c r="N575" s="218" t="str">
        <f t="shared" si="114"/>
        <v>K</v>
      </c>
      <c r="O575" s="218">
        <f t="shared" si="115"/>
        <v>0</v>
      </c>
      <c r="P575" s="218">
        <f t="shared" si="116"/>
        <v>0</v>
      </c>
      <c r="Q575" s="218">
        <f t="shared" si="117"/>
        <v>0</v>
      </c>
      <c r="R575" s="218">
        <f t="shared" si="118"/>
        <v>0</v>
      </c>
      <c r="S575" s="218">
        <f t="shared" si="119"/>
        <v>0</v>
      </c>
      <c r="T575" s="218">
        <f t="shared" si="120"/>
        <v>0</v>
      </c>
      <c r="U575" s="218">
        <f t="shared" si="121"/>
        <v>0</v>
      </c>
      <c r="V575" s="218">
        <f t="shared" si="122"/>
        <v>0</v>
      </c>
      <c r="W575" s="218">
        <f t="shared" si="123"/>
        <v>0</v>
      </c>
      <c r="X575" s="220">
        <f t="shared" si="124"/>
        <v>0</v>
      </c>
      <c r="Y575" s="220">
        <f t="shared" si="125"/>
        <v>0</v>
      </c>
      <c r="Z575" s="223"/>
      <c r="AA575" s="225"/>
      <c r="AB575" s="225"/>
    </row>
    <row r="576" spans="1:28" ht="36" x14ac:dyDescent="0.2">
      <c r="A576" s="147" t="s">
        <v>714</v>
      </c>
      <c r="B576" s="122" t="s">
        <v>1241</v>
      </c>
      <c r="C576" s="52" t="s">
        <v>35</v>
      </c>
      <c r="D576" s="45"/>
      <c r="E576" s="198" t="s">
        <v>109</v>
      </c>
      <c r="F576" s="255"/>
      <c r="G576" s="258"/>
      <c r="H576" s="243"/>
      <c r="I576" s="212"/>
      <c r="J576" s="225"/>
      <c r="L576" s="218" t="str">
        <f t="shared" si="112"/>
        <v>K</v>
      </c>
      <c r="M576" s="219">
        <f t="shared" si="113"/>
        <v>0</v>
      </c>
      <c r="N576" s="218" t="str">
        <f t="shared" si="114"/>
        <v>K</v>
      </c>
      <c r="O576" s="218">
        <f t="shared" si="115"/>
        <v>0</v>
      </c>
      <c r="P576" s="218">
        <f t="shared" si="116"/>
        <v>0</v>
      </c>
      <c r="Q576" s="218">
        <f t="shared" si="117"/>
        <v>0</v>
      </c>
      <c r="R576" s="218">
        <f t="shared" si="118"/>
        <v>0</v>
      </c>
      <c r="S576" s="218">
        <f t="shared" si="119"/>
        <v>0</v>
      </c>
      <c r="T576" s="218">
        <f t="shared" si="120"/>
        <v>0</v>
      </c>
      <c r="U576" s="218">
        <f t="shared" si="121"/>
        <v>0</v>
      </c>
      <c r="V576" s="218">
        <f t="shared" si="122"/>
        <v>0</v>
      </c>
      <c r="W576" s="218">
        <f t="shared" si="123"/>
        <v>0</v>
      </c>
      <c r="X576" s="220">
        <f t="shared" si="124"/>
        <v>0</v>
      </c>
      <c r="Y576" s="220">
        <f t="shared" si="125"/>
        <v>0</v>
      </c>
      <c r="Z576" s="223"/>
      <c r="AA576" s="225"/>
      <c r="AB576" s="225"/>
    </row>
    <row r="577" spans="1:120" x14ac:dyDescent="0.2">
      <c r="A577" s="147" t="s">
        <v>715</v>
      </c>
      <c r="B577" s="63" t="s">
        <v>718</v>
      </c>
      <c r="C577" s="52" t="s">
        <v>6</v>
      </c>
      <c r="D577" s="45">
        <v>25</v>
      </c>
      <c r="E577" s="198"/>
      <c r="F577" s="255"/>
      <c r="G577" s="254"/>
      <c r="H577" s="243"/>
      <c r="I577" s="212"/>
      <c r="J577" s="225"/>
      <c r="L577" s="218" t="str">
        <f t="shared" si="112"/>
        <v>K</v>
      </c>
      <c r="M577" s="219">
        <f t="shared" si="113"/>
        <v>25</v>
      </c>
      <c r="N577" s="218" t="str">
        <f t="shared" si="114"/>
        <v>K</v>
      </c>
      <c r="O577" s="218" t="str">
        <f t="shared" si="115"/>
        <v>K</v>
      </c>
      <c r="P577" s="218">
        <f t="shared" si="116"/>
        <v>25</v>
      </c>
      <c r="Q577" s="218">
        <f t="shared" si="117"/>
        <v>0</v>
      </c>
      <c r="R577" s="218">
        <f t="shared" si="118"/>
        <v>0</v>
      </c>
      <c r="S577" s="218">
        <f t="shared" si="119"/>
        <v>0</v>
      </c>
      <c r="T577" s="218">
        <f t="shared" si="120"/>
        <v>1</v>
      </c>
      <c r="U577" s="218">
        <f t="shared" si="121"/>
        <v>0</v>
      </c>
      <c r="V577" s="218">
        <f t="shared" si="122"/>
        <v>0</v>
      </c>
      <c r="W577" s="218">
        <f t="shared" si="123"/>
        <v>0</v>
      </c>
      <c r="X577" s="220">
        <f t="shared" si="124"/>
        <v>0</v>
      </c>
      <c r="Y577" s="220">
        <f t="shared" si="125"/>
        <v>0</v>
      </c>
      <c r="Z577" s="223"/>
      <c r="AA577" s="225"/>
      <c r="AB577" s="225"/>
    </row>
    <row r="578" spans="1:120" ht="24" x14ac:dyDescent="0.2">
      <c r="A578" s="147" t="s">
        <v>716</v>
      </c>
      <c r="B578" s="157" t="s">
        <v>1349</v>
      </c>
      <c r="C578" s="52" t="s">
        <v>35</v>
      </c>
      <c r="D578" s="45"/>
      <c r="E578" s="198"/>
      <c r="F578" s="255"/>
      <c r="G578" s="254"/>
      <c r="H578" s="243"/>
      <c r="I578" s="212"/>
      <c r="J578" s="225"/>
      <c r="L578" s="218" t="str">
        <f t="shared" si="112"/>
        <v>K</v>
      </c>
      <c r="M578" s="219">
        <f t="shared" si="113"/>
        <v>0</v>
      </c>
      <c r="N578" s="218" t="str">
        <f t="shared" si="114"/>
        <v>K</v>
      </c>
      <c r="O578" s="218">
        <f t="shared" si="115"/>
        <v>0</v>
      </c>
      <c r="P578" s="218">
        <f t="shared" si="116"/>
        <v>0</v>
      </c>
      <c r="Q578" s="218">
        <f t="shared" si="117"/>
        <v>0</v>
      </c>
      <c r="R578" s="218">
        <f t="shared" si="118"/>
        <v>0</v>
      </c>
      <c r="S578" s="218">
        <f t="shared" si="119"/>
        <v>0</v>
      </c>
      <c r="T578" s="218">
        <f t="shared" si="120"/>
        <v>0</v>
      </c>
      <c r="U578" s="218">
        <f t="shared" si="121"/>
        <v>0</v>
      </c>
      <c r="V578" s="218">
        <f t="shared" si="122"/>
        <v>0</v>
      </c>
      <c r="W578" s="218">
        <f t="shared" si="123"/>
        <v>0</v>
      </c>
      <c r="X578" s="220">
        <f t="shared" si="124"/>
        <v>0</v>
      </c>
      <c r="Y578" s="220">
        <f t="shared" si="125"/>
        <v>0</v>
      </c>
      <c r="Z578" s="223"/>
      <c r="AA578" s="225"/>
      <c r="AB578" s="225"/>
    </row>
    <row r="579" spans="1:120" x14ac:dyDescent="0.2">
      <c r="A579" s="147" t="s">
        <v>717</v>
      </c>
      <c r="B579" s="157" t="s">
        <v>1350</v>
      </c>
      <c r="C579" s="52" t="s">
        <v>35</v>
      </c>
      <c r="D579" s="45" t="s">
        <v>450</v>
      </c>
      <c r="E579" s="198"/>
      <c r="F579" s="255"/>
      <c r="G579" s="254"/>
      <c r="H579" s="243"/>
      <c r="I579" s="212"/>
      <c r="J579" s="225"/>
      <c r="L579" s="218" t="str">
        <f t="shared" si="112"/>
        <v>K</v>
      </c>
      <c r="M579" s="219">
        <f t="shared" si="113"/>
        <v>0</v>
      </c>
      <c r="N579" s="218" t="str">
        <f t="shared" si="114"/>
        <v>K</v>
      </c>
      <c r="O579" s="218">
        <f t="shared" si="115"/>
        <v>0</v>
      </c>
      <c r="P579" s="218" t="str">
        <f t="shared" si="116"/>
        <v xml:space="preserve"> </v>
      </c>
      <c r="Q579" s="218">
        <f t="shared" si="117"/>
        <v>0</v>
      </c>
      <c r="R579" s="218">
        <f t="shared" si="118"/>
        <v>0</v>
      </c>
      <c r="S579" s="218">
        <f t="shared" si="119"/>
        <v>0</v>
      </c>
      <c r="T579" s="218">
        <f t="shared" si="120"/>
        <v>1</v>
      </c>
      <c r="U579" s="218">
        <f t="shared" si="121"/>
        <v>0</v>
      </c>
      <c r="V579" s="218">
        <f t="shared" si="122"/>
        <v>0</v>
      </c>
      <c r="W579" s="218">
        <f t="shared" si="123"/>
        <v>0</v>
      </c>
      <c r="X579" s="220">
        <f t="shared" si="124"/>
        <v>0</v>
      </c>
      <c r="Y579" s="220">
        <f t="shared" si="125"/>
        <v>0</v>
      </c>
      <c r="Z579" s="223"/>
      <c r="AA579" s="225"/>
      <c r="AB579" s="225"/>
    </row>
    <row r="580" spans="1:120" ht="24" x14ac:dyDescent="0.2">
      <c r="A580" s="147" t="s">
        <v>719</v>
      </c>
      <c r="B580" s="157" t="s">
        <v>1351</v>
      </c>
      <c r="C580" s="52" t="s">
        <v>6</v>
      </c>
      <c r="D580" s="45">
        <v>1</v>
      </c>
      <c r="E580" s="198"/>
      <c r="F580" s="255"/>
      <c r="G580" s="254"/>
      <c r="H580" s="243"/>
      <c r="I580" s="212"/>
      <c r="J580" s="224"/>
      <c r="L580" s="218" t="str">
        <f t="shared" si="112"/>
        <v>K</v>
      </c>
      <c r="M580" s="219">
        <f t="shared" si="113"/>
        <v>1</v>
      </c>
      <c r="N580" s="218" t="str">
        <f t="shared" si="114"/>
        <v>K</v>
      </c>
      <c r="O580" s="218" t="str">
        <f t="shared" si="115"/>
        <v>K</v>
      </c>
      <c r="P580" s="218">
        <f t="shared" si="116"/>
        <v>1</v>
      </c>
      <c r="Q580" s="218">
        <f t="shared" si="117"/>
        <v>0</v>
      </c>
      <c r="R580" s="218">
        <f t="shared" si="118"/>
        <v>0</v>
      </c>
      <c r="S580" s="218">
        <f t="shared" si="119"/>
        <v>0</v>
      </c>
      <c r="T580" s="218">
        <f t="shared" si="120"/>
        <v>1</v>
      </c>
      <c r="U580" s="218">
        <f t="shared" si="121"/>
        <v>0</v>
      </c>
      <c r="V580" s="218">
        <f t="shared" si="122"/>
        <v>0</v>
      </c>
      <c r="W580" s="218">
        <f t="shared" si="123"/>
        <v>0</v>
      </c>
      <c r="X580" s="220">
        <f t="shared" si="124"/>
        <v>0</v>
      </c>
      <c r="Y580" s="220">
        <f t="shared" si="125"/>
        <v>0</v>
      </c>
      <c r="Z580" s="223"/>
      <c r="AA580" s="225"/>
      <c r="AB580" s="225"/>
    </row>
    <row r="581" spans="1:120" x14ac:dyDescent="0.2">
      <c r="A581" s="147" t="s">
        <v>720</v>
      </c>
      <c r="B581" s="157" t="s">
        <v>1352</v>
      </c>
      <c r="C581" s="52" t="s">
        <v>6</v>
      </c>
      <c r="D581" s="45">
        <v>1</v>
      </c>
      <c r="E581" s="198"/>
      <c r="F581" s="255"/>
      <c r="G581" s="254"/>
      <c r="H581" s="243"/>
      <c r="I581" s="212"/>
      <c r="J581" s="225"/>
      <c r="L581" s="218" t="str">
        <f t="shared" si="112"/>
        <v>K</v>
      </c>
      <c r="M581" s="219">
        <f t="shared" si="113"/>
        <v>1</v>
      </c>
      <c r="N581" s="218" t="str">
        <f t="shared" si="114"/>
        <v>K</v>
      </c>
      <c r="O581" s="218" t="str">
        <f t="shared" si="115"/>
        <v>K</v>
      </c>
      <c r="P581" s="218">
        <f t="shared" si="116"/>
        <v>1</v>
      </c>
      <c r="Q581" s="218">
        <f t="shared" si="117"/>
        <v>0</v>
      </c>
      <c r="R581" s="218">
        <f t="shared" si="118"/>
        <v>0</v>
      </c>
      <c r="S581" s="218">
        <f t="shared" si="119"/>
        <v>0</v>
      </c>
      <c r="T581" s="218">
        <f t="shared" si="120"/>
        <v>1</v>
      </c>
      <c r="U581" s="218">
        <f t="shared" si="121"/>
        <v>0</v>
      </c>
      <c r="V581" s="218">
        <f t="shared" si="122"/>
        <v>0</v>
      </c>
      <c r="W581" s="218">
        <f t="shared" si="123"/>
        <v>0</v>
      </c>
      <c r="X581" s="220">
        <f t="shared" si="124"/>
        <v>0</v>
      </c>
      <c r="Y581" s="220">
        <f t="shared" si="125"/>
        <v>0</v>
      </c>
      <c r="Z581" s="223"/>
      <c r="AA581" s="225"/>
      <c r="AB581" s="225"/>
    </row>
    <row r="582" spans="1:120" ht="108" x14ac:dyDescent="0.2">
      <c r="A582" s="147" t="s">
        <v>721</v>
      </c>
      <c r="B582" s="122" t="s">
        <v>1396</v>
      </c>
      <c r="C582" s="35" t="s">
        <v>35</v>
      </c>
      <c r="D582" s="34"/>
      <c r="E582" s="184" t="s">
        <v>109</v>
      </c>
      <c r="F582" s="255"/>
      <c r="G582" s="258"/>
      <c r="H582" s="243"/>
      <c r="I582" s="212"/>
      <c r="J582" s="224"/>
      <c r="L582" s="218" t="str">
        <f t="shared" si="112"/>
        <v>K</v>
      </c>
      <c r="M582" s="219">
        <f t="shared" si="113"/>
        <v>0</v>
      </c>
      <c r="N582" s="218" t="str">
        <f t="shared" si="114"/>
        <v>K</v>
      </c>
      <c r="O582" s="218">
        <f t="shared" si="115"/>
        <v>0</v>
      </c>
      <c r="P582" s="218">
        <f t="shared" si="116"/>
        <v>0</v>
      </c>
      <c r="Q582" s="218">
        <f t="shared" si="117"/>
        <v>0</v>
      </c>
      <c r="R582" s="218">
        <f t="shared" si="118"/>
        <v>0</v>
      </c>
      <c r="S582" s="218">
        <f t="shared" si="119"/>
        <v>0</v>
      </c>
      <c r="T582" s="218">
        <f t="shared" si="120"/>
        <v>0</v>
      </c>
      <c r="U582" s="218">
        <f t="shared" si="121"/>
        <v>0</v>
      </c>
      <c r="V582" s="218">
        <f t="shared" si="122"/>
        <v>0</v>
      </c>
      <c r="W582" s="218">
        <f t="shared" si="123"/>
        <v>0</v>
      </c>
      <c r="X582" s="220">
        <f t="shared" si="124"/>
        <v>0</v>
      </c>
      <c r="Y582" s="220">
        <f t="shared" si="125"/>
        <v>0</v>
      </c>
      <c r="Z582" s="223"/>
      <c r="AA582" s="226"/>
      <c r="AB582" s="225"/>
    </row>
    <row r="583" spans="1:120" ht="120" x14ac:dyDescent="0.2">
      <c r="A583" s="147" t="s">
        <v>722</v>
      </c>
      <c r="B583" s="153" t="s">
        <v>1397</v>
      </c>
      <c r="C583" s="35" t="s">
        <v>35</v>
      </c>
      <c r="D583" s="34"/>
      <c r="E583" s="184" t="s">
        <v>109</v>
      </c>
      <c r="F583" s="255"/>
      <c r="G583" s="258"/>
      <c r="H583" s="248"/>
      <c r="I583" s="229"/>
      <c r="J583" s="224"/>
      <c r="L583" s="218" t="str">
        <f t="shared" si="112"/>
        <v>K</v>
      </c>
      <c r="M583" s="219">
        <f t="shared" si="113"/>
        <v>0</v>
      </c>
      <c r="N583" s="218" t="str">
        <f t="shared" si="114"/>
        <v>K</v>
      </c>
      <c r="O583" s="218">
        <f t="shared" si="115"/>
        <v>0</v>
      </c>
      <c r="P583" s="218">
        <f t="shared" si="116"/>
        <v>0</v>
      </c>
      <c r="Q583" s="218">
        <f t="shared" si="117"/>
        <v>0</v>
      </c>
      <c r="R583" s="218">
        <f t="shared" si="118"/>
        <v>0</v>
      </c>
      <c r="S583" s="218">
        <f t="shared" si="119"/>
        <v>0</v>
      </c>
      <c r="T583" s="218">
        <f t="shared" si="120"/>
        <v>0</v>
      </c>
      <c r="U583" s="218">
        <f t="shared" si="121"/>
        <v>0</v>
      </c>
      <c r="V583" s="218">
        <f t="shared" si="122"/>
        <v>0</v>
      </c>
      <c r="W583" s="218">
        <f t="shared" si="123"/>
        <v>0</v>
      </c>
      <c r="X583" s="220">
        <f t="shared" si="124"/>
        <v>0</v>
      </c>
      <c r="Y583" s="220">
        <f t="shared" si="125"/>
        <v>0</v>
      </c>
      <c r="Z583" s="223"/>
      <c r="AA583" s="226"/>
      <c r="AB583" s="225"/>
    </row>
    <row r="584" spans="1:120" ht="72" x14ac:dyDescent="0.2">
      <c r="A584" s="147" t="s">
        <v>723</v>
      </c>
      <c r="B584" s="153" t="s">
        <v>1398</v>
      </c>
      <c r="C584" s="35" t="s">
        <v>35</v>
      </c>
      <c r="D584" s="34"/>
      <c r="E584" s="184" t="s">
        <v>109</v>
      </c>
      <c r="F584" s="255"/>
      <c r="G584" s="258"/>
      <c r="H584" s="248"/>
      <c r="I584" s="229"/>
      <c r="J584" s="224"/>
      <c r="L584" s="218" t="str">
        <f t="shared" si="112"/>
        <v>K</v>
      </c>
      <c r="M584" s="219">
        <f t="shared" si="113"/>
        <v>0</v>
      </c>
      <c r="N584" s="218" t="str">
        <f t="shared" si="114"/>
        <v>K</v>
      </c>
      <c r="O584" s="218">
        <f t="shared" si="115"/>
        <v>0</v>
      </c>
      <c r="P584" s="218">
        <f t="shared" si="116"/>
        <v>0</v>
      </c>
      <c r="Q584" s="218">
        <f t="shared" si="117"/>
        <v>0</v>
      </c>
      <c r="R584" s="218">
        <f t="shared" si="118"/>
        <v>0</v>
      </c>
      <c r="S584" s="218">
        <f t="shared" si="119"/>
        <v>0</v>
      </c>
      <c r="T584" s="218">
        <f t="shared" si="120"/>
        <v>0</v>
      </c>
      <c r="U584" s="218">
        <f t="shared" si="121"/>
        <v>0</v>
      </c>
      <c r="V584" s="218">
        <f t="shared" si="122"/>
        <v>0</v>
      </c>
      <c r="W584" s="218">
        <f t="shared" si="123"/>
        <v>0</v>
      </c>
      <c r="X584" s="220">
        <f t="shared" si="124"/>
        <v>0</v>
      </c>
      <c r="Y584" s="220">
        <f t="shared" si="125"/>
        <v>0</v>
      </c>
      <c r="Z584" s="223"/>
      <c r="AA584" s="224"/>
      <c r="AB584" s="225"/>
    </row>
    <row r="585" spans="1:120" ht="36" x14ac:dyDescent="0.2">
      <c r="A585" s="147" t="s">
        <v>724</v>
      </c>
      <c r="B585" s="122" t="s">
        <v>956</v>
      </c>
      <c r="C585" s="35" t="s">
        <v>6</v>
      </c>
      <c r="D585" s="34">
        <v>25</v>
      </c>
      <c r="E585" s="205" t="s">
        <v>109</v>
      </c>
      <c r="F585" s="255"/>
      <c r="G585" s="258"/>
      <c r="H585" s="243"/>
      <c r="I585" s="212"/>
      <c r="J585" s="225"/>
      <c r="L585" s="218" t="str">
        <f t="shared" si="112"/>
        <v>K</v>
      </c>
      <c r="M585" s="219">
        <f t="shared" si="113"/>
        <v>25</v>
      </c>
      <c r="N585" s="218" t="str">
        <f t="shared" si="114"/>
        <v>K</v>
      </c>
      <c r="O585" s="218" t="str">
        <f t="shared" si="115"/>
        <v>K</v>
      </c>
      <c r="P585" s="218">
        <f t="shared" si="116"/>
        <v>25</v>
      </c>
      <c r="Q585" s="218">
        <f t="shared" si="117"/>
        <v>0</v>
      </c>
      <c r="R585" s="218">
        <f t="shared" si="118"/>
        <v>0</v>
      </c>
      <c r="S585" s="218">
        <f t="shared" si="119"/>
        <v>0</v>
      </c>
      <c r="T585" s="218">
        <f t="shared" si="120"/>
        <v>1</v>
      </c>
      <c r="U585" s="218">
        <f t="shared" si="121"/>
        <v>0</v>
      </c>
      <c r="V585" s="218">
        <f t="shared" si="122"/>
        <v>0</v>
      </c>
      <c r="W585" s="218">
        <f t="shared" si="123"/>
        <v>0</v>
      </c>
      <c r="X585" s="220">
        <f t="shared" si="124"/>
        <v>0</v>
      </c>
      <c r="Y585" s="220">
        <f t="shared" si="125"/>
        <v>0</v>
      </c>
      <c r="Z585" s="223"/>
      <c r="AA585" s="226"/>
      <c r="AB585" s="225"/>
    </row>
    <row r="586" spans="1:120" x14ac:dyDescent="0.2">
      <c r="A586" s="147" t="s">
        <v>725</v>
      </c>
      <c r="B586" s="122" t="s">
        <v>1231</v>
      </c>
      <c r="C586" s="108" t="s">
        <v>58</v>
      </c>
      <c r="D586" s="34"/>
      <c r="E586" s="205"/>
      <c r="F586" s="255"/>
      <c r="G586" s="254"/>
      <c r="H586" s="243"/>
      <c r="I586" s="212"/>
      <c r="J586" s="225"/>
      <c r="L586" s="218" t="str">
        <f t="shared" ref="L586:L649" si="126">MID(A586,1,1)</f>
        <v>K</v>
      </c>
      <c r="M586" s="219">
        <f t="shared" ref="M586:M649" si="127">SUM(D586)</f>
        <v>0</v>
      </c>
      <c r="N586" s="218" t="str">
        <f t="shared" ref="N586:N649" si="128">IF(C586=0,0,L586)</f>
        <v>K</v>
      </c>
      <c r="O586" s="218">
        <f t="shared" ref="O586:O649" si="129">IF(M586=0,0,N586)</f>
        <v>0</v>
      </c>
      <c r="P586" s="218">
        <f t="shared" ref="P586:P649" si="130">IF(D586=0,0,D586)</f>
        <v>0</v>
      </c>
      <c r="Q586" s="218">
        <f t="shared" ref="Q586:Q649" si="131">IF(F586=0,0,1)</f>
        <v>0</v>
      </c>
      <c r="R586" s="218">
        <f t="shared" ref="R586:R649" si="132">IF(G586=0,0,1)</f>
        <v>0</v>
      </c>
      <c r="S586" s="218">
        <f t="shared" ref="S586:S649" si="133">IF(Q586+R586=1,1,0)</f>
        <v>0</v>
      </c>
      <c r="T586" s="218">
        <f t="shared" ref="T586:T649" si="134">IF(D586=0,0,1)</f>
        <v>0</v>
      </c>
      <c r="U586" s="218">
        <f t="shared" ref="U586:U649" si="135">IF(S586+T586=2,1,0)</f>
        <v>0</v>
      </c>
      <c r="V586" s="218">
        <f t="shared" ref="V586:V649" si="136">IF(U586=1,P586,0)</f>
        <v>0</v>
      </c>
      <c r="W586" s="218">
        <f t="shared" ref="W586:W649" si="137">SUM(V586)</f>
        <v>0</v>
      </c>
      <c r="X586" s="220">
        <f t="shared" ref="X586:X649" si="138">COUNTIF(F586:G586,"?")</f>
        <v>0</v>
      </c>
      <c r="Y586" s="220">
        <f t="shared" ref="Y586:Y649" si="139">IF(X586=2,1,0)</f>
        <v>0</v>
      </c>
      <c r="Z586" s="223"/>
      <c r="AA586" s="226"/>
      <c r="AB586" s="225"/>
    </row>
    <row r="587" spans="1:120" ht="24" x14ac:dyDescent="0.2">
      <c r="A587" s="147" t="s">
        <v>726</v>
      </c>
      <c r="B587" s="63" t="s">
        <v>942</v>
      </c>
      <c r="C587" s="35" t="s">
        <v>35</v>
      </c>
      <c r="D587" s="34"/>
      <c r="E587" s="184"/>
      <c r="F587" s="255"/>
      <c r="G587" s="254"/>
      <c r="H587" s="243"/>
      <c r="I587" s="212"/>
      <c r="J587" s="225"/>
      <c r="L587" s="218" t="str">
        <f t="shared" si="126"/>
        <v>K</v>
      </c>
      <c r="M587" s="219">
        <f t="shared" si="127"/>
        <v>0</v>
      </c>
      <c r="N587" s="218" t="str">
        <f t="shared" si="128"/>
        <v>K</v>
      </c>
      <c r="O587" s="218">
        <f t="shared" si="129"/>
        <v>0</v>
      </c>
      <c r="P587" s="218">
        <f t="shared" si="130"/>
        <v>0</v>
      </c>
      <c r="Q587" s="218">
        <f t="shared" si="131"/>
        <v>0</v>
      </c>
      <c r="R587" s="218">
        <f t="shared" si="132"/>
        <v>0</v>
      </c>
      <c r="S587" s="218">
        <f t="shared" si="133"/>
        <v>0</v>
      </c>
      <c r="T587" s="218">
        <f t="shared" si="134"/>
        <v>0</v>
      </c>
      <c r="U587" s="218">
        <f t="shared" si="135"/>
        <v>0</v>
      </c>
      <c r="V587" s="218">
        <f t="shared" si="136"/>
        <v>0</v>
      </c>
      <c r="W587" s="218">
        <f t="shared" si="137"/>
        <v>0</v>
      </c>
      <c r="X587" s="220">
        <f t="shared" si="138"/>
        <v>0</v>
      </c>
      <c r="Y587" s="220">
        <f t="shared" si="139"/>
        <v>0</v>
      </c>
      <c r="Z587" s="223"/>
      <c r="AA587" s="225"/>
      <c r="AB587" s="225"/>
    </row>
    <row r="588" spans="1:120" ht="24" x14ac:dyDescent="0.2">
      <c r="A588" s="147" t="s">
        <v>727</v>
      </c>
      <c r="B588" s="63" t="s">
        <v>1353</v>
      </c>
      <c r="C588" s="35" t="s">
        <v>35</v>
      </c>
      <c r="D588" s="34"/>
      <c r="E588" s="184"/>
      <c r="F588" s="255"/>
      <c r="G588" s="254"/>
      <c r="H588" s="243"/>
      <c r="I588" s="212"/>
      <c r="J588" s="225"/>
      <c r="L588" s="218" t="str">
        <f t="shared" si="126"/>
        <v>K</v>
      </c>
      <c r="M588" s="219">
        <f t="shared" si="127"/>
        <v>0</v>
      </c>
      <c r="N588" s="218" t="str">
        <f t="shared" si="128"/>
        <v>K</v>
      </c>
      <c r="O588" s="218">
        <f t="shared" si="129"/>
        <v>0</v>
      </c>
      <c r="P588" s="218">
        <f t="shared" si="130"/>
        <v>0</v>
      </c>
      <c r="Q588" s="218">
        <f t="shared" si="131"/>
        <v>0</v>
      </c>
      <c r="R588" s="218">
        <f t="shared" si="132"/>
        <v>0</v>
      </c>
      <c r="S588" s="218">
        <f t="shared" si="133"/>
        <v>0</v>
      </c>
      <c r="T588" s="218">
        <f t="shared" si="134"/>
        <v>0</v>
      </c>
      <c r="U588" s="218">
        <f t="shared" si="135"/>
        <v>0</v>
      </c>
      <c r="V588" s="218">
        <f t="shared" si="136"/>
        <v>0</v>
      </c>
      <c r="W588" s="218">
        <f t="shared" si="137"/>
        <v>0</v>
      </c>
      <c r="X588" s="220">
        <f t="shared" si="138"/>
        <v>0</v>
      </c>
      <c r="Y588" s="220">
        <f t="shared" si="139"/>
        <v>0</v>
      </c>
      <c r="Z588" s="223"/>
      <c r="AA588" s="225"/>
      <c r="AB588" s="225"/>
    </row>
    <row r="589" spans="1:120" ht="108" x14ac:dyDescent="0.2">
      <c r="A589" s="147" t="s">
        <v>728</v>
      </c>
      <c r="B589" s="151" t="s">
        <v>1409</v>
      </c>
      <c r="C589" s="35" t="s">
        <v>35</v>
      </c>
      <c r="D589" s="34"/>
      <c r="E589" s="184" t="s">
        <v>109</v>
      </c>
      <c r="F589" s="255"/>
      <c r="G589" s="258"/>
      <c r="H589" s="243"/>
      <c r="I589" s="212"/>
      <c r="J589" s="225"/>
      <c r="L589" s="218" t="str">
        <f t="shared" si="126"/>
        <v>K</v>
      </c>
      <c r="M589" s="219">
        <f t="shared" si="127"/>
        <v>0</v>
      </c>
      <c r="N589" s="218" t="str">
        <f t="shared" si="128"/>
        <v>K</v>
      </c>
      <c r="O589" s="218">
        <f t="shared" si="129"/>
        <v>0</v>
      </c>
      <c r="P589" s="218">
        <f t="shared" si="130"/>
        <v>0</v>
      </c>
      <c r="Q589" s="218">
        <f t="shared" si="131"/>
        <v>0</v>
      </c>
      <c r="R589" s="218">
        <f t="shared" si="132"/>
        <v>0</v>
      </c>
      <c r="S589" s="218">
        <f t="shared" si="133"/>
        <v>0</v>
      </c>
      <c r="T589" s="218">
        <f t="shared" si="134"/>
        <v>0</v>
      </c>
      <c r="U589" s="218">
        <f t="shared" si="135"/>
        <v>0</v>
      </c>
      <c r="V589" s="218">
        <f t="shared" si="136"/>
        <v>0</v>
      </c>
      <c r="W589" s="218">
        <f t="shared" si="137"/>
        <v>0</v>
      </c>
      <c r="X589" s="220">
        <f t="shared" si="138"/>
        <v>0</v>
      </c>
      <c r="Y589" s="220">
        <f t="shared" si="139"/>
        <v>0</v>
      </c>
      <c r="Z589" s="223"/>
      <c r="AA589" s="225"/>
      <c r="AB589" s="225"/>
    </row>
    <row r="590" spans="1:120" ht="60" x14ac:dyDescent="0.2">
      <c r="A590" s="147" t="s">
        <v>729</v>
      </c>
      <c r="B590" s="129" t="s">
        <v>1244</v>
      </c>
      <c r="C590" s="36" t="s">
        <v>35</v>
      </c>
      <c r="D590" s="37"/>
      <c r="E590" s="185"/>
      <c r="F590" s="255"/>
      <c r="G590" s="254"/>
      <c r="H590" s="243"/>
      <c r="I590" s="212"/>
      <c r="J590" s="225"/>
      <c r="L590" s="218" t="str">
        <f t="shared" si="126"/>
        <v>K</v>
      </c>
      <c r="M590" s="219">
        <f t="shared" si="127"/>
        <v>0</v>
      </c>
      <c r="N590" s="218" t="str">
        <f t="shared" si="128"/>
        <v>K</v>
      </c>
      <c r="O590" s="218">
        <f t="shared" si="129"/>
        <v>0</v>
      </c>
      <c r="P590" s="218">
        <f t="shared" si="130"/>
        <v>0</v>
      </c>
      <c r="Q590" s="218">
        <f t="shared" si="131"/>
        <v>0</v>
      </c>
      <c r="R590" s="218">
        <f t="shared" si="132"/>
        <v>0</v>
      </c>
      <c r="S590" s="218">
        <f t="shared" si="133"/>
        <v>0</v>
      </c>
      <c r="T590" s="218">
        <f t="shared" si="134"/>
        <v>0</v>
      </c>
      <c r="U590" s="218">
        <f t="shared" si="135"/>
        <v>0</v>
      </c>
      <c r="V590" s="218">
        <f t="shared" si="136"/>
        <v>0</v>
      </c>
      <c r="W590" s="218">
        <f t="shared" si="137"/>
        <v>0</v>
      </c>
      <c r="X590" s="220">
        <f t="shared" si="138"/>
        <v>0</v>
      </c>
      <c r="Y590" s="220">
        <f t="shared" si="139"/>
        <v>0</v>
      </c>
      <c r="Z590" s="223"/>
      <c r="AA590" s="225"/>
      <c r="AB590" s="225"/>
    </row>
    <row r="591" spans="1:120" ht="24" x14ac:dyDescent="0.2">
      <c r="A591" s="147" t="s">
        <v>730</v>
      </c>
      <c r="B591" s="63" t="s">
        <v>953</v>
      </c>
      <c r="C591" s="36" t="s">
        <v>35</v>
      </c>
      <c r="D591" s="37"/>
      <c r="E591" s="185"/>
      <c r="F591" s="255"/>
      <c r="G591" s="254"/>
      <c r="H591" s="243"/>
      <c r="I591" s="212"/>
      <c r="J591" s="225"/>
      <c r="L591" s="218" t="str">
        <f t="shared" si="126"/>
        <v>K</v>
      </c>
      <c r="M591" s="219">
        <f t="shared" si="127"/>
        <v>0</v>
      </c>
      <c r="N591" s="218" t="str">
        <f t="shared" si="128"/>
        <v>K</v>
      </c>
      <c r="O591" s="218">
        <f t="shared" si="129"/>
        <v>0</v>
      </c>
      <c r="P591" s="218">
        <f t="shared" si="130"/>
        <v>0</v>
      </c>
      <c r="Q591" s="218">
        <f t="shared" si="131"/>
        <v>0</v>
      </c>
      <c r="R591" s="218">
        <f t="shared" si="132"/>
        <v>0</v>
      </c>
      <c r="S591" s="218">
        <f t="shared" si="133"/>
        <v>0</v>
      </c>
      <c r="T591" s="218">
        <f t="shared" si="134"/>
        <v>0</v>
      </c>
      <c r="U591" s="218">
        <f t="shared" si="135"/>
        <v>0</v>
      </c>
      <c r="V591" s="218">
        <f t="shared" si="136"/>
        <v>0</v>
      </c>
      <c r="W591" s="218">
        <f t="shared" si="137"/>
        <v>0</v>
      </c>
      <c r="X591" s="220">
        <f t="shared" si="138"/>
        <v>0</v>
      </c>
      <c r="Y591" s="220">
        <f t="shared" si="139"/>
        <v>0</v>
      </c>
      <c r="Z591" s="223"/>
      <c r="AA591" s="225"/>
      <c r="AB591" s="225"/>
    </row>
    <row r="592" spans="1:120" s="20" customFormat="1" ht="24" x14ac:dyDescent="0.2">
      <c r="A592" s="147" t="s">
        <v>731</v>
      </c>
      <c r="B592" s="151" t="s">
        <v>732</v>
      </c>
      <c r="C592" s="35" t="s">
        <v>35</v>
      </c>
      <c r="D592" s="34"/>
      <c r="E592" s="184"/>
      <c r="F592" s="255"/>
      <c r="G592" s="254"/>
      <c r="H592" s="243"/>
      <c r="I592" s="212"/>
      <c r="J592" s="102"/>
      <c r="K592" s="174"/>
      <c r="L592" s="218" t="str">
        <f t="shared" si="126"/>
        <v>K</v>
      </c>
      <c r="M592" s="219">
        <f t="shared" si="127"/>
        <v>0</v>
      </c>
      <c r="N592" s="218" t="str">
        <f t="shared" si="128"/>
        <v>K</v>
      </c>
      <c r="O592" s="218">
        <f t="shared" si="129"/>
        <v>0</v>
      </c>
      <c r="P592" s="218">
        <f t="shared" si="130"/>
        <v>0</v>
      </c>
      <c r="Q592" s="218">
        <f t="shared" si="131"/>
        <v>0</v>
      </c>
      <c r="R592" s="218">
        <f t="shared" si="132"/>
        <v>0</v>
      </c>
      <c r="S592" s="218">
        <f t="shared" si="133"/>
        <v>0</v>
      </c>
      <c r="T592" s="218">
        <f t="shared" si="134"/>
        <v>0</v>
      </c>
      <c r="U592" s="218">
        <f t="shared" si="135"/>
        <v>0</v>
      </c>
      <c r="V592" s="218">
        <f t="shared" si="136"/>
        <v>0</v>
      </c>
      <c r="W592" s="218">
        <f t="shared" si="137"/>
        <v>0</v>
      </c>
      <c r="X592" s="220">
        <f t="shared" si="138"/>
        <v>0</v>
      </c>
      <c r="Y592" s="220">
        <f t="shared" si="139"/>
        <v>0</v>
      </c>
      <c r="Z592" s="223"/>
      <c r="AA592" s="102"/>
      <c r="AB592" s="102"/>
      <c r="AC592" s="103"/>
      <c r="AD592" s="103"/>
      <c r="AE592" s="103"/>
      <c r="AF592" s="103"/>
      <c r="AG592" s="103"/>
      <c r="AH592" s="103"/>
      <c r="AI592" s="103"/>
      <c r="AJ592" s="103"/>
      <c r="AK592" s="103"/>
      <c r="AL592" s="103"/>
      <c r="AM592" s="103"/>
      <c r="AN592" s="103"/>
      <c r="AO592" s="103"/>
      <c r="AP592" s="103"/>
      <c r="AQ592" s="103"/>
      <c r="AR592" s="103"/>
      <c r="AS592" s="103"/>
      <c r="AT592" s="103"/>
      <c r="AU592" s="103"/>
      <c r="AV592" s="103"/>
      <c r="AW592" s="103"/>
      <c r="AX592" s="103"/>
      <c r="AY592" s="103"/>
      <c r="AZ592" s="103"/>
      <c r="BA592" s="103"/>
      <c r="BB592" s="103"/>
      <c r="BC592" s="103"/>
      <c r="BD592" s="103"/>
      <c r="BE592" s="103"/>
      <c r="BF592" s="103"/>
      <c r="BG592" s="103"/>
      <c r="BH592" s="103"/>
      <c r="BI592" s="103"/>
      <c r="BJ592" s="103"/>
      <c r="BK592" s="103"/>
      <c r="BL592" s="103"/>
      <c r="BM592" s="103"/>
      <c r="BN592" s="103"/>
      <c r="BO592" s="103"/>
      <c r="BP592" s="103"/>
      <c r="BQ592" s="103"/>
      <c r="BR592" s="103"/>
      <c r="BS592" s="103"/>
      <c r="BT592" s="103"/>
      <c r="BU592" s="103"/>
      <c r="BV592" s="103"/>
      <c r="BW592" s="103"/>
      <c r="BX592" s="103"/>
      <c r="BY592" s="103"/>
      <c r="BZ592" s="103"/>
      <c r="CA592" s="103"/>
      <c r="CB592" s="103"/>
      <c r="CC592" s="103"/>
      <c r="CD592" s="103"/>
      <c r="CE592" s="103"/>
      <c r="CF592" s="103"/>
      <c r="CG592" s="103"/>
      <c r="CH592" s="103"/>
      <c r="CI592" s="103"/>
      <c r="CJ592" s="103"/>
      <c r="CK592" s="103"/>
      <c r="CL592" s="103"/>
      <c r="CM592" s="103"/>
      <c r="CN592" s="103"/>
      <c r="CO592" s="103"/>
      <c r="CP592" s="103"/>
      <c r="CQ592" s="103"/>
      <c r="CR592" s="103"/>
      <c r="CS592" s="103"/>
      <c r="CT592" s="103"/>
      <c r="CU592" s="103"/>
      <c r="CV592" s="103"/>
      <c r="CW592" s="103"/>
      <c r="CX592" s="103"/>
      <c r="CY592" s="103"/>
      <c r="CZ592" s="103"/>
      <c r="DA592" s="103"/>
      <c r="DB592" s="103"/>
      <c r="DC592" s="103"/>
      <c r="DD592" s="103"/>
      <c r="DE592" s="103"/>
      <c r="DF592" s="103"/>
      <c r="DG592" s="103"/>
      <c r="DH592" s="103"/>
      <c r="DI592" s="103"/>
      <c r="DJ592" s="103"/>
      <c r="DK592" s="103"/>
      <c r="DL592" s="103"/>
      <c r="DM592" s="103"/>
      <c r="DN592" s="103"/>
      <c r="DO592" s="103"/>
      <c r="DP592" s="103"/>
    </row>
    <row r="593" spans="1:120" s="20" customFormat="1" ht="36" x14ac:dyDescent="0.2">
      <c r="A593" s="147" t="s">
        <v>952</v>
      </c>
      <c r="B593" s="149" t="s">
        <v>943</v>
      </c>
      <c r="C593" s="35" t="s">
        <v>35</v>
      </c>
      <c r="D593" s="34"/>
      <c r="E593" s="184"/>
      <c r="F593" s="255"/>
      <c r="G593" s="254"/>
      <c r="H593" s="243"/>
      <c r="I593" s="212"/>
      <c r="J593" s="102"/>
      <c r="K593" s="174"/>
      <c r="L593" s="218" t="str">
        <f t="shared" si="126"/>
        <v>K</v>
      </c>
      <c r="M593" s="219">
        <f t="shared" si="127"/>
        <v>0</v>
      </c>
      <c r="N593" s="218" t="str">
        <f t="shared" si="128"/>
        <v>K</v>
      </c>
      <c r="O593" s="218">
        <f t="shared" si="129"/>
        <v>0</v>
      </c>
      <c r="P593" s="218">
        <f t="shared" si="130"/>
        <v>0</v>
      </c>
      <c r="Q593" s="218">
        <f t="shared" si="131"/>
        <v>0</v>
      </c>
      <c r="R593" s="218">
        <f t="shared" si="132"/>
        <v>0</v>
      </c>
      <c r="S593" s="218">
        <f t="shared" si="133"/>
        <v>0</v>
      </c>
      <c r="T593" s="218">
        <f t="shared" si="134"/>
        <v>0</v>
      </c>
      <c r="U593" s="218">
        <f t="shared" si="135"/>
        <v>0</v>
      </c>
      <c r="V593" s="218">
        <f t="shared" si="136"/>
        <v>0</v>
      </c>
      <c r="W593" s="218">
        <f t="shared" si="137"/>
        <v>0</v>
      </c>
      <c r="X593" s="220">
        <f t="shared" si="138"/>
        <v>0</v>
      </c>
      <c r="Y593" s="220">
        <f t="shared" si="139"/>
        <v>0</v>
      </c>
      <c r="Z593" s="223"/>
      <c r="AA593" s="102"/>
      <c r="AB593" s="102"/>
      <c r="AC593" s="103"/>
      <c r="AD593" s="103"/>
      <c r="AE593" s="103"/>
      <c r="AF593" s="103"/>
      <c r="AG593" s="103"/>
      <c r="AH593" s="103"/>
      <c r="AI593" s="103"/>
      <c r="AJ593" s="103"/>
      <c r="AK593" s="103"/>
      <c r="AL593" s="103"/>
      <c r="AM593" s="103"/>
      <c r="AN593" s="103"/>
      <c r="AO593" s="103"/>
      <c r="AP593" s="103"/>
      <c r="AQ593" s="103"/>
      <c r="AR593" s="103"/>
      <c r="AS593" s="103"/>
      <c r="AT593" s="103"/>
      <c r="AU593" s="103"/>
      <c r="AV593" s="103"/>
      <c r="AW593" s="103"/>
      <c r="AX593" s="103"/>
      <c r="AY593" s="103"/>
      <c r="AZ593" s="103"/>
      <c r="BA593" s="103"/>
      <c r="BB593" s="103"/>
      <c r="BC593" s="103"/>
      <c r="BD593" s="103"/>
      <c r="BE593" s="103"/>
      <c r="BF593" s="103"/>
      <c r="BG593" s="103"/>
      <c r="BH593" s="103"/>
      <c r="BI593" s="103"/>
      <c r="BJ593" s="103"/>
      <c r="BK593" s="103"/>
      <c r="BL593" s="103"/>
      <c r="BM593" s="103"/>
      <c r="BN593" s="103"/>
      <c r="BO593" s="103"/>
      <c r="BP593" s="103"/>
      <c r="BQ593" s="103"/>
      <c r="BR593" s="103"/>
      <c r="BS593" s="103"/>
      <c r="BT593" s="103"/>
      <c r="BU593" s="103"/>
      <c r="BV593" s="103"/>
      <c r="BW593" s="103"/>
      <c r="BX593" s="103"/>
      <c r="BY593" s="103"/>
      <c r="BZ593" s="103"/>
      <c r="CA593" s="103"/>
      <c r="CB593" s="103"/>
      <c r="CC593" s="103"/>
      <c r="CD593" s="103"/>
      <c r="CE593" s="103"/>
      <c r="CF593" s="103"/>
      <c r="CG593" s="103"/>
      <c r="CH593" s="103"/>
      <c r="CI593" s="103"/>
      <c r="CJ593" s="103"/>
      <c r="CK593" s="103"/>
      <c r="CL593" s="103"/>
      <c r="CM593" s="103"/>
      <c r="CN593" s="103"/>
      <c r="CO593" s="103"/>
      <c r="CP593" s="103"/>
      <c r="CQ593" s="103"/>
      <c r="CR593" s="103"/>
      <c r="CS593" s="103"/>
      <c r="CT593" s="103"/>
      <c r="CU593" s="103"/>
      <c r="CV593" s="103"/>
      <c r="CW593" s="103"/>
      <c r="CX593" s="103"/>
      <c r="CY593" s="103"/>
      <c r="CZ593" s="103"/>
      <c r="DA593" s="103"/>
      <c r="DB593" s="103"/>
      <c r="DC593" s="103"/>
      <c r="DD593" s="103"/>
      <c r="DE593" s="103"/>
      <c r="DF593" s="103"/>
      <c r="DG593" s="103"/>
      <c r="DH593" s="103"/>
      <c r="DI593" s="103"/>
      <c r="DJ593" s="103"/>
      <c r="DK593" s="103"/>
      <c r="DL593" s="103"/>
      <c r="DM593" s="103"/>
      <c r="DN593" s="103"/>
      <c r="DO593" s="103"/>
      <c r="DP593" s="103"/>
    </row>
    <row r="594" spans="1:120" s="20" customFormat="1" ht="36" x14ac:dyDescent="0.2">
      <c r="A594" s="147" t="s">
        <v>958</v>
      </c>
      <c r="B594" s="149" t="s">
        <v>1021</v>
      </c>
      <c r="C594" s="35" t="s">
        <v>35</v>
      </c>
      <c r="D594" s="34"/>
      <c r="E594" s="184"/>
      <c r="F594" s="255"/>
      <c r="G594" s="254"/>
      <c r="H594" s="243"/>
      <c r="I594" s="212"/>
      <c r="J594" s="102"/>
      <c r="K594" s="174"/>
      <c r="L594" s="218" t="str">
        <f t="shared" si="126"/>
        <v>K</v>
      </c>
      <c r="M594" s="219">
        <f t="shared" si="127"/>
        <v>0</v>
      </c>
      <c r="N594" s="218" t="str">
        <f t="shared" si="128"/>
        <v>K</v>
      </c>
      <c r="O594" s="218">
        <f t="shared" si="129"/>
        <v>0</v>
      </c>
      <c r="P594" s="218">
        <f t="shared" si="130"/>
        <v>0</v>
      </c>
      <c r="Q594" s="218">
        <f t="shared" si="131"/>
        <v>0</v>
      </c>
      <c r="R594" s="218">
        <f t="shared" si="132"/>
        <v>0</v>
      </c>
      <c r="S594" s="218">
        <f t="shared" si="133"/>
        <v>0</v>
      </c>
      <c r="T594" s="218">
        <f t="shared" si="134"/>
        <v>0</v>
      </c>
      <c r="U594" s="218">
        <f t="shared" si="135"/>
        <v>0</v>
      </c>
      <c r="V594" s="218">
        <f t="shared" si="136"/>
        <v>0</v>
      </c>
      <c r="W594" s="218">
        <f t="shared" si="137"/>
        <v>0</v>
      </c>
      <c r="X594" s="220">
        <f t="shared" si="138"/>
        <v>0</v>
      </c>
      <c r="Y594" s="220">
        <f t="shared" si="139"/>
        <v>0</v>
      </c>
      <c r="Z594" s="223"/>
      <c r="AA594" s="102"/>
      <c r="AB594" s="102"/>
      <c r="AC594" s="103"/>
      <c r="AD594" s="103"/>
      <c r="AE594" s="103"/>
      <c r="AF594" s="103"/>
      <c r="AG594" s="103"/>
      <c r="AH594" s="103"/>
      <c r="AI594" s="103"/>
      <c r="AJ594" s="103"/>
      <c r="AK594" s="103"/>
      <c r="AL594" s="103"/>
      <c r="AM594" s="103"/>
      <c r="AN594" s="103"/>
      <c r="AO594" s="103"/>
      <c r="AP594" s="103"/>
      <c r="AQ594" s="103"/>
      <c r="AR594" s="103"/>
      <c r="AS594" s="103"/>
      <c r="AT594" s="103"/>
      <c r="AU594" s="103"/>
      <c r="AV594" s="103"/>
      <c r="AW594" s="103"/>
      <c r="AX594" s="103"/>
      <c r="AY594" s="103"/>
      <c r="AZ594" s="103"/>
      <c r="BA594" s="103"/>
      <c r="BB594" s="103"/>
      <c r="BC594" s="103"/>
      <c r="BD594" s="103"/>
      <c r="BE594" s="103"/>
      <c r="BF594" s="103"/>
      <c r="BG594" s="103"/>
      <c r="BH594" s="103"/>
      <c r="BI594" s="103"/>
      <c r="BJ594" s="103"/>
      <c r="BK594" s="103"/>
      <c r="BL594" s="103"/>
      <c r="BM594" s="103"/>
      <c r="BN594" s="103"/>
      <c r="BO594" s="103"/>
      <c r="BP594" s="103"/>
      <c r="BQ594" s="103"/>
      <c r="BR594" s="103"/>
      <c r="BS594" s="103"/>
      <c r="BT594" s="103"/>
      <c r="BU594" s="103"/>
      <c r="BV594" s="103"/>
      <c r="BW594" s="103"/>
      <c r="BX594" s="103"/>
      <c r="BY594" s="103"/>
      <c r="BZ594" s="103"/>
      <c r="CA594" s="103"/>
      <c r="CB594" s="103"/>
      <c r="CC594" s="103"/>
      <c r="CD594" s="103"/>
      <c r="CE594" s="103"/>
      <c r="CF594" s="103"/>
      <c r="CG594" s="103"/>
      <c r="CH594" s="103"/>
      <c r="CI594" s="103"/>
      <c r="CJ594" s="103"/>
      <c r="CK594" s="103"/>
      <c r="CL594" s="103"/>
      <c r="CM594" s="103"/>
      <c r="CN594" s="103"/>
      <c r="CO594" s="103"/>
      <c r="CP594" s="103"/>
      <c r="CQ594" s="103"/>
      <c r="CR594" s="103"/>
      <c r="CS594" s="103"/>
      <c r="CT594" s="103"/>
      <c r="CU594" s="103"/>
      <c r="CV594" s="103"/>
      <c r="CW594" s="103"/>
      <c r="CX594" s="103"/>
      <c r="CY594" s="103"/>
      <c r="CZ594" s="103"/>
      <c r="DA594" s="103"/>
      <c r="DB594" s="103"/>
      <c r="DC594" s="103"/>
      <c r="DD594" s="103"/>
      <c r="DE594" s="103"/>
      <c r="DF594" s="103"/>
      <c r="DG594" s="103"/>
      <c r="DH594" s="103"/>
      <c r="DI594" s="103"/>
      <c r="DJ594" s="103"/>
      <c r="DK594" s="103"/>
      <c r="DL594" s="103"/>
      <c r="DM594" s="103"/>
      <c r="DN594" s="103"/>
      <c r="DO594" s="103"/>
      <c r="DP594" s="103"/>
    </row>
    <row r="595" spans="1:120" s="20" customFormat="1" ht="24" x14ac:dyDescent="0.2">
      <c r="A595" s="147" t="s">
        <v>959</v>
      </c>
      <c r="B595" s="149" t="s">
        <v>957</v>
      </c>
      <c r="C595" s="35" t="s">
        <v>35</v>
      </c>
      <c r="D595" s="34"/>
      <c r="E595" s="184"/>
      <c r="F595" s="255"/>
      <c r="G595" s="254"/>
      <c r="H595" s="243"/>
      <c r="I595" s="212"/>
      <c r="J595" s="102"/>
      <c r="K595" s="174"/>
      <c r="L595" s="218" t="str">
        <f t="shared" si="126"/>
        <v>K</v>
      </c>
      <c r="M595" s="219">
        <f t="shared" si="127"/>
        <v>0</v>
      </c>
      <c r="N595" s="218" t="str">
        <f t="shared" si="128"/>
        <v>K</v>
      </c>
      <c r="O595" s="218">
        <f t="shared" si="129"/>
        <v>0</v>
      </c>
      <c r="P595" s="218">
        <f t="shared" si="130"/>
        <v>0</v>
      </c>
      <c r="Q595" s="218">
        <f t="shared" si="131"/>
        <v>0</v>
      </c>
      <c r="R595" s="218">
        <f t="shared" si="132"/>
        <v>0</v>
      </c>
      <c r="S595" s="218">
        <f t="shared" si="133"/>
        <v>0</v>
      </c>
      <c r="T595" s="218">
        <f t="shared" si="134"/>
        <v>0</v>
      </c>
      <c r="U595" s="218">
        <f t="shared" si="135"/>
        <v>0</v>
      </c>
      <c r="V595" s="218">
        <f t="shared" si="136"/>
        <v>0</v>
      </c>
      <c r="W595" s="218">
        <f t="shared" si="137"/>
        <v>0</v>
      </c>
      <c r="X595" s="220">
        <f t="shared" si="138"/>
        <v>0</v>
      </c>
      <c r="Y595" s="220">
        <f t="shared" si="139"/>
        <v>0</v>
      </c>
      <c r="Z595" s="223"/>
      <c r="AA595" s="102"/>
      <c r="AB595" s="102"/>
      <c r="AC595" s="103"/>
      <c r="AD595" s="103"/>
      <c r="AE595" s="103"/>
      <c r="AF595" s="103"/>
      <c r="AG595" s="103"/>
      <c r="AH595" s="103"/>
      <c r="AI595" s="103"/>
      <c r="AJ595" s="103"/>
      <c r="AK595" s="103"/>
      <c r="AL595" s="103"/>
      <c r="AM595" s="103"/>
      <c r="AN595" s="103"/>
      <c r="AO595" s="103"/>
      <c r="AP595" s="103"/>
      <c r="AQ595" s="103"/>
      <c r="AR595" s="103"/>
      <c r="AS595" s="103"/>
      <c r="AT595" s="103"/>
      <c r="AU595" s="103"/>
      <c r="AV595" s="103"/>
      <c r="AW595" s="103"/>
      <c r="AX595" s="103"/>
      <c r="AY595" s="103"/>
      <c r="AZ595" s="103"/>
      <c r="BA595" s="103"/>
      <c r="BB595" s="103"/>
      <c r="BC595" s="103"/>
      <c r="BD595" s="103"/>
      <c r="BE595" s="103"/>
      <c r="BF595" s="103"/>
      <c r="BG595" s="103"/>
      <c r="BH595" s="103"/>
      <c r="BI595" s="103"/>
      <c r="BJ595" s="103"/>
      <c r="BK595" s="103"/>
      <c r="BL595" s="103"/>
      <c r="BM595" s="103"/>
      <c r="BN595" s="103"/>
      <c r="BO595" s="103"/>
      <c r="BP595" s="103"/>
      <c r="BQ595" s="103"/>
      <c r="BR595" s="103"/>
      <c r="BS595" s="103"/>
      <c r="BT595" s="103"/>
      <c r="BU595" s="103"/>
      <c r="BV595" s="103"/>
      <c r="BW595" s="103"/>
      <c r="BX595" s="103"/>
      <c r="BY595" s="103"/>
      <c r="BZ595" s="103"/>
      <c r="CA595" s="103"/>
      <c r="CB595" s="103"/>
      <c r="CC595" s="103"/>
      <c r="CD595" s="103"/>
      <c r="CE595" s="103"/>
      <c r="CF595" s="103"/>
      <c r="CG595" s="103"/>
      <c r="CH595" s="103"/>
      <c r="CI595" s="103"/>
      <c r="CJ595" s="103"/>
      <c r="CK595" s="103"/>
      <c r="CL595" s="103"/>
      <c r="CM595" s="103"/>
      <c r="CN595" s="103"/>
      <c r="CO595" s="103"/>
      <c r="CP595" s="103"/>
      <c r="CQ595" s="103"/>
      <c r="CR595" s="103"/>
      <c r="CS595" s="103"/>
      <c r="CT595" s="103"/>
      <c r="CU595" s="103"/>
      <c r="CV595" s="103"/>
      <c r="CW595" s="103"/>
      <c r="CX595" s="103"/>
      <c r="CY595" s="103"/>
      <c r="CZ595" s="103"/>
      <c r="DA595" s="103"/>
      <c r="DB595" s="103"/>
      <c r="DC595" s="103"/>
      <c r="DD595" s="103"/>
      <c r="DE595" s="103"/>
      <c r="DF595" s="103"/>
      <c r="DG595" s="103"/>
      <c r="DH595" s="103"/>
      <c r="DI595" s="103"/>
      <c r="DJ595" s="103"/>
      <c r="DK595" s="103"/>
      <c r="DL595" s="103"/>
      <c r="DM595" s="103"/>
      <c r="DN595" s="103"/>
      <c r="DO595" s="103"/>
      <c r="DP595" s="103"/>
    </row>
    <row r="596" spans="1:120" x14ac:dyDescent="0.2">
      <c r="A596" s="125" t="s">
        <v>733</v>
      </c>
      <c r="B596" s="132" t="s">
        <v>734</v>
      </c>
      <c r="C596" s="39"/>
      <c r="D596" s="67"/>
      <c r="E596" s="203"/>
      <c r="F596" s="259"/>
      <c r="G596" s="254"/>
      <c r="H596" s="242"/>
      <c r="I596" s="115"/>
      <c r="J596" s="225"/>
      <c r="L596" s="218" t="str">
        <f t="shared" si="126"/>
        <v>K</v>
      </c>
      <c r="M596" s="219">
        <f t="shared" si="127"/>
        <v>0</v>
      </c>
      <c r="N596" s="218">
        <f t="shared" si="128"/>
        <v>0</v>
      </c>
      <c r="O596" s="218">
        <f t="shared" si="129"/>
        <v>0</v>
      </c>
      <c r="P596" s="218">
        <f t="shared" si="130"/>
        <v>0</v>
      </c>
      <c r="Q596" s="218">
        <f t="shared" si="131"/>
        <v>0</v>
      </c>
      <c r="R596" s="218">
        <f t="shared" si="132"/>
        <v>0</v>
      </c>
      <c r="S596" s="218">
        <f t="shared" si="133"/>
        <v>0</v>
      </c>
      <c r="T596" s="218">
        <f t="shared" si="134"/>
        <v>0</v>
      </c>
      <c r="U596" s="218">
        <f t="shared" si="135"/>
        <v>0</v>
      </c>
      <c r="V596" s="218">
        <f t="shared" si="136"/>
        <v>0</v>
      </c>
      <c r="W596" s="218">
        <f t="shared" si="137"/>
        <v>0</v>
      </c>
      <c r="X596" s="220">
        <f t="shared" si="138"/>
        <v>0</v>
      </c>
      <c r="Y596" s="220">
        <f t="shared" si="139"/>
        <v>0</v>
      </c>
      <c r="Z596" s="223"/>
      <c r="AA596" s="225"/>
      <c r="AB596" s="225"/>
    </row>
    <row r="597" spans="1:120" ht="24" x14ac:dyDescent="0.2">
      <c r="A597" s="156" t="s">
        <v>735</v>
      </c>
      <c r="B597" s="149" t="s">
        <v>1003</v>
      </c>
      <c r="C597" s="35" t="s">
        <v>6</v>
      </c>
      <c r="D597" s="34">
        <v>25</v>
      </c>
      <c r="E597" s="184"/>
      <c r="F597" s="255"/>
      <c r="G597" s="254"/>
      <c r="H597" s="243"/>
      <c r="I597" s="212"/>
      <c r="J597" s="225"/>
      <c r="L597" s="218" t="str">
        <f t="shared" si="126"/>
        <v>K</v>
      </c>
      <c r="M597" s="219">
        <f t="shared" si="127"/>
        <v>25</v>
      </c>
      <c r="N597" s="218" t="str">
        <f t="shared" si="128"/>
        <v>K</v>
      </c>
      <c r="O597" s="218" t="str">
        <f t="shared" si="129"/>
        <v>K</v>
      </c>
      <c r="P597" s="218">
        <f t="shared" si="130"/>
        <v>25</v>
      </c>
      <c r="Q597" s="218">
        <f t="shared" si="131"/>
        <v>0</v>
      </c>
      <c r="R597" s="218">
        <f t="shared" si="132"/>
        <v>0</v>
      </c>
      <c r="S597" s="218">
        <f t="shared" si="133"/>
        <v>0</v>
      </c>
      <c r="T597" s="218">
        <f t="shared" si="134"/>
        <v>1</v>
      </c>
      <c r="U597" s="218">
        <f t="shared" si="135"/>
        <v>0</v>
      </c>
      <c r="V597" s="218">
        <f t="shared" si="136"/>
        <v>0</v>
      </c>
      <c r="W597" s="218">
        <f t="shared" si="137"/>
        <v>0</v>
      </c>
      <c r="X597" s="220">
        <f t="shared" si="138"/>
        <v>0</v>
      </c>
      <c r="Y597" s="220">
        <f t="shared" si="139"/>
        <v>0</v>
      </c>
      <c r="Z597" s="223"/>
      <c r="AA597" s="225"/>
      <c r="AB597" s="225"/>
    </row>
    <row r="598" spans="1:120" ht="24" x14ac:dyDescent="0.2">
      <c r="A598" s="156" t="s">
        <v>736</v>
      </c>
      <c r="B598" s="68" t="s">
        <v>1354</v>
      </c>
      <c r="C598" s="52" t="s">
        <v>6</v>
      </c>
      <c r="D598" s="45">
        <v>25</v>
      </c>
      <c r="E598" s="198"/>
      <c r="F598" s="255"/>
      <c r="G598" s="254"/>
      <c r="H598" s="243"/>
      <c r="I598" s="212"/>
      <c r="J598" s="225"/>
      <c r="L598" s="218" t="str">
        <f t="shared" si="126"/>
        <v>K</v>
      </c>
      <c r="M598" s="219">
        <f t="shared" si="127"/>
        <v>25</v>
      </c>
      <c r="N598" s="218" t="str">
        <f t="shared" si="128"/>
        <v>K</v>
      </c>
      <c r="O598" s="218" t="str">
        <f t="shared" si="129"/>
        <v>K</v>
      </c>
      <c r="P598" s="218">
        <f t="shared" si="130"/>
        <v>25</v>
      </c>
      <c r="Q598" s="218">
        <f t="shared" si="131"/>
        <v>0</v>
      </c>
      <c r="R598" s="218">
        <f t="shared" si="132"/>
        <v>0</v>
      </c>
      <c r="S598" s="218">
        <f t="shared" si="133"/>
        <v>0</v>
      </c>
      <c r="T598" s="218">
        <f t="shared" si="134"/>
        <v>1</v>
      </c>
      <c r="U598" s="218">
        <f t="shared" si="135"/>
        <v>0</v>
      </c>
      <c r="V598" s="218">
        <f t="shared" si="136"/>
        <v>0</v>
      </c>
      <c r="W598" s="218">
        <f t="shared" si="137"/>
        <v>0</v>
      </c>
      <c r="X598" s="220">
        <f t="shared" si="138"/>
        <v>0</v>
      </c>
      <c r="Y598" s="220">
        <f t="shared" si="139"/>
        <v>0</v>
      </c>
      <c r="Z598" s="223"/>
      <c r="AA598" s="225"/>
      <c r="AB598" s="225"/>
    </row>
    <row r="599" spans="1:120" ht="24" x14ac:dyDescent="0.2">
      <c r="A599" s="156" t="s">
        <v>737</v>
      </c>
      <c r="B599" s="68" t="s">
        <v>1355</v>
      </c>
      <c r="C599" s="52" t="s">
        <v>6</v>
      </c>
      <c r="D599" s="45">
        <v>25</v>
      </c>
      <c r="E599" s="198"/>
      <c r="F599" s="255"/>
      <c r="G599" s="254"/>
      <c r="H599" s="243"/>
      <c r="I599" s="212"/>
      <c r="J599" s="225"/>
      <c r="L599" s="218" t="str">
        <f t="shared" si="126"/>
        <v>K</v>
      </c>
      <c r="M599" s="219">
        <f t="shared" si="127"/>
        <v>25</v>
      </c>
      <c r="N599" s="218" t="str">
        <f t="shared" si="128"/>
        <v>K</v>
      </c>
      <c r="O599" s="218" t="str">
        <f t="shared" si="129"/>
        <v>K</v>
      </c>
      <c r="P599" s="218">
        <f t="shared" si="130"/>
        <v>25</v>
      </c>
      <c r="Q599" s="218">
        <f t="shared" si="131"/>
        <v>0</v>
      </c>
      <c r="R599" s="218">
        <f t="shared" si="132"/>
        <v>0</v>
      </c>
      <c r="S599" s="218">
        <f t="shared" si="133"/>
        <v>0</v>
      </c>
      <c r="T599" s="218">
        <f t="shared" si="134"/>
        <v>1</v>
      </c>
      <c r="U599" s="218">
        <f t="shared" si="135"/>
        <v>0</v>
      </c>
      <c r="V599" s="218">
        <f t="shared" si="136"/>
        <v>0</v>
      </c>
      <c r="W599" s="218">
        <f t="shared" si="137"/>
        <v>0</v>
      </c>
      <c r="X599" s="220">
        <f t="shared" si="138"/>
        <v>0</v>
      </c>
      <c r="Y599" s="220">
        <f t="shared" si="139"/>
        <v>0</v>
      </c>
      <c r="Z599" s="223"/>
      <c r="AA599" s="225"/>
      <c r="AB599" s="225"/>
    </row>
    <row r="600" spans="1:120" ht="24" x14ac:dyDescent="0.2">
      <c r="A600" s="156" t="s">
        <v>738</v>
      </c>
      <c r="B600" s="68" t="s">
        <v>944</v>
      </c>
      <c r="C600" s="52" t="s">
        <v>6</v>
      </c>
      <c r="D600" s="45">
        <v>3</v>
      </c>
      <c r="E600" s="198"/>
      <c r="F600" s="255"/>
      <c r="G600" s="254"/>
      <c r="H600" s="243"/>
      <c r="I600" s="212"/>
      <c r="J600" s="225"/>
      <c r="L600" s="218" t="str">
        <f t="shared" si="126"/>
        <v>K</v>
      </c>
      <c r="M600" s="219">
        <f t="shared" si="127"/>
        <v>3</v>
      </c>
      <c r="N600" s="218" t="str">
        <f t="shared" si="128"/>
        <v>K</v>
      </c>
      <c r="O600" s="218" t="str">
        <f t="shared" si="129"/>
        <v>K</v>
      </c>
      <c r="P600" s="218">
        <f t="shared" si="130"/>
        <v>3</v>
      </c>
      <c r="Q600" s="218">
        <f t="shared" si="131"/>
        <v>0</v>
      </c>
      <c r="R600" s="218">
        <f t="shared" si="132"/>
        <v>0</v>
      </c>
      <c r="S600" s="218">
        <f t="shared" si="133"/>
        <v>0</v>
      </c>
      <c r="T600" s="218">
        <f t="shared" si="134"/>
        <v>1</v>
      </c>
      <c r="U600" s="218">
        <f t="shared" si="135"/>
        <v>0</v>
      </c>
      <c r="V600" s="218">
        <f t="shared" si="136"/>
        <v>0</v>
      </c>
      <c r="W600" s="218">
        <f t="shared" si="137"/>
        <v>0</v>
      </c>
      <c r="X600" s="220">
        <f t="shared" si="138"/>
        <v>0</v>
      </c>
      <c r="Y600" s="220">
        <f t="shared" si="139"/>
        <v>0</v>
      </c>
      <c r="Z600" s="223"/>
      <c r="AA600" s="225"/>
      <c r="AB600" s="225"/>
    </row>
    <row r="601" spans="1:120" x14ac:dyDescent="0.2">
      <c r="A601" s="156" t="s">
        <v>739</v>
      </c>
      <c r="B601" s="63" t="s">
        <v>1004</v>
      </c>
      <c r="C601" s="52" t="s">
        <v>35</v>
      </c>
      <c r="D601" s="45"/>
      <c r="E601" s="198"/>
      <c r="F601" s="255"/>
      <c r="G601" s="254"/>
      <c r="H601" s="243"/>
      <c r="I601" s="212"/>
      <c r="J601" s="225"/>
      <c r="L601" s="218" t="str">
        <f t="shared" si="126"/>
        <v>K</v>
      </c>
      <c r="M601" s="219">
        <f t="shared" si="127"/>
        <v>0</v>
      </c>
      <c r="N601" s="218" t="str">
        <f t="shared" si="128"/>
        <v>K</v>
      </c>
      <c r="O601" s="218">
        <f t="shared" si="129"/>
        <v>0</v>
      </c>
      <c r="P601" s="218">
        <f t="shared" si="130"/>
        <v>0</v>
      </c>
      <c r="Q601" s="218">
        <f t="shared" si="131"/>
        <v>0</v>
      </c>
      <c r="R601" s="218">
        <f t="shared" si="132"/>
        <v>0</v>
      </c>
      <c r="S601" s="218">
        <f t="shared" si="133"/>
        <v>0</v>
      </c>
      <c r="T601" s="218">
        <f t="shared" si="134"/>
        <v>0</v>
      </c>
      <c r="U601" s="218">
        <f t="shared" si="135"/>
        <v>0</v>
      </c>
      <c r="V601" s="218">
        <f t="shared" si="136"/>
        <v>0</v>
      </c>
      <c r="W601" s="218">
        <f t="shared" si="137"/>
        <v>0</v>
      </c>
      <c r="X601" s="220">
        <f t="shared" si="138"/>
        <v>0</v>
      </c>
      <c r="Y601" s="220">
        <f t="shared" si="139"/>
        <v>0</v>
      </c>
      <c r="Z601" s="223"/>
      <c r="AA601" s="225"/>
      <c r="AB601" s="225"/>
    </row>
    <row r="602" spans="1:120" ht="24" x14ac:dyDescent="0.2">
      <c r="A602" s="156" t="s">
        <v>740</v>
      </c>
      <c r="B602" s="68" t="s">
        <v>1005</v>
      </c>
      <c r="C602" s="52" t="s">
        <v>6</v>
      </c>
      <c r="D602" s="45">
        <v>25</v>
      </c>
      <c r="E602" s="198"/>
      <c r="F602" s="255"/>
      <c r="G602" s="254"/>
      <c r="H602" s="243"/>
      <c r="I602" s="212"/>
      <c r="J602" s="225"/>
      <c r="L602" s="218" t="str">
        <f t="shared" si="126"/>
        <v>K</v>
      </c>
      <c r="M602" s="219">
        <f t="shared" si="127"/>
        <v>25</v>
      </c>
      <c r="N602" s="218" t="str">
        <f t="shared" si="128"/>
        <v>K</v>
      </c>
      <c r="O602" s="218" t="str">
        <f t="shared" si="129"/>
        <v>K</v>
      </c>
      <c r="P602" s="218">
        <f t="shared" si="130"/>
        <v>25</v>
      </c>
      <c r="Q602" s="218">
        <f t="shared" si="131"/>
        <v>0</v>
      </c>
      <c r="R602" s="218">
        <f t="shared" si="132"/>
        <v>0</v>
      </c>
      <c r="S602" s="218">
        <f t="shared" si="133"/>
        <v>0</v>
      </c>
      <c r="T602" s="218">
        <f t="shared" si="134"/>
        <v>1</v>
      </c>
      <c r="U602" s="218">
        <f t="shared" si="135"/>
        <v>0</v>
      </c>
      <c r="V602" s="218">
        <f t="shared" si="136"/>
        <v>0</v>
      </c>
      <c r="W602" s="218">
        <f t="shared" si="137"/>
        <v>0</v>
      </c>
      <c r="X602" s="220">
        <f t="shared" si="138"/>
        <v>0</v>
      </c>
      <c r="Y602" s="220">
        <f t="shared" si="139"/>
        <v>0</v>
      </c>
      <c r="Z602" s="223"/>
      <c r="AA602" s="225"/>
      <c r="AB602" s="225"/>
    </row>
    <row r="603" spans="1:120" ht="24" x14ac:dyDescent="0.2">
      <c r="A603" s="156" t="s">
        <v>741</v>
      </c>
      <c r="B603" s="68" t="s">
        <v>1006</v>
      </c>
      <c r="C603" s="52" t="s">
        <v>6</v>
      </c>
      <c r="D603" s="45">
        <v>25</v>
      </c>
      <c r="E603" s="198"/>
      <c r="F603" s="255"/>
      <c r="G603" s="254"/>
      <c r="H603" s="243"/>
      <c r="I603" s="212"/>
      <c r="J603" s="225"/>
      <c r="L603" s="218" t="str">
        <f t="shared" si="126"/>
        <v>K</v>
      </c>
      <c r="M603" s="219">
        <f t="shared" si="127"/>
        <v>25</v>
      </c>
      <c r="N603" s="218" t="str">
        <f t="shared" si="128"/>
        <v>K</v>
      </c>
      <c r="O603" s="218" t="str">
        <f t="shared" si="129"/>
        <v>K</v>
      </c>
      <c r="P603" s="218">
        <f t="shared" si="130"/>
        <v>25</v>
      </c>
      <c r="Q603" s="218">
        <f t="shared" si="131"/>
        <v>0</v>
      </c>
      <c r="R603" s="218">
        <f t="shared" si="132"/>
        <v>0</v>
      </c>
      <c r="S603" s="218">
        <f t="shared" si="133"/>
        <v>0</v>
      </c>
      <c r="T603" s="218">
        <f t="shared" si="134"/>
        <v>1</v>
      </c>
      <c r="U603" s="218">
        <f t="shared" si="135"/>
        <v>0</v>
      </c>
      <c r="V603" s="218">
        <f t="shared" si="136"/>
        <v>0</v>
      </c>
      <c r="W603" s="218">
        <f t="shared" si="137"/>
        <v>0</v>
      </c>
      <c r="X603" s="220">
        <f t="shared" si="138"/>
        <v>0</v>
      </c>
      <c r="Y603" s="220">
        <f t="shared" si="139"/>
        <v>0</v>
      </c>
      <c r="Z603" s="223"/>
      <c r="AA603" s="225"/>
      <c r="AB603" s="225"/>
    </row>
    <row r="604" spans="1:120" ht="24" x14ac:dyDescent="0.2">
      <c r="A604" s="156" t="s">
        <v>742</v>
      </c>
      <c r="B604" s="68" t="s">
        <v>1007</v>
      </c>
      <c r="C604" s="52" t="s">
        <v>6</v>
      </c>
      <c r="D604" s="45">
        <v>25</v>
      </c>
      <c r="E604" s="198"/>
      <c r="F604" s="255"/>
      <c r="G604" s="254"/>
      <c r="H604" s="243"/>
      <c r="I604" s="212"/>
      <c r="J604" s="225"/>
      <c r="L604" s="218" t="str">
        <f t="shared" si="126"/>
        <v>K</v>
      </c>
      <c r="M604" s="219">
        <f t="shared" si="127"/>
        <v>25</v>
      </c>
      <c r="N604" s="218" t="str">
        <f t="shared" si="128"/>
        <v>K</v>
      </c>
      <c r="O604" s="218" t="str">
        <f t="shared" si="129"/>
        <v>K</v>
      </c>
      <c r="P604" s="218">
        <f t="shared" si="130"/>
        <v>25</v>
      </c>
      <c r="Q604" s="218">
        <f t="shared" si="131"/>
        <v>0</v>
      </c>
      <c r="R604" s="218">
        <f t="shared" si="132"/>
        <v>0</v>
      </c>
      <c r="S604" s="218">
        <f t="shared" si="133"/>
        <v>0</v>
      </c>
      <c r="T604" s="218">
        <f t="shared" si="134"/>
        <v>1</v>
      </c>
      <c r="U604" s="218">
        <f t="shared" si="135"/>
        <v>0</v>
      </c>
      <c r="V604" s="218">
        <f t="shared" si="136"/>
        <v>0</v>
      </c>
      <c r="W604" s="218">
        <f t="shared" si="137"/>
        <v>0</v>
      </c>
      <c r="X604" s="220">
        <f t="shared" si="138"/>
        <v>0</v>
      </c>
      <c r="Y604" s="220">
        <f t="shared" si="139"/>
        <v>0</v>
      </c>
      <c r="Z604" s="223"/>
      <c r="AA604" s="225"/>
      <c r="AB604" s="225"/>
    </row>
    <row r="605" spans="1:120" x14ac:dyDescent="0.2">
      <c r="A605" s="156" t="s">
        <v>743</v>
      </c>
      <c r="B605" s="63" t="s">
        <v>1008</v>
      </c>
      <c r="C605" s="52" t="s">
        <v>6</v>
      </c>
      <c r="D605" s="45">
        <v>25</v>
      </c>
      <c r="E605" s="198"/>
      <c r="F605" s="255"/>
      <c r="G605" s="254"/>
      <c r="H605" s="243"/>
      <c r="I605" s="212"/>
      <c r="J605" s="225"/>
      <c r="L605" s="218" t="str">
        <f t="shared" si="126"/>
        <v>K</v>
      </c>
      <c r="M605" s="219">
        <f t="shared" si="127"/>
        <v>25</v>
      </c>
      <c r="N605" s="218" t="str">
        <f t="shared" si="128"/>
        <v>K</v>
      </c>
      <c r="O605" s="218" t="str">
        <f t="shared" si="129"/>
        <v>K</v>
      </c>
      <c r="P605" s="218">
        <f t="shared" si="130"/>
        <v>25</v>
      </c>
      <c r="Q605" s="218">
        <f t="shared" si="131"/>
        <v>0</v>
      </c>
      <c r="R605" s="218">
        <f t="shared" si="132"/>
        <v>0</v>
      </c>
      <c r="S605" s="218">
        <f t="shared" si="133"/>
        <v>0</v>
      </c>
      <c r="T605" s="218">
        <f t="shared" si="134"/>
        <v>1</v>
      </c>
      <c r="U605" s="218">
        <f t="shared" si="135"/>
        <v>0</v>
      </c>
      <c r="V605" s="218">
        <f t="shared" si="136"/>
        <v>0</v>
      </c>
      <c r="W605" s="218">
        <f t="shared" si="137"/>
        <v>0</v>
      </c>
      <c r="X605" s="220">
        <f t="shared" si="138"/>
        <v>0</v>
      </c>
      <c r="Y605" s="220">
        <f t="shared" si="139"/>
        <v>0</v>
      </c>
      <c r="Z605" s="223"/>
      <c r="AA605" s="225"/>
      <c r="AB605" s="225"/>
    </row>
    <row r="606" spans="1:120" ht="156" x14ac:dyDescent="0.2">
      <c r="A606" s="156" t="s">
        <v>744</v>
      </c>
      <c r="B606" s="63" t="s">
        <v>1399</v>
      </c>
      <c r="C606" s="52" t="s">
        <v>35</v>
      </c>
      <c r="D606" s="45"/>
      <c r="E606" s="198"/>
      <c r="F606" s="255"/>
      <c r="G606" s="254"/>
      <c r="H606" s="243"/>
      <c r="I606" s="212"/>
      <c r="J606" s="225"/>
      <c r="L606" s="218" t="str">
        <f t="shared" si="126"/>
        <v>K</v>
      </c>
      <c r="M606" s="219">
        <f t="shared" si="127"/>
        <v>0</v>
      </c>
      <c r="N606" s="218" t="str">
        <f t="shared" si="128"/>
        <v>K</v>
      </c>
      <c r="O606" s="218">
        <f t="shared" si="129"/>
        <v>0</v>
      </c>
      <c r="P606" s="218">
        <f t="shared" si="130"/>
        <v>0</v>
      </c>
      <c r="Q606" s="218">
        <f t="shared" si="131"/>
        <v>0</v>
      </c>
      <c r="R606" s="218">
        <f t="shared" si="132"/>
        <v>0</v>
      </c>
      <c r="S606" s="218">
        <f t="shared" si="133"/>
        <v>0</v>
      </c>
      <c r="T606" s="218">
        <f t="shared" si="134"/>
        <v>0</v>
      </c>
      <c r="U606" s="218">
        <f t="shared" si="135"/>
        <v>0</v>
      </c>
      <c r="V606" s="218">
        <f t="shared" si="136"/>
        <v>0</v>
      </c>
      <c r="W606" s="218">
        <f t="shared" si="137"/>
        <v>0</v>
      </c>
      <c r="X606" s="220">
        <f t="shared" si="138"/>
        <v>0</v>
      </c>
      <c r="Y606" s="220">
        <f t="shared" si="139"/>
        <v>0</v>
      </c>
      <c r="Z606" s="223"/>
      <c r="AA606" s="225"/>
      <c r="AB606" s="225"/>
    </row>
    <row r="607" spans="1:120" ht="24" x14ac:dyDescent="0.2">
      <c r="A607" s="156" t="s">
        <v>745</v>
      </c>
      <c r="B607" s="53" t="s">
        <v>747</v>
      </c>
      <c r="C607" s="52" t="s">
        <v>35</v>
      </c>
      <c r="D607" s="45"/>
      <c r="E607" s="198"/>
      <c r="F607" s="255"/>
      <c r="G607" s="254"/>
      <c r="H607" s="243"/>
      <c r="I607" s="212"/>
      <c r="J607" s="225"/>
      <c r="L607" s="218" t="str">
        <f t="shared" si="126"/>
        <v>K</v>
      </c>
      <c r="M607" s="219">
        <f t="shared" si="127"/>
        <v>0</v>
      </c>
      <c r="N607" s="218" t="str">
        <f t="shared" si="128"/>
        <v>K</v>
      </c>
      <c r="O607" s="218">
        <f t="shared" si="129"/>
        <v>0</v>
      </c>
      <c r="P607" s="218">
        <f t="shared" si="130"/>
        <v>0</v>
      </c>
      <c r="Q607" s="218">
        <f t="shared" si="131"/>
        <v>0</v>
      </c>
      <c r="R607" s="218">
        <f t="shared" si="132"/>
        <v>0</v>
      </c>
      <c r="S607" s="218">
        <f t="shared" si="133"/>
        <v>0</v>
      </c>
      <c r="T607" s="218">
        <f t="shared" si="134"/>
        <v>0</v>
      </c>
      <c r="U607" s="218">
        <f t="shared" si="135"/>
        <v>0</v>
      </c>
      <c r="V607" s="218">
        <f t="shared" si="136"/>
        <v>0</v>
      </c>
      <c r="W607" s="218">
        <f t="shared" si="137"/>
        <v>0</v>
      </c>
      <c r="X607" s="220">
        <f t="shared" si="138"/>
        <v>0</v>
      </c>
      <c r="Y607" s="220">
        <f t="shared" si="139"/>
        <v>0</v>
      </c>
      <c r="Z607" s="223"/>
      <c r="AA607" s="225"/>
      <c r="AB607" s="225"/>
    </row>
    <row r="608" spans="1:120" x14ac:dyDescent="0.2">
      <c r="A608" s="156" t="s">
        <v>746</v>
      </c>
      <c r="B608" s="53" t="s">
        <v>892</v>
      </c>
      <c r="C608" s="52" t="s">
        <v>35</v>
      </c>
      <c r="D608" s="45"/>
      <c r="E608" s="198"/>
      <c r="F608" s="255"/>
      <c r="G608" s="254"/>
      <c r="H608" s="243"/>
      <c r="I608" s="212"/>
      <c r="J608" s="225"/>
      <c r="L608" s="218" t="str">
        <f t="shared" si="126"/>
        <v>K</v>
      </c>
      <c r="M608" s="219">
        <f t="shared" si="127"/>
        <v>0</v>
      </c>
      <c r="N608" s="218" t="str">
        <f t="shared" si="128"/>
        <v>K</v>
      </c>
      <c r="O608" s="218">
        <f t="shared" si="129"/>
        <v>0</v>
      </c>
      <c r="P608" s="218">
        <f t="shared" si="130"/>
        <v>0</v>
      </c>
      <c r="Q608" s="218">
        <f t="shared" si="131"/>
        <v>0</v>
      </c>
      <c r="R608" s="218">
        <f t="shared" si="132"/>
        <v>0</v>
      </c>
      <c r="S608" s="218">
        <f t="shared" si="133"/>
        <v>0</v>
      </c>
      <c r="T608" s="218">
        <f t="shared" si="134"/>
        <v>0</v>
      </c>
      <c r="U608" s="218">
        <f t="shared" si="135"/>
        <v>0</v>
      </c>
      <c r="V608" s="218">
        <f t="shared" si="136"/>
        <v>0</v>
      </c>
      <c r="W608" s="218">
        <f t="shared" si="137"/>
        <v>0</v>
      </c>
      <c r="X608" s="220">
        <f t="shared" si="138"/>
        <v>0</v>
      </c>
      <c r="Y608" s="220">
        <f t="shared" si="139"/>
        <v>0</v>
      </c>
      <c r="Z608" s="223"/>
      <c r="AA608" s="225"/>
      <c r="AB608" s="225"/>
    </row>
    <row r="609" spans="1:120" x14ac:dyDescent="0.2">
      <c r="A609" s="156" t="s">
        <v>748</v>
      </c>
      <c r="B609" s="63" t="s">
        <v>893</v>
      </c>
      <c r="C609" s="52" t="s">
        <v>35</v>
      </c>
      <c r="D609" s="45"/>
      <c r="E609" s="198"/>
      <c r="F609" s="255"/>
      <c r="G609" s="254"/>
      <c r="H609" s="243"/>
      <c r="I609" s="212"/>
      <c r="J609" s="225"/>
      <c r="L609" s="218" t="str">
        <f t="shared" si="126"/>
        <v>K</v>
      </c>
      <c r="M609" s="219">
        <f t="shared" si="127"/>
        <v>0</v>
      </c>
      <c r="N609" s="218" t="str">
        <f t="shared" si="128"/>
        <v>K</v>
      </c>
      <c r="O609" s="218">
        <f t="shared" si="129"/>
        <v>0</v>
      </c>
      <c r="P609" s="218">
        <f t="shared" si="130"/>
        <v>0</v>
      </c>
      <c r="Q609" s="218">
        <f t="shared" si="131"/>
        <v>0</v>
      </c>
      <c r="R609" s="218">
        <f t="shared" si="132"/>
        <v>0</v>
      </c>
      <c r="S609" s="218">
        <f t="shared" si="133"/>
        <v>0</v>
      </c>
      <c r="T609" s="218">
        <f t="shared" si="134"/>
        <v>0</v>
      </c>
      <c r="U609" s="218">
        <f t="shared" si="135"/>
        <v>0</v>
      </c>
      <c r="V609" s="218">
        <f t="shared" si="136"/>
        <v>0</v>
      </c>
      <c r="W609" s="218">
        <f t="shared" si="137"/>
        <v>0</v>
      </c>
      <c r="X609" s="220">
        <f t="shared" si="138"/>
        <v>0</v>
      </c>
      <c r="Y609" s="220">
        <f t="shared" si="139"/>
        <v>0</v>
      </c>
      <c r="Z609" s="223"/>
      <c r="AA609" s="225"/>
      <c r="AB609" s="225"/>
    </row>
    <row r="610" spans="1:120" x14ac:dyDescent="0.2">
      <c r="A610" s="156" t="s">
        <v>749</v>
      </c>
      <c r="B610" s="68" t="s">
        <v>1356</v>
      </c>
      <c r="C610" s="52" t="s">
        <v>35</v>
      </c>
      <c r="D610" s="45"/>
      <c r="E610" s="198"/>
      <c r="F610" s="255"/>
      <c r="G610" s="254"/>
      <c r="H610" s="243"/>
      <c r="I610" s="212"/>
      <c r="J610" s="225"/>
      <c r="L610" s="218" t="str">
        <f t="shared" si="126"/>
        <v>K</v>
      </c>
      <c r="M610" s="219">
        <f t="shared" si="127"/>
        <v>0</v>
      </c>
      <c r="N610" s="218" t="str">
        <f t="shared" si="128"/>
        <v>K</v>
      </c>
      <c r="O610" s="218">
        <f t="shared" si="129"/>
        <v>0</v>
      </c>
      <c r="P610" s="218">
        <f t="shared" si="130"/>
        <v>0</v>
      </c>
      <c r="Q610" s="218">
        <f t="shared" si="131"/>
        <v>0</v>
      </c>
      <c r="R610" s="218">
        <f t="shared" si="132"/>
        <v>0</v>
      </c>
      <c r="S610" s="218">
        <f t="shared" si="133"/>
        <v>0</v>
      </c>
      <c r="T610" s="218">
        <f t="shared" si="134"/>
        <v>0</v>
      </c>
      <c r="U610" s="218">
        <f t="shared" si="135"/>
        <v>0</v>
      </c>
      <c r="V610" s="218">
        <f t="shared" si="136"/>
        <v>0</v>
      </c>
      <c r="W610" s="218">
        <f t="shared" si="137"/>
        <v>0</v>
      </c>
      <c r="X610" s="220">
        <f t="shared" si="138"/>
        <v>0</v>
      </c>
      <c r="Y610" s="220">
        <f t="shared" si="139"/>
        <v>0</v>
      </c>
      <c r="Z610" s="223"/>
      <c r="AA610" s="225"/>
      <c r="AB610" s="225"/>
    </row>
    <row r="611" spans="1:120" ht="24" x14ac:dyDescent="0.2">
      <c r="A611" s="156" t="s">
        <v>750</v>
      </c>
      <c r="B611" s="63" t="s">
        <v>751</v>
      </c>
      <c r="C611" s="52" t="s">
        <v>35</v>
      </c>
      <c r="D611" s="45"/>
      <c r="E611" s="198"/>
      <c r="F611" s="255"/>
      <c r="G611" s="254"/>
      <c r="H611" s="243"/>
      <c r="I611" s="212"/>
      <c r="J611" s="225"/>
      <c r="L611" s="218" t="str">
        <f t="shared" si="126"/>
        <v>K</v>
      </c>
      <c r="M611" s="219">
        <f t="shared" si="127"/>
        <v>0</v>
      </c>
      <c r="N611" s="218" t="str">
        <f t="shared" si="128"/>
        <v>K</v>
      </c>
      <c r="O611" s="218">
        <f t="shared" si="129"/>
        <v>0</v>
      </c>
      <c r="P611" s="218">
        <f t="shared" si="130"/>
        <v>0</v>
      </c>
      <c r="Q611" s="218">
        <f t="shared" si="131"/>
        <v>0</v>
      </c>
      <c r="R611" s="218">
        <f t="shared" si="132"/>
        <v>0</v>
      </c>
      <c r="S611" s="218">
        <f t="shared" si="133"/>
        <v>0</v>
      </c>
      <c r="T611" s="218">
        <f t="shared" si="134"/>
        <v>0</v>
      </c>
      <c r="U611" s="218">
        <f t="shared" si="135"/>
        <v>0</v>
      </c>
      <c r="V611" s="218">
        <f t="shared" si="136"/>
        <v>0</v>
      </c>
      <c r="W611" s="218">
        <f t="shared" si="137"/>
        <v>0</v>
      </c>
      <c r="X611" s="220">
        <f t="shared" si="138"/>
        <v>0</v>
      </c>
      <c r="Y611" s="220">
        <f t="shared" si="139"/>
        <v>0</v>
      </c>
      <c r="Z611" s="223"/>
      <c r="AA611" s="225"/>
      <c r="AB611" s="225"/>
    </row>
    <row r="612" spans="1:120" x14ac:dyDescent="0.2">
      <c r="A612" s="156" t="s">
        <v>752</v>
      </c>
      <c r="B612" s="63" t="s">
        <v>753</v>
      </c>
      <c r="C612" s="52" t="s">
        <v>6</v>
      </c>
      <c r="D612" s="45">
        <v>25</v>
      </c>
      <c r="E612" s="198"/>
      <c r="F612" s="255"/>
      <c r="G612" s="254"/>
      <c r="H612" s="243"/>
      <c r="I612" s="212"/>
      <c r="J612" s="225"/>
      <c r="L612" s="218" t="str">
        <f t="shared" si="126"/>
        <v>K</v>
      </c>
      <c r="M612" s="219">
        <f t="shared" si="127"/>
        <v>25</v>
      </c>
      <c r="N612" s="218" t="str">
        <f t="shared" si="128"/>
        <v>K</v>
      </c>
      <c r="O612" s="218" t="str">
        <f t="shared" si="129"/>
        <v>K</v>
      </c>
      <c r="P612" s="218">
        <f t="shared" si="130"/>
        <v>25</v>
      </c>
      <c r="Q612" s="218">
        <f t="shared" si="131"/>
        <v>0</v>
      </c>
      <c r="R612" s="218">
        <f t="shared" si="132"/>
        <v>0</v>
      </c>
      <c r="S612" s="218">
        <f t="shared" si="133"/>
        <v>0</v>
      </c>
      <c r="T612" s="218">
        <f t="shared" si="134"/>
        <v>1</v>
      </c>
      <c r="U612" s="218">
        <f t="shared" si="135"/>
        <v>0</v>
      </c>
      <c r="V612" s="218">
        <f t="shared" si="136"/>
        <v>0</v>
      </c>
      <c r="W612" s="218">
        <f t="shared" si="137"/>
        <v>0</v>
      </c>
      <c r="X612" s="220">
        <f t="shared" si="138"/>
        <v>0</v>
      </c>
      <c r="Y612" s="220">
        <f t="shared" si="139"/>
        <v>0</v>
      </c>
      <c r="Z612" s="223"/>
      <c r="AA612" s="225"/>
      <c r="AB612" s="225"/>
    </row>
    <row r="613" spans="1:120" x14ac:dyDescent="0.2">
      <c r="A613" s="156" t="s">
        <v>754</v>
      </c>
      <c r="B613" s="63" t="s">
        <v>755</v>
      </c>
      <c r="C613" s="52" t="s">
        <v>35</v>
      </c>
      <c r="D613" s="45"/>
      <c r="E613" s="198"/>
      <c r="F613" s="255"/>
      <c r="G613" s="254"/>
      <c r="H613" s="243"/>
      <c r="I613" s="212"/>
      <c r="J613" s="225"/>
      <c r="L613" s="218" t="str">
        <f t="shared" si="126"/>
        <v>K</v>
      </c>
      <c r="M613" s="219">
        <f t="shared" si="127"/>
        <v>0</v>
      </c>
      <c r="N613" s="218" t="str">
        <f t="shared" si="128"/>
        <v>K</v>
      </c>
      <c r="O613" s="218">
        <f t="shared" si="129"/>
        <v>0</v>
      </c>
      <c r="P613" s="218">
        <f t="shared" si="130"/>
        <v>0</v>
      </c>
      <c r="Q613" s="218">
        <f t="shared" si="131"/>
        <v>0</v>
      </c>
      <c r="R613" s="218">
        <f t="shared" si="132"/>
        <v>0</v>
      </c>
      <c r="S613" s="218">
        <f t="shared" si="133"/>
        <v>0</v>
      </c>
      <c r="T613" s="218">
        <f t="shared" si="134"/>
        <v>0</v>
      </c>
      <c r="U613" s="218">
        <f t="shared" si="135"/>
        <v>0</v>
      </c>
      <c r="V613" s="218">
        <f t="shared" si="136"/>
        <v>0</v>
      </c>
      <c r="W613" s="218">
        <f t="shared" si="137"/>
        <v>0</v>
      </c>
      <c r="X613" s="220">
        <f t="shared" si="138"/>
        <v>0</v>
      </c>
      <c r="Y613" s="220">
        <f t="shared" si="139"/>
        <v>0</v>
      </c>
      <c r="Z613" s="223"/>
      <c r="AA613" s="225"/>
      <c r="AB613" s="225"/>
    </row>
    <row r="614" spans="1:120" ht="24" x14ac:dyDescent="0.2">
      <c r="A614" s="156" t="s">
        <v>756</v>
      </c>
      <c r="B614" s="63" t="s">
        <v>1009</v>
      </c>
      <c r="C614" s="36" t="s">
        <v>35</v>
      </c>
      <c r="D614" s="37"/>
      <c r="E614" s="185"/>
      <c r="F614" s="255"/>
      <c r="G614" s="254"/>
      <c r="H614" s="243"/>
      <c r="I614" s="212"/>
      <c r="J614" s="225"/>
      <c r="L614" s="218" t="str">
        <f t="shared" si="126"/>
        <v>K</v>
      </c>
      <c r="M614" s="219">
        <f t="shared" si="127"/>
        <v>0</v>
      </c>
      <c r="N614" s="218" t="str">
        <f t="shared" si="128"/>
        <v>K</v>
      </c>
      <c r="O614" s="218">
        <f t="shared" si="129"/>
        <v>0</v>
      </c>
      <c r="P614" s="218">
        <f t="shared" si="130"/>
        <v>0</v>
      </c>
      <c r="Q614" s="218">
        <f t="shared" si="131"/>
        <v>0</v>
      </c>
      <c r="R614" s="218">
        <f t="shared" si="132"/>
        <v>0</v>
      </c>
      <c r="S614" s="218">
        <f t="shared" si="133"/>
        <v>0</v>
      </c>
      <c r="T614" s="218">
        <f t="shared" si="134"/>
        <v>0</v>
      </c>
      <c r="U614" s="218">
        <f t="shared" si="135"/>
        <v>0</v>
      </c>
      <c r="V614" s="218">
        <f t="shared" si="136"/>
        <v>0</v>
      </c>
      <c r="W614" s="218">
        <f t="shared" si="137"/>
        <v>0</v>
      </c>
      <c r="X614" s="220">
        <f t="shared" si="138"/>
        <v>0</v>
      </c>
      <c r="Y614" s="220">
        <f t="shared" si="139"/>
        <v>0</v>
      </c>
      <c r="Z614" s="223"/>
      <c r="AA614" s="225"/>
      <c r="AB614" s="225"/>
    </row>
    <row r="615" spans="1:120" ht="24" x14ac:dyDescent="0.2">
      <c r="A615" s="156" t="s">
        <v>757</v>
      </c>
      <c r="B615" s="63" t="s">
        <v>894</v>
      </c>
      <c r="C615" s="52" t="s">
        <v>6</v>
      </c>
      <c r="D615" s="45">
        <v>25</v>
      </c>
      <c r="E615" s="198"/>
      <c r="F615" s="255"/>
      <c r="G615" s="254"/>
      <c r="H615" s="243"/>
      <c r="I615" s="212"/>
      <c r="J615" s="225"/>
      <c r="L615" s="218" t="str">
        <f t="shared" si="126"/>
        <v>K</v>
      </c>
      <c r="M615" s="219">
        <f t="shared" si="127"/>
        <v>25</v>
      </c>
      <c r="N615" s="218" t="str">
        <f t="shared" si="128"/>
        <v>K</v>
      </c>
      <c r="O615" s="218" t="str">
        <f t="shared" si="129"/>
        <v>K</v>
      </c>
      <c r="P615" s="218">
        <f t="shared" si="130"/>
        <v>25</v>
      </c>
      <c r="Q615" s="218">
        <f t="shared" si="131"/>
        <v>0</v>
      </c>
      <c r="R615" s="218">
        <f t="shared" si="132"/>
        <v>0</v>
      </c>
      <c r="S615" s="218">
        <f t="shared" si="133"/>
        <v>0</v>
      </c>
      <c r="T615" s="218">
        <f t="shared" si="134"/>
        <v>1</v>
      </c>
      <c r="U615" s="218">
        <f t="shared" si="135"/>
        <v>0</v>
      </c>
      <c r="V615" s="218">
        <f t="shared" si="136"/>
        <v>0</v>
      </c>
      <c r="W615" s="218">
        <f t="shared" si="137"/>
        <v>0</v>
      </c>
      <c r="X615" s="220">
        <f t="shared" si="138"/>
        <v>0</v>
      </c>
      <c r="Y615" s="220">
        <f t="shared" si="139"/>
        <v>0</v>
      </c>
      <c r="Z615" s="223"/>
      <c r="AA615" s="225"/>
      <c r="AB615" s="225"/>
    </row>
    <row r="616" spans="1:120" ht="24" x14ac:dyDescent="0.2">
      <c r="A616" s="156" t="s">
        <v>758</v>
      </c>
      <c r="B616" s="63" t="s">
        <v>1357</v>
      </c>
      <c r="C616" s="52" t="s">
        <v>35</v>
      </c>
      <c r="D616" s="45"/>
      <c r="E616" s="198"/>
      <c r="F616" s="255"/>
      <c r="G616" s="254"/>
      <c r="H616" s="243"/>
      <c r="I616" s="212"/>
      <c r="J616" s="225"/>
      <c r="L616" s="218" t="str">
        <f t="shared" si="126"/>
        <v>K</v>
      </c>
      <c r="M616" s="219">
        <f t="shared" si="127"/>
        <v>0</v>
      </c>
      <c r="N616" s="218" t="str">
        <f t="shared" si="128"/>
        <v>K</v>
      </c>
      <c r="O616" s="218">
        <f t="shared" si="129"/>
        <v>0</v>
      </c>
      <c r="P616" s="218">
        <f t="shared" si="130"/>
        <v>0</v>
      </c>
      <c r="Q616" s="218">
        <f t="shared" si="131"/>
        <v>0</v>
      </c>
      <c r="R616" s="218">
        <f t="shared" si="132"/>
        <v>0</v>
      </c>
      <c r="S616" s="218">
        <f t="shared" si="133"/>
        <v>0</v>
      </c>
      <c r="T616" s="218">
        <f t="shared" si="134"/>
        <v>0</v>
      </c>
      <c r="U616" s="218">
        <f t="shared" si="135"/>
        <v>0</v>
      </c>
      <c r="V616" s="218">
        <f t="shared" si="136"/>
        <v>0</v>
      </c>
      <c r="W616" s="218">
        <f t="shared" si="137"/>
        <v>0</v>
      </c>
      <c r="X616" s="220">
        <f t="shared" si="138"/>
        <v>0</v>
      </c>
      <c r="Y616" s="220">
        <f t="shared" si="139"/>
        <v>0</v>
      </c>
      <c r="Z616" s="223"/>
      <c r="AA616" s="225"/>
      <c r="AB616" s="225"/>
    </row>
    <row r="617" spans="1:120" ht="24" x14ac:dyDescent="0.2">
      <c r="A617" s="156" t="s">
        <v>759</v>
      </c>
      <c r="B617" s="63" t="s">
        <v>895</v>
      </c>
      <c r="C617" s="52" t="s">
        <v>6</v>
      </c>
      <c r="D617" s="45">
        <v>3</v>
      </c>
      <c r="E617" s="198"/>
      <c r="F617" s="255"/>
      <c r="G617" s="254"/>
      <c r="H617" s="243"/>
      <c r="I617" s="212"/>
      <c r="J617" s="225"/>
      <c r="L617" s="218" t="str">
        <f t="shared" si="126"/>
        <v>K</v>
      </c>
      <c r="M617" s="219">
        <f t="shared" si="127"/>
        <v>3</v>
      </c>
      <c r="N617" s="218" t="str">
        <f t="shared" si="128"/>
        <v>K</v>
      </c>
      <c r="O617" s="218" t="str">
        <f t="shared" si="129"/>
        <v>K</v>
      </c>
      <c r="P617" s="218">
        <f t="shared" si="130"/>
        <v>3</v>
      </c>
      <c r="Q617" s="218">
        <f t="shared" si="131"/>
        <v>0</v>
      </c>
      <c r="R617" s="218">
        <f t="shared" si="132"/>
        <v>0</v>
      </c>
      <c r="S617" s="218">
        <f t="shared" si="133"/>
        <v>0</v>
      </c>
      <c r="T617" s="218">
        <f t="shared" si="134"/>
        <v>1</v>
      </c>
      <c r="U617" s="218">
        <f t="shared" si="135"/>
        <v>0</v>
      </c>
      <c r="V617" s="218">
        <f t="shared" si="136"/>
        <v>0</v>
      </c>
      <c r="W617" s="218">
        <f t="shared" si="137"/>
        <v>0</v>
      </c>
      <c r="X617" s="220">
        <f t="shared" si="138"/>
        <v>0</v>
      </c>
      <c r="Y617" s="220">
        <f t="shared" si="139"/>
        <v>0</v>
      </c>
      <c r="Z617" s="223"/>
      <c r="AA617" s="225"/>
      <c r="AB617" s="225"/>
    </row>
    <row r="618" spans="1:120" x14ac:dyDescent="0.2">
      <c r="A618" s="156" t="s">
        <v>760</v>
      </c>
      <c r="B618" s="68" t="s">
        <v>896</v>
      </c>
      <c r="C618" s="35" t="s">
        <v>6</v>
      </c>
      <c r="D618" s="34">
        <v>3</v>
      </c>
      <c r="E618" s="184"/>
      <c r="F618" s="255"/>
      <c r="G618" s="254"/>
      <c r="H618" s="243"/>
      <c r="I618" s="212"/>
      <c r="J618" s="225"/>
      <c r="L618" s="218" t="str">
        <f t="shared" si="126"/>
        <v>K</v>
      </c>
      <c r="M618" s="219">
        <f t="shared" si="127"/>
        <v>3</v>
      </c>
      <c r="N618" s="218" t="str">
        <f t="shared" si="128"/>
        <v>K</v>
      </c>
      <c r="O618" s="218" t="str">
        <f t="shared" si="129"/>
        <v>K</v>
      </c>
      <c r="P618" s="218">
        <f t="shared" si="130"/>
        <v>3</v>
      </c>
      <c r="Q618" s="218">
        <f t="shared" si="131"/>
        <v>0</v>
      </c>
      <c r="R618" s="218">
        <f t="shared" si="132"/>
        <v>0</v>
      </c>
      <c r="S618" s="218">
        <f t="shared" si="133"/>
        <v>0</v>
      </c>
      <c r="T618" s="218">
        <f t="shared" si="134"/>
        <v>1</v>
      </c>
      <c r="U618" s="218">
        <f t="shared" si="135"/>
        <v>0</v>
      </c>
      <c r="V618" s="218">
        <f t="shared" si="136"/>
        <v>0</v>
      </c>
      <c r="W618" s="218">
        <f t="shared" si="137"/>
        <v>0</v>
      </c>
      <c r="X618" s="220">
        <f t="shared" si="138"/>
        <v>0</v>
      </c>
      <c r="Y618" s="220">
        <f t="shared" si="139"/>
        <v>0</v>
      </c>
      <c r="Z618" s="223"/>
      <c r="AA618" s="225"/>
      <c r="AB618" s="225"/>
    </row>
    <row r="619" spans="1:120" ht="24" x14ac:dyDescent="0.2">
      <c r="A619" s="156" t="s">
        <v>761</v>
      </c>
      <c r="B619" s="53" t="s">
        <v>1010</v>
      </c>
      <c r="C619" s="52" t="s">
        <v>6</v>
      </c>
      <c r="D619" s="45">
        <v>1</v>
      </c>
      <c r="E619" s="198"/>
      <c r="F619" s="255"/>
      <c r="G619" s="254"/>
      <c r="H619" s="243"/>
      <c r="I619" s="212"/>
      <c r="J619" s="225"/>
      <c r="L619" s="218" t="str">
        <f t="shared" si="126"/>
        <v>K</v>
      </c>
      <c r="M619" s="219">
        <f t="shared" si="127"/>
        <v>1</v>
      </c>
      <c r="N619" s="218" t="str">
        <f t="shared" si="128"/>
        <v>K</v>
      </c>
      <c r="O619" s="218" t="str">
        <f t="shared" si="129"/>
        <v>K</v>
      </c>
      <c r="P619" s="218">
        <f t="shared" si="130"/>
        <v>1</v>
      </c>
      <c r="Q619" s="218">
        <f t="shared" si="131"/>
        <v>0</v>
      </c>
      <c r="R619" s="218">
        <f t="shared" si="132"/>
        <v>0</v>
      </c>
      <c r="S619" s="218">
        <f t="shared" si="133"/>
        <v>0</v>
      </c>
      <c r="T619" s="218">
        <f t="shared" si="134"/>
        <v>1</v>
      </c>
      <c r="U619" s="218">
        <f t="shared" si="135"/>
        <v>0</v>
      </c>
      <c r="V619" s="218">
        <f t="shared" si="136"/>
        <v>0</v>
      </c>
      <c r="W619" s="218">
        <f t="shared" si="137"/>
        <v>0</v>
      </c>
      <c r="X619" s="220">
        <f t="shared" si="138"/>
        <v>0</v>
      </c>
      <c r="Y619" s="220">
        <f t="shared" si="139"/>
        <v>0</v>
      </c>
      <c r="Z619" s="223"/>
      <c r="AA619" s="225"/>
      <c r="AB619" s="225"/>
    </row>
    <row r="620" spans="1:120" ht="60" x14ac:dyDescent="0.2">
      <c r="A620" s="156" t="s">
        <v>762</v>
      </c>
      <c r="B620" s="63" t="s">
        <v>1400</v>
      </c>
      <c r="C620" s="52" t="s">
        <v>35</v>
      </c>
      <c r="D620" s="45"/>
      <c r="E620" s="198"/>
      <c r="F620" s="255"/>
      <c r="G620" s="254"/>
      <c r="H620" s="243"/>
      <c r="I620" s="212"/>
      <c r="J620" s="225"/>
      <c r="L620" s="218" t="str">
        <f t="shared" si="126"/>
        <v>K</v>
      </c>
      <c r="M620" s="219">
        <f t="shared" si="127"/>
        <v>0</v>
      </c>
      <c r="N620" s="218" t="str">
        <f t="shared" si="128"/>
        <v>K</v>
      </c>
      <c r="O620" s="218">
        <f t="shared" si="129"/>
        <v>0</v>
      </c>
      <c r="P620" s="218">
        <f t="shared" si="130"/>
        <v>0</v>
      </c>
      <c r="Q620" s="218">
        <f t="shared" si="131"/>
        <v>0</v>
      </c>
      <c r="R620" s="218">
        <f t="shared" si="132"/>
        <v>0</v>
      </c>
      <c r="S620" s="218">
        <f t="shared" si="133"/>
        <v>0</v>
      </c>
      <c r="T620" s="218">
        <f t="shared" si="134"/>
        <v>0</v>
      </c>
      <c r="U620" s="218">
        <f t="shared" si="135"/>
        <v>0</v>
      </c>
      <c r="V620" s="218">
        <f t="shared" si="136"/>
        <v>0</v>
      </c>
      <c r="W620" s="218">
        <f t="shared" si="137"/>
        <v>0</v>
      </c>
      <c r="X620" s="220">
        <f t="shared" si="138"/>
        <v>0</v>
      </c>
      <c r="Y620" s="220">
        <f t="shared" si="139"/>
        <v>0</v>
      </c>
      <c r="Z620" s="223"/>
      <c r="AA620" s="225"/>
      <c r="AB620" s="225"/>
    </row>
    <row r="621" spans="1:120" ht="24" x14ac:dyDescent="0.2">
      <c r="A621" s="156" t="s">
        <v>763</v>
      </c>
      <c r="B621" s="68" t="s">
        <v>1358</v>
      </c>
      <c r="C621" s="52" t="s">
        <v>35</v>
      </c>
      <c r="D621" s="45"/>
      <c r="E621" s="198"/>
      <c r="F621" s="255"/>
      <c r="G621" s="254"/>
      <c r="H621" s="243"/>
      <c r="I621" s="212"/>
      <c r="J621" s="225"/>
      <c r="L621" s="218" t="str">
        <f t="shared" si="126"/>
        <v>K</v>
      </c>
      <c r="M621" s="219">
        <f t="shared" si="127"/>
        <v>0</v>
      </c>
      <c r="N621" s="218" t="str">
        <f t="shared" si="128"/>
        <v>K</v>
      </c>
      <c r="O621" s="218">
        <f t="shared" si="129"/>
        <v>0</v>
      </c>
      <c r="P621" s="218">
        <f t="shared" si="130"/>
        <v>0</v>
      </c>
      <c r="Q621" s="218">
        <f t="shared" si="131"/>
        <v>0</v>
      </c>
      <c r="R621" s="218">
        <f t="shared" si="132"/>
        <v>0</v>
      </c>
      <c r="S621" s="218">
        <f t="shared" si="133"/>
        <v>0</v>
      </c>
      <c r="T621" s="218">
        <f t="shared" si="134"/>
        <v>0</v>
      </c>
      <c r="U621" s="218">
        <f t="shared" si="135"/>
        <v>0</v>
      </c>
      <c r="V621" s="218">
        <f t="shared" si="136"/>
        <v>0</v>
      </c>
      <c r="W621" s="218">
        <f t="shared" si="137"/>
        <v>0</v>
      </c>
      <c r="X621" s="220">
        <f t="shared" si="138"/>
        <v>0</v>
      </c>
      <c r="Y621" s="220">
        <f t="shared" si="139"/>
        <v>0</v>
      </c>
      <c r="Z621" s="223"/>
      <c r="AA621" s="225"/>
      <c r="AB621" s="225"/>
    </row>
    <row r="622" spans="1:120" ht="72" x14ac:dyDescent="0.2">
      <c r="A622" s="156" t="s">
        <v>764</v>
      </c>
      <c r="B622" s="63" t="s">
        <v>1401</v>
      </c>
      <c r="C622" s="52" t="s">
        <v>35</v>
      </c>
      <c r="D622" s="45"/>
      <c r="E622" s="198"/>
      <c r="F622" s="255"/>
      <c r="G622" s="254"/>
      <c r="H622" s="243"/>
      <c r="I622" s="212"/>
      <c r="J622" s="225"/>
      <c r="L622" s="218" t="str">
        <f t="shared" si="126"/>
        <v>K</v>
      </c>
      <c r="M622" s="219">
        <f t="shared" si="127"/>
        <v>0</v>
      </c>
      <c r="N622" s="218" t="str">
        <f t="shared" si="128"/>
        <v>K</v>
      </c>
      <c r="O622" s="218">
        <f t="shared" si="129"/>
        <v>0</v>
      </c>
      <c r="P622" s="218">
        <f t="shared" si="130"/>
        <v>0</v>
      </c>
      <c r="Q622" s="218">
        <f t="shared" si="131"/>
        <v>0</v>
      </c>
      <c r="R622" s="218">
        <f t="shared" si="132"/>
        <v>0</v>
      </c>
      <c r="S622" s="218">
        <f t="shared" si="133"/>
        <v>0</v>
      </c>
      <c r="T622" s="218">
        <f t="shared" si="134"/>
        <v>0</v>
      </c>
      <c r="U622" s="218">
        <f t="shared" si="135"/>
        <v>0</v>
      </c>
      <c r="V622" s="218">
        <f t="shared" si="136"/>
        <v>0</v>
      </c>
      <c r="W622" s="218">
        <f t="shared" si="137"/>
        <v>0</v>
      </c>
      <c r="X622" s="220">
        <f t="shared" si="138"/>
        <v>0</v>
      </c>
      <c r="Y622" s="220">
        <f t="shared" si="139"/>
        <v>0</v>
      </c>
      <c r="Z622" s="223"/>
      <c r="AA622" s="225"/>
      <c r="AB622" s="225"/>
    </row>
    <row r="623" spans="1:120" s="71" customFormat="1" ht="36" x14ac:dyDescent="0.25">
      <c r="A623" s="156" t="s">
        <v>765</v>
      </c>
      <c r="B623" s="68" t="s">
        <v>1402</v>
      </c>
      <c r="C623" s="35" t="s">
        <v>6</v>
      </c>
      <c r="D623" s="34">
        <v>25</v>
      </c>
      <c r="E623" s="184"/>
      <c r="F623" s="255"/>
      <c r="G623" s="254"/>
      <c r="H623" s="243"/>
      <c r="I623" s="212"/>
      <c r="J623" s="217"/>
      <c r="K623" s="174"/>
      <c r="L623" s="218" t="str">
        <f t="shared" si="126"/>
        <v>K</v>
      </c>
      <c r="M623" s="219">
        <f t="shared" si="127"/>
        <v>25</v>
      </c>
      <c r="N623" s="218" t="str">
        <f t="shared" si="128"/>
        <v>K</v>
      </c>
      <c r="O623" s="218" t="str">
        <f t="shared" si="129"/>
        <v>K</v>
      </c>
      <c r="P623" s="218">
        <f t="shared" si="130"/>
        <v>25</v>
      </c>
      <c r="Q623" s="218">
        <f t="shared" si="131"/>
        <v>0</v>
      </c>
      <c r="R623" s="218">
        <f t="shared" si="132"/>
        <v>0</v>
      </c>
      <c r="S623" s="218">
        <f t="shared" si="133"/>
        <v>0</v>
      </c>
      <c r="T623" s="218">
        <f t="shared" si="134"/>
        <v>1</v>
      </c>
      <c r="U623" s="218">
        <f t="shared" si="135"/>
        <v>0</v>
      </c>
      <c r="V623" s="218">
        <f t="shared" si="136"/>
        <v>0</v>
      </c>
      <c r="W623" s="218">
        <f t="shared" si="137"/>
        <v>0</v>
      </c>
      <c r="X623" s="220">
        <f t="shared" si="138"/>
        <v>0</v>
      </c>
      <c r="Y623" s="220">
        <f t="shared" si="139"/>
        <v>0</v>
      </c>
      <c r="Z623" s="223"/>
      <c r="AA623" s="217"/>
      <c r="AB623" s="217"/>
      <c r="AC623" s="222"/>
      <c r="AD623" s="222"/>
      <c r="AE623" s="222"/>
      <c r="AF623" s="222"/>
      <c r="AG623" s="222"/>
      <c r="AH623" s="222"/>
      <c r="AI623" s="222"/>
      <c r="AJ623" s="222"/>
      <c r="AK623" s="222"/>
      <c r="AL623" s="222"/>
      <c r="AM623" s="222"/>
      <c r="AN623" s="222"/>
      <c r="AO623" s="222"/>
      <c r="AP623" s="222"/>
      <c r="AQ623" s="222"/>
      <c r="AR623" s="222"/>
      <c r="AS623" s="222"/>
      <c r="AT623" s="222"/>
      <c r="AU623" s="222"/>
      <c r="AV623" s="222"/>
      <c r="AW623" s="222"/>
      <c r="AX623" s="222"/>
      <c r="AY623" s="222"/>
      <c r="AZ623" s="222"/>
      <c r="BA623" s="222"/>
      <c r="BB623" s="222"/>
      <c r="BC623" s="222"/>
      <c r="BD623" s="222"/>
      <c r="BE623" s="222"/>
      <c r="BF623" s="222"/>
      <c r="BG623" s="222"/>
      <c r="BH623" s="222"/>
      <c r="BI623" s="222"/>
      <c r="BJ623" s="222"/>
      <c r="BK623" s="222"/>
      <c r="BL623" s="222"/>
      <c r="BM623" s="222"/>
      <c r="BN623" s="222"/>
      <c r="BO623" s="222"/>
      <c r="BP623" s="222"/>
      <c r="BQ623" s="236"/>
      <c r="BR623" s="236"/>
      <c r="BS623" s="236"/>
      <c r="BT623" s="236"/>
      <c r="BU623" s="236"/>
      <c r="BV623" s="236"/>
      <c r="BW623" s="236"/>
      <c r="BX623" s="236"/>
      <c r="BY623" s="236"/>
      <c r="BZ623" s="236"/>
      <c r="CA623" s="236"/>
      <c r="CB623" s="236"/>
      <c r="CC623" s="236"/>
      <c r="CD623" s="236"/>
      <c r="CE623" s="236"/>
      <c r="CF623" s="236"/>
      <c r="CG623" s="236"/>
      <c r="CH623" s="236"/>
      <c r="CI623" s="236"/>
      <c r="CJ623" s="236"/>
      <c r="CK623" s="236"/>
      <c r="CL623" s="236"/>
      <c r="CM623" s="236"/>
      <c r="CN623" s="236"/>
      <c r="CO623" s="236"/>
      <c r="CP623" s="236"/>
      <c r="CQ623" s="236"/>
      <c r="CR623" s="236"/>
      <c r="CS623" s="236"/>
      <c r="CT623" s="236"/>
      <c r="CU623" s="236"/>
      <c r="CV623" s="236"/>
      <c r="CW623" s="236"/>
      <c r="CX623" s="236"/>
      <c r="CY623" s="236"/>
      <c r="CZ623" s="236"/>
      <c r="DA623" s="236"/>
      <c r="DB623" s="236"/>
      <c r="DC623" s="236"/>
      <c r="DD623" s="236"/>
      <c r="DE623" s="236"/>
      <c r="DF623" s="236"/>
      <c r="DG623" s="236"/>
      <c r="DH623" s="236"/>
      <c r="DI623" s="236"/>
      <c r="DJ623" s="236"/>
      <c r="DK623" s="236"/>
      <c r="DL623" s="236"/>
      <c r="DM623" s="236"/>
      <c r="DN623" s="236"/>
      <c r="DO623" s="236"/>
      <c r="DP623" s="236"/>
    </row>
    <row r="624" spans="1:120" s="71" customFormat="1" ht="24" x14ac:dyDescent="0.25">
      <c r="A624" s="156" t="s">
        <v>960</v>
      </c>
      <c r="B624" s="68" t="s">
        <v>961</v>
      </c>
      <c r="C624" s="35" t="s">
        <v>35</v>
      </c>
      <c r="D624" s="34"/>
      <c r="E624" s="184"/>
      <c r="F624" s="255"/>
      <c r="G624" s="254"/>
      <c r="H624" s="243"/>
      <c r="I624" s="212"/>
      <c r="J624" s="217"/>
      <c r="K624" s="174"/>
      <c r="L624" s="218" t="str">
        <f t="shared" si="126"/>
        <v>K</v>
      </c>
      <c r="M624" s="219">
        <f t="shared" si="127"/>
        <v>0</v>
      </c>
      <c r="N624" s="218" t="str">
        <f t="shared" si="128"/>
        <v>K</v>
      </c>
      <c r="O624" s="218">
        <f t="shared" si="129"/>
        <v>0</v>
      </c>
      <c r="P624" s="218">
        <f t="shared" si="130"/>
        <v>0</v>
      </c>
      <c r="Q624" s="218">
        <f t="shared" si="131"/>
        <v>0</v>
      </c>
      <c r="R624" s="218">
        <f t="shared" si="132"/>
        <v>0</v>
      </c>
      <c r="S624" s="218">
        <f t="shared" si="133"/>
        <v>0</v>
      </c>
      <c r="T624" s="218">
        <f t="shared" si="134"/>
        <v>0</v>
      </c>
      <c r="U624" s="218">
        <f t="shared" si="135"/>
        <v>0</v>
      </c>
      <c r="V624" s="218">
        <f t="shared" si="136"/>
        <v>0</v>
      </c>
      <c r="W624" s="218">
        <f t="shared" si="137"/>
        <v>0</v>
      </c>
      <c r="X624" s="220">
        <f t="shared" si="138"/>
        <v>0</v>
      </c>
      <c r="Y624" s="220">
        <f t="shared" si="139"/>
        <v>0</v>
      </c>
      <c r="Z624" s="223"/>
      <c r="AA624" s="217"/>
      <c r="AB624" s="217"/>
      <c r="AC624" s="222"/>
      <c r="AD624" s="222"/>
      <c r="AE624" s="222"/>
      <c r="AF624" s="222"/>
      <c r="AG624" s="222"/>
      <c r="AH624" s="222"/>
      <c r="AI624" s="222"/>
      <c r="AJ624" s="222"/>
      <c r="AK624" s="222"/>
      <c r="AL624" s="222"/>
      <c r="AM624" s="222"/>
      <c r="AN624" s="222"/>
      <c r="AO624" s="222"/>
      <c r="AP624" s="222"/>
      <c r="AQ624" s="222"/>
      <c r="AR624" s="222"/>
      <c r="AS624" s="222"/>
      <c r="AT624" s="222"/>
      <c r="AU624" s="222"/>
      <c r="AV624" s="222"/>
      <c r="AW624" s="222"/>
      <c r="AX624" s="222"/>
      <c r="AY624" s="222"/>
      <c r="AZ624" s="222"/>
      <c r="BA624" s="222"/>
      <c r="BB624" s="222"/>
      <c r="BC624" s="222"/>
      <c r="BD624" s="222"/>
      <c r="BE624" s="222"/>
      <c r="BF624" s="222"/>
      <c r="BG624" s="222"/>
      <c r="BH624" s="222"/>
      <c r="BI624" s="222"/>
      <c r="BJ624" s="222"/>
      <c r="BK624" s="222"/>
      <c r="BL624" s="222"/>
      <c r="BM624" s="222"/>
      <c r="BN624" s="222"/>
      <c r="BO624" s="222"/>
      <c r="BP624" s="222"/>
      <c r="BQ624" s="236"/>
      <c r="BR624" s="236"/>
      <c r="BS624" s="236"/>
      <c r="BT624" s="236"/>
      <c r="BU624" s="236"/>
      <c r="BV624" s="236"/>
      <c r="BW624" s="236"/>
      <c r="BX624" s="236"/>
      <c r="BY624" s="236"/>
      <c r="BZ624" s="236"/>
      <c r="CA624" s="236"/>
      <c r="CB624" s="236"/>
      <c r="CC624" s="236"/>
      <c r="CD624" s="236"/>
      <c r="CE624" s="236"/>
      <c r="CF624" s="236"/>
      <c r="CG624" s="236"/>
      <c r="CH624" s="236"/>
      <c r="CI624" s="236"/>
      <c r="CJ624" s="236"/>
      <c r="CK624" s="236"/>
      <c r="CL624" s="236"/>
      <c r="CM624" s="236"/>
      <c r="CN624" s="236"/>
      <c r="CO624" s="236"/>
      <c r="CP624" s="236"/>
      <c r="CQ624" s="236"/>
      <c r="CR624" s="236"/>
      <c r="CS624" s="236"/>
      <c r="CT624" s="236"/>
      <c r="CU624" s="236"/>
      <c r="CV624" s="236"/>
      <c r="CW624" s="236"/>
      <c r="CX624" s="236"/>
      <c r="CY624" s="236"/>
      <c r="CZ624" s="236"/>
      <c r="DA624" s="236"/>
      <c r="DB624" s="236"/>
      <c r="DC624" s="236"/>
      <c r="DD624" s="236"/>
      <c r="DE624" s="236"/>
      <c r="DF624" s="236"/>
      <c r="DG624" s="236"/>
      <c r="DH624" s="236"/>
      <c r="DI624" s="236"/>
      <c r="DJ624" s="236"/>
      <c r="DK624" s="236"/>
      <c r="DL624" s="236"/>
      <c r="DM624" s="236"/>
      <c r="DN624" s="236"/>
      <c r="DO624" s="236"/>
      <c r="DP624" s="236"/>
    </row>
    <row r="625" spans="1:120" s="30" customFormat="1" ht="15" x14ac:dyDescent="0.25">
      <c r="A625" s="138" t="s">
        <v>19</v>
      </c>
      <c r="B625" s="139" t="s">
        <v>766</v>
      </c>
      <c r="C625" s="46"/>
      <c r="D625" s="47"/>
      <c r="E625" s="193"/>
      <c r="F625" s="257"/>
      <c r="G625" s="254"/>
      <c r="H625" s="242"/>
      <c r="I625" s="115"/>
      <c r="J625" s="217"/>
      <c r="K625" s="174"/>
      <c r="L625" s="218" t="str">
        <f t="shared" si="126"/>
        <v>L</v>
      </c>
      <c r="M625" s="219">
        <f t="shared" si="127"/>
        <v>0</v>
      </c>
      <c r="N625" s="218">
        <f t="shared" si="128"/>
        <v>0</v>
      </c>
      <c r="O625" s="218">
        <f t="shared" si="129"/>
        <v>0</v>
      </c>
      <c r="P625" s="218">
        <f t="shared" si="130"/>
        <v>0</v>
      </c>
      <c r="Q625" s="218">
        <f t="shared" si="131"/>
        <v>0</v>
      </c>
      <c r="R625" s="218">
        <f t="shared" si="132"/>
        <v>0</v>
      </c>
      <c r="S625" s="218">
        <f t="shared" si="133"/>
        <v>0</v>
      </c>
      <c r="T625" s="218">
        <f t="shared" si="134"/>
        <v>0</v>
      </c>
      <c r="U625" s="218">
        <f t="shared" si="135"/>
        <v>0</v>
      </c>
      <c r="V625" s="218">
        <f t="shared" si="136"/>
        <v>0</v>
      </c>
      <c r="W625" s="218">
        <f t="shared" si="137"/>
        <v>0</v>
      </c>
      <c r="X625" s="220">
        <f t="shared" si="138"/>
        <v>0</v>
      </c>
      <c r="Y625" s="220">
        <f t="shared" si="139"/>
        <v>0</v>
      </c>
      <c r="Z625" s="223"/>
      <c r="AA625" s="217"/>
      <c r="AB625" s="217"/>
      <c r="AC625" s="222"/>
      <c r="AD625" s="222"/>
      <c r="AE625" s="222"/>
      <c r="AF625" s="222"/>
      <c r="AG625" s="222"/>
      <c r="AH625" s="222"/>
      <c r="AI625" s="222"/>
      <c r="AJ625" s="222"/>
      <c r="AK625" s="222"/>
      <c r="AL625" s="222"/>
      <c r="AM625" s="222"/>
      <c r="AN625" s="222"/>
      <c r="AO625" s="222"/>
      <c r="AP625" s="222"/>
      <c r="AQ625" s="222"/>
      <c r="AR625" s="222"/>
      <c r="AS625" s="222"/>
      <c r="AT625" s="222"/>
      <c r="AU625" s="222"/>
      <c r="AV625" s="222"/>
      <c r="AW625" s="222"/>
      <c r="AX625" s="222"/>
      <c r="AY625" s="222"/>
      <c r="AZ625" s="222"/>
      <c r="BA625" s="222"/>
      <c r="BB625" s="222"/>
      <c r="BC625" s="222"/>
      <c r="BD625" s="222"/>
      <c r="BE625" s="222"/>
      <c r="BF625" s="222"/>
      <c r="BG625" s="222"/>
      <c r="BH625" s="222"/>
      <c r="BI625" s="222"/>
      <c r="BJ625" s="222"/>
      <c r="BK625" s="222"/>
      <c r="BL625" s="222"/>
      <c r="BM625" s="222"/>
      <c r="BN625" s="222"/>
      <c r="BO625" s="222"/>
      <c r="BP625" s="222"/>
      <c r="BQ625" s="222"/>
      <c r="BR625" s="222"/>
      <c r="BS625" s="222"/>
      <c r="BT625" s="222"/>
      <c r="BU625" s="222"/>
      <c r="BV625" s="222"/>
      <c r="BW625" s="222"/>
      <c r="BX625" s="222"/>
      <c r="BY625" s="222"/>
      <c r="BZ625" s="222"/>
      <c r="CA625" s="222"/>
      <c r="CB625" s="222"/>
      <c r="CC625" s="222"/>
      <c r="CD625" s="222"/>
      <c r="CE625" s="222"/>
      <c r="CF625" s="222"/>
      <c r="CG625" s="222"/>
      <c r="CH625" s="222"/>
      <c r="CI625" s="222"/>
      <c r="CJ625" s="222"/>
      <c r="CK625" s="222"/>
      <c r="CL625" s="222"/>
      <c r="CM625" s="222"/>
      <c r="CN625" s="222"/>
      <c r="CO625" s="222"/>
      <c r="CP625" s="222"/>
      <c r="CQ625" s="222"/>
      <c r="CR625" s="222"/>
      <c r="CS625" s="222"/>
      <c r="CT625" s="222"/>
      <c r="CU625" s="222"/>
      <c r="CV625" s="222"/>
      <c r="CW625" s="222"/>
      <c r="CX625" s="222"/>
      <c r="CY625" s="222"/>
      <c r="CZ625" s="222"/>
      <c r="DA625" s="222"/>
      <c r="DB625" s="222"/>
      <c r="DC625" s="222"/>
      <c r="DD625" s="222"/>
      <c r="DE625" s="222"/>
      <c r="DF625" s="222"/>
      <c r="DG625" s="222"/>
      <c r="DH625" s="222"/>
      <c r="DI625" s="222"/>
      <c r="DJ625" s="222"/>
      <c r="DK625" s="222"/>
      <c r="DL625" s="222"/>
      <c r="DM625" s="222"/>
      <c r="DN625" s="222"/>
      <c r="DO625" s="222"/>
      <c r="DP625" s="222"/>
    </row>
    <row r="626" spans="1:120" s="20" customFormat="1" x14ac:dyDescent="0.2">
      <c r="A626" s="125" t="s">
        <v>767</v>
      </c>
      <c r="B626" s="132" t="s">
        <v>768</v>
      </c>
      <c r="C626" s="39"/>
      <c r="D626" s="40"/>
      <c r="E626" s="189"/>
      <c r="F626" s="259"/>
      <c r="G626" s="254"/>
      <c r="H626" s="242"/>
      <c r="I626" s="115"/>
      <c r="J626" s="102"/>
      <c r="K626" s="174"/>
      <c r="L626" s="218" t="str">
        <f t="shared" si="126"/>
        <v>L</v>
      </c>
      <c r="M626" s="219">
        <f t="shared" si="127"/>
        <v>0</v>
      </c>
      <c r="N626" s="218">
        <f t="shared" si="128"/>
        <v>0</v>
      </c>
      <c r="O626" s="218">
        <f t="shared" si="129"/>
        <v>0</v>
      </c>
      <c r="P626" s="218">
        <f t="shared" si="130"/>
        <v>0</v>
      </c>
      <c r="Q626" s="218">
        <f t="shared" si="131"/>
        <v>0</v>
      </c>
      <c r="R626" s="218">
        <f t="shared" si="132"/>
        <v>0</v>
      </c>
      <c r="S626" s="218">
        <f t="shared" si="133"/>
        <v>0</v>
      </c>
      <c r="T626" s="218">
        <f t="shared" si="134"/>
        <v>0</v>
      </c>
      <c r="U626" s="218">
        <f t="shared" si="135"/>
        <v>0</v>
      </c>
      <c r="V626" s="218">
        <f t="shared" si="136"/>
        <v>0</v>
      </c>
      <c r="W626" s="218">
        <f t="shared" si="137"/>
        <v>0</v>
      </c>
      <c r="X626" s="220">
        <f t="shared" si="138"/>
        <v>0</v>
      </c>
      <c r="Y626" s="220">
        <f t="shared" si="139"/>
        <v>0</v>
      </c>
      <c r="Z626" s="223"/>
      <c r="AA626" s="102"/>
      <c r="AB626" s="102"/>
      <c r="AC626" s="103"/>
      <c r="AD626" s="103"/>
      <c r="AE626" s="103"/>
      <c r="AF626" s="103"/>
      <c r="AG626" s="103"/>
      <c r="AH626" s="103"/>
      <c r="AI626" s="103"/>
      <c r="AJ626" s="103"/>
      <c r="AK626" s="103"/>
      <c r="AL626" s="103"/>
      <c r="AM626" s="103"/>
      <c r="AN626" s="103"/>
      <c r="AO626" s="103"/>
      <c r="AP626" s="103"/>
      <c r="AQ626" s="103"/>
      <c r="AR626" s="103"/>
      <c r="AS626" s="103"/>
      <c r="AT626" s="103"/>
      <c r="AU626" s="103"/>
      <c r="AV626" s="103"/>
      <c r="AW626" s="103"/>
      <c r="AX626" s="103"/>
      <c r="AY626" s="103"/>
      <c r="AZ626" s="103"/>
      <c r="BA626" s="103"/>
      <c r="BB626" s="103"/>
      <c r="BC626" s="103"/>
      <c r="BD626" s="103"/>
      <c r="BE626" s="103"/>
      <c r="BF626" s="103"/>
      <c r="BG626" s="103"/>
      <c r="BH626" s="103"/>
      <c r="BI626" s="103"/>
      <c r="BJ626" s="103"/>
      <c r="BK626" s="103"/>
      <c r="BL626" s="103"/>
      <c r="BM626" s="103"/>
      <c r="BN626" s="103"/>
      <c r="BO626" s="103"/>
      <c r="BP626" s="103"/>
      <c r="BQ626" s="103"/>
      <c r="BR626" s="103"/>
      <c r="BS626" s="103"/>
      <c r="BT626" s="103"/>
      <c r="BU626" s="103"/>
      <c r="BV626" s="103"/>
      <c r="BW626" s="103"/>
      <c r="BX626" s="103"/>
      <c r="BY626" s="103"/>
      <c r="BZ626" s="103"/>
      <c r="CA626" s="103"/>
      <c r="CB626" s="103"/>
      <c r="CC626" s="103"/>
      <c r="CD626" s="103"/>
      <c r="CE626" s="103"/>
      <c r="CF626" s="103"/>
      <c r="CG626" s="103"/>
      <c r="CH626" s="103"/>
      <c r="CI626" s="103"/>
      <c r="CJ626" s="103"/>
      <c r="CK626" s="103"/>
      <c r="CL626" s="103"/>
      <c r="CM626" s="103"/>
      <c r="CN626" s="103"/>
      <c r="CO626" s="103"/>
      <c r="CP626" s="103"/>
      <c r="CQ626" s="103"/>
      <c r="CR626" s="103"/>
      <c r="CS626" s="103"/>
      <c r="CT626" s="103"/>
      <c r="CU626" s="103"/>
      <c r="CV626" s="103"/>
      <c r="CW626" s="103"/>
      <c r="CX626" s="103"/>
      <c r="CY626" s="103"/>
      <c r="CZ626" s="103"/>
      <c r="DA626" s="103"/>
      <c r="DB626" s="103"/>
      <c r="DC626" s="103"/>
      <c r="DD626" s="103"/>
      <c r="DE626" s="103"/>
      <c r="DF626" s="103"/>
      <c r="DG626" s="103"/>
      <c r="DH626" s="103"/>
      <c r="DI626" s="103"/>
      <c r="DJ626" s="103"/>
      <c r="DK626" s="103"/>
      <c r="DL626" s="103"/>
      <c r="DM626" s="103"/>
      <c r="DN626" s="103"/>
      <c r="DO626" s="103"/>
      <c r="DP626" s="103"/>
    </row>
    <row r="627" spans="1:120" ht="36" x14ac:dyDescent="0.2">
      <c r="A627" s="141" t="s">
        <v>769</v>
      </c>
      <c r="B627" s="101" t="s">
        <v>1011</v>
      </c>
      <c r="C627" s="60" t="s">
        <v>35</v>
      </c>
      <c r="D627" s="61"/>
      <c r="E627" s="202"/>
      <c r="F627" s="255"/>
      <c r="G627" s="254"/>
      <c r="H627" s="243"/>
      <c r="I627" s="212"/>
      <c r="L627" s="218" t="str">
        <f t="shared" si="126"/>
        <v>L</v>
      </c>
      <c r="M627" s="219">
        <f t="shared" si="127"/>
        <v>0</v>
      </c>
      <c r="N627" s="218" t="str">
        <f t="shared" si="128"/>
        <v>L</v>
      </c>
      <c r="O627" s="218">
        <f t="shared" si="129"/>
        <v>0</v>
      </c>
      <c r="P627" s="218">
        <f t="shared" si="130"/>
        <v>0</v>
      </c>
      <c r="Q627" s="218">
        <f t="shared" si="131"/>
        <v>0</v>
      </c>
      <c r="R627" s="218">
        <f t="shared" si="132"/>
        <v>0</v>
      </c>
      <c r="S627" s="218">
        <f t="shared" si="133"/>
        <v>0</v>
      </c>
      <c r="T627" s="218">
        <f t="shared" si="134"/>
        <v>0</v>
      </c>
      <c r="U627" s="218">
        <f t="shared" si="135"/>
        <v>0</v>
      </c>
      <c r="V627" s="218">
        <f t="shared" si="136"/>
        <v>0</v>
      </c>
      <c r="W627" s="218">
        <f t="shared" si="137"/>
        <v>0</v>
      </c>
      <c r="X627" s="220">
        <f t="shared" si="138"/>
        <v>0</v>
      </c>
      <c r="Y627" s="220">
        <f t="shared" si="139"/>
        <v>0</v>
      </c>
      <c r="Z627" s="223"/>
    </row>
    <row r="628" spans="1:120" ht="36" x14ac:dyDescent="0.2">
      <c r="A628" s="141" t="s">
        <v>770</v>
      </c>
      <c r="B628" s="62" t="s">
        <v>945</v>
      </c>
      <c r="C628" s="60" t="s">
        <v>35</v>
      </c>
      <c r="D628" s="61"/>
      <c r="E628" s="202"/>
      <c r="F628" s="255"/>
      <c r="G628" s="254"/>
      <c r="H628" s="243"/>
      <c r="I628" s="212"/>
      <c r="L628" s="218" t="str">
        <f t="shared" si="126"/>
        <v>L</v>
      </c>
      <c r="M628" s="219">
        <f t="shared" si="127"/>
        <v>0</v>
      </c>
      <c r="N628" s="218" t="str">
        <f t="shared" si="128"/>
        <v>L</v>
      </c>
      <c r="O628" s="218">
        <f t="shared" si="129"/>
        <v>0</v>
      </c>
      <c r="P628" s="218">
        <f t="shared" si="130"/>
        <v>0</v>
      </c>
      <c r="Q628" s="218">
        <f t="shared" si="131"/>
        <v>0</v>
      </c>
      <c r="R628" s="218">
        <f t="shared" si="132"/>
        <v>0</v>
      </c>
      <c r="S628" s="218">
        <f t="shared" si="133"/>
        <v>0</v>
      </c>
      <c r="T628" s="218">
        <f t="shared" si="134"/>
        <v>0</v>
      </c>
      <c r="U628" s="218">
        <f t="shared" si="135"/>
        <v>0</v>
      </c>
      <c r="V628" s="218">
        <f t="shared" si="136"/>
        <v>0</v>
      </c>
      <c r="W628" s="218">
        <f t="shared" si="137"/>
        <v>0</v>
      </c>
      <c r="X628" s="220">
        <f t="shared" si="138"/>
        <v>0</v>
      </c>
      <c r="Y628" s="220">
        <f t="shared" si="139"/>
        <v>0</v>
      </c>
      <c r="Z628" s="223"/>
    </row>
    <row r="629" spans="1:120" ht="36" x14ac:dyDescent="0.2">
      <c r="A629" s="141" t="s">
        <v>771</v>
      </c>
      <c r="B629" s="104" t="s">
        <v>949</v>
      </c>
      <c r="C629" s="60" t="s">
        <v>35</v>
      </c>
      <c r="D629" s="61"/>
      <c r="E629" s="202"/>
      <c r="F629" s="255"/>
      <c r="G629" s="254"/>
      <c r="H629" s="243"/>
      <c r="I629" s="212"/>
      <c r="L629" s="218" t="str">
        <f t="shared" si="126"/>
        <v>L</v>
      </c>
      <c r="M629" s="219">
        <f t="shared" si="127"/>
        <v>0</v>
      </c>
      <c r="N629" s="218" t="str">
        <f t="shared" si="128"/>
        <v>L</v>
      </c>
      <c r="O629" s="218">
        <f t="shared" si="129"/>
        <v>0</v>
      </c>
      <c r="P629" s="218">
        <f t="shared" si="130"/>
        <v>0</v>
      </c>
      <c r="Q629" s="218">
        <f t="shared" si="131"/>
        <v>0</v>
      </c>
      <c r="R629" s="218">
        <f t="shared" si="132"/>
        <v>0</v>
      </c>
      <c r="S629" s="218">
        <f t="shared" si="133"/>
        <v>0</v>
      </c>
      <c r="T629" s="218">
        <f t="shared" si="134"/>
        <v>0</v>
      </c>
      <c r="U629" s="218">
        <f t="shared" si="135"/>
        <v>0</v>
      </c>
      <c r="V629" s="218">
        <f t="shared" si="136"/>
        <v>0</v>
      </c>
      <c r="W629" s="218">
        <f t="shared" si="137"/>
        <v>0</v>
      </c>
      <c r="X629" s="220">
        <f t="shared" si="138"/>
        <v>0</v>
      </c>
      <c r="Y629" s="220">
        <f t="shared" si="139"/>
        <v>0</v>
      </c>
      <c r="Z629" s="223"/>
    </row>
    <row r="630" spans="1:120" ht="24" x14ac:dyDescent="0.2">
      <c r="A630" s="141" t="s">
        <v>772</v>
      </c>
      <c r="B630" s="62" t="s">
        <v>773</v>
      </c>
      <c r="C630" s="60" t="s">
        <v>35</v>
      </c>
      <c r="D630" s="61"/>
      <c r="E630" s="202"/>
      <c r="F630" s="255"/>
      <c r="G630" s="254"/>
      <c r="H630" s="243"/>
      <c r="I630" s="212"/>
      <c r="L630" s="218" t="str">
        <f t="shared" si="126"/>
        <v>L</v>
      </c>
      <c r="M630" s="219">
        <f t="shared" si="127"/>
        <v>0</v>
      </c>
      <c r="N630" s="218" t="str">
        <f t="shared" si="128"/>
        <v>L</v>
      </c>
      <c r="O630" s="218">
        <f t="shared" si="129"/>
        <v>0</v>
      </c>
      <c r="P630" s="218">
        <f t="shared" si="130"/>
        <v>0</v>
      </c>
      <c r="Q630" s="218">
        <f t="shared" si="131"/>
        <v>0</v>
      </c>
      <c r="R630" s="218">
        <f t="shared" si="132"/>
        <v>0</v>
      </c>
      <c r="S630" s="218">
        <f t="shared" si="133"/>
        <v>0</v>
      </c>
      <c r="T630" s="218">
        <f t="shared" si="134"/>
        <v>0</v>
      </c>
      <c r="U630" s="218">
        <f t="shared" si="135"/>
        <v>0</v>
      </c>
      <c r="V630" s="218">
        <f t="shared" si="136"/>
        <v>0</v>
      </c>
      <c r="W630" s="218">
        <f t="shared" si="137"/>
        <v>0</v>
      </c>
      <c r="X630" s="220">
        <f t="shared" si="138"/>
        <v>0</v>
      </c>
      <c r="Y630" s="220">
        <f t="shared" si="139"/>
        <v>0</v>
      </c>
      <c r="Z630" s="223"/>
    </row>
    <row r="631" spans="1:120" ht="36" x14ac:dyDescent="0.2">
      <c r="A631" s="141" t="s">
        <v>774</v>
      </c>
      <c r="B631" s="62" t="s">
        <v>897</v>
      </c>
      <c r="C631" s="60" t="s">
        <v>35</v>
      </c>
      <c r="D631" s="61"/>
      <c r="E631" s="202"/>
      <c r="F631" s="255"/>
      <c r="G631" s="254"/>
      <c r="H631" s="243"/>
      <c r="I631" s="212"/>
      <c r="L631" s="218" t="str">
        <f t="shared" si="126"/>
        <v>L</v>
      </c>
      <c r="M631" s="219">
        <f t="shared" si="127"/>
        <v>0</v>
      </c>
      <c r="N631" s="218" t="str">
        <f t="shared" si="128"/>
        <v>L</v>
      </c>
      <c r="O631" s="218">
        <f t="shared" si="129"/>
        <v>0</v>
      </c>
      <c r="P631" s="218">
        <f t="shared" si="130"/>
        <v>0</v>
      </c>
      <c r="Q631" s="218">
        <f t="shared" si="131"/>
        <v>0</v>
      </c>
      <c r="R631" s="218">
        <f t="shared" si="132"/>
        <v>0</v>
      </c>
      <c r="S631" s="218">
        <f t="shared" si="133"/>
        <v>0</v>
      </c>
      <c r="T631" s="218">
        <f t="shared" si="134"/>
        <v>0</v>
      </c>
      <c r="U631" s="218">
        <f t="shared" si="135"/>
        <v>0</v>
      </c>
      <c r="V631" s="218">
        <f t="shared" si="136"/>
        <v>0</v>
      </c>
      <c r="W631" s="218">
        <f t="shared" si="137"/>
        <v>0</v>
      </c>
      <c r="X631" s="220">
        <f t="shared" si="138"/>
        <v>0</v>
      </c>
      <c r="Y631" s="220">
        <f t="shared" si="139"/>
        <v>0</v>
      </c>
      <c r="Z631" s="223"/>
    </row>
    <row r="632" spans="1:120" x14ac:dyDescent="0.2">
      <c r="A632" s="141" t="s">
        <v>775</v>
      </c>
      <c r="B632" s="62" t="s">
        <v>776</v>
      </c>
      <c r="C632" s="60" t="s">
        <v>35</v>
      </c>
      <c r="D632" s="61"/>
      <c r="E632" s="202"/>
      <c r="F632" s="255"/>
      <c r="G632" s="254"/>
      <c r="H632" s="243"/>
      <c r="I632" s="212"/>
      <c r="L632" s="218" t="str">
        <f t="shared" si="126"/>
        <v>L</v>
      </c>
      <c r="M632" s="219">
        <f t="shared" si="127"/>
        <v>0</v>
      </c>
      <c r="N632" s="218" t="str">
        <f t="shared" si="128"/>
        <v>L</v>
      </c>
      <c r="O632" s="218">
        <f t="shared" si="129"/>
        <v>0</v>
      </c>
      <c r="P632" s="218">
        <f t="shared" si="130"/>
        <v>0</v>
      </c>
      <c r="Q632" s="218">
        <f t="shared" si="131"/>
        <v>0</v>
      </c>
      <c r="R632" s="218">
        <f t="shared" si="132"/>
        <v>0</v>
      </c>
      <c r="S632" s="218">
        <f t="shared" si="133"/>
        <v>0</v>
      </c>
      <c r="T632" s="218">
        <f t="shared" si="134"/>
        <v>0</v>
      </c>
      <c r="U632" s="218">
        <f t="shared" si="135"/>
        <v>0</v>
      </c>
      <c r="V632" s="218">
        <f t="shared" si="136"/>
        <v>0</v>
      </c>
      <c r="W632" s="218">
        <f t="shared" si="137"/>
        <v>0</v>
      </c>
      <c r="X632" s="220">
        <f t="shared" si="138"/>
        <v>0</v>
      </c>
      <c r="Y632" s="220">
        <f t="shared" si="139"/>
        <v>0</v>
      </c>
      <c r="Z632" s="223"/>
    </row>
    <row r="633" spans="1:120" ht="36" x14ac:dyDescent="0.2">
      <c r="A633" s="141" t="s">
        <v>777</v>
      </c>
      <c r="B633" s="104" t="s">
        <v>1252</v>
      </c>
      <c r="C633" s="60" t="s">
        <v>35</v>
      </c>
      <c r="D633" s="61"/>
      <c r="E633" s="202"/>
      <c r="F633" s="255"/>
      <c r="G633" s="254"/>
      <c r="H633" s="243"/>
      <c r="I633" s="212"/>
      <c r="L633" s="218" t="str">
        <f t="shared" si="126"/>
        <v>L</v>
      </c>
      <c r="M633" s="219">
        <f t="shared" si="127"/>
        <v>0</v>
      </c>
      <c r="N633" s="218" t="str">
        <f t="shared" si="128"/>
        <v>L</v>
      </c>
      <c r="O633" s="218">
        <f t="shared" si="129"/>
        <v>0</v>
      </c>
      <c r="P633" s="218">
        <f t="shared" si="130"/>
        <v>0</v>
      </c>
      <c r="Q633" s="218">
        <f t="shared" si="131"/>
        <v>0</v>
      </c>
      <c r="R633" s="218">
        <f t="shared" si="132"/>
        <v>0</v>
      </c>
      <c r="S633" s="218">
        <f t="shared" si="133"/>
        <v>0</v>
      </c>
      <c r="T633" s="218">
        <f t="shared" si="134"/>
        <v>0</v>
      </c>
      <c r="U633" s="218">
        <f t="shared" si="135"/>
        <v>0</v>
      </c>
      <c r="V633" s="218">
        <f t="shared" si="136"/>
        <v>0</v>
      </c>
      <c r="W633" s="218">
        <f t="shared" si="137"/>
        <v>0</v>
      </c>
      <c r="X633" s="220">
        <f t="shared" si="138"/>
        <v>0</v>
      </c>
      <c r="Y633" s="220">
        <f t="shared" si="139"/>
        <v>0</v>
      </c>
      <c r="Z633" s="223"/>
      <c r="AA633" s="237"/>
    </row>
    <row r="634" spans="1:120" ht="36" x14ac:dyDescent="0.2">
      <c r="A634" s="141" t="s">
        <v>778</v>
      </c>
      <c r="B634" s="101" t="s">
        <v>1253</v>
      </c>
      <c r="C634" s="60" t="s">
        <v>35</v>
      </c>
      <c r="D634" s="61"/>
      <c r="E634" s="202"/>
      <c r="F634" s="255"/>
      <c r="G634" s="254"/>
      <c r="H634" s="249"/>
      <c r="I634" s="118"/>
      <c r="L634" s="218" t="str">
        <f t="shared" si="126"/>
        <v>L</v>
      </c>
      <c r="M634" s="219">
        <f t="shared" si="127"/>
        <v>0</v>
      </c>
      <c r="N634" s="218" t="str">
        <f t="shared" si="128"/>
        <v>L</v>
      </c>
      <c r="O634" s="218">
        <f t="shared" si="129"/>
        <v>0</v>
      </c>
      <c r="P634" s="218">
        <f t="shared" si="130"/>
        <v>0</v>
      </c>
      <c r="Q634" s="218">
        <f t="shared" si="131"/>
        <v>0</v>
      </c>
      <c r="R634" s="218">
        <f t="shared" si="132"/>
        <v>0</v>
      </c>
      <c r="S634" s="218">
        <f t="shared" si="133"/>
        <v>0</v>
      </c>
      <c r="T634" s="218">
        <f t="shared" si="134"/>
        <v>0</v>
      </c>
      <c r="U634" s="218">
        <f t="shared" si="135"/>
        <v>0</v>
      </c>
      <c r="V634" s="218">
        <f t="shared" si="136"/>
        <v>0</v>
      </c>
      <c r="W634" s="218">
        <f t="shared" si="137"/>
        <v>0</v>
      </c>
      <c r="X634" s="220">
        <f t="shared" si="138"/>
        <v>0</v>
      </c>
      <c r="Y634" s="220">
        <f t="shared" si="139"/>
        <v>0</v>
      </c>
      <c r="Z634" s="223"/>
      <c r="AA634" s="238"/>
      <c r="AB634" s="174" t="s">
        <v>450</v>
      </c>
      <c r="AG634" s="174" t="s">
        <v>450</v>
      </c>
    </row>
    <row r="635" spans="1:120" ht="48" x14ac:dyDescent="0.2">
      <c r="A635" s="141" t="s">
        <v>779</v>
      </c>
      <c r="B635" s="62" t="s">
        <v>780</v>
      </c>
      <c r="C635" s="60" t="s">
        <v>35</v>
      </c>
      <c r="D635" s="61"/>
      <c r="E635" s="202"/>
      <c r="F635" s="255"/>
      <c r="G635" s="254"/>
      <c r="H635" s="243"/>
      <c r="I635" s="212"/>
      <c r="L635" s="218" t="str">
        <f t="shared" si="126"/>
        <v>L</v>
      </c>
      <c r="M635" s="219">
        <f t="shared" si="127"/>
        <v>0</v>
      </c>
      <c r="N635" s="218" t="str">
        <f t="shared" si="128"/>
        <v>L</v>
      </c>
      <c r="O635" s="218">
        <f t="shared" si="129"/>
        <v>0</v>
      </c>
      <c r="P635" s="218">
        <f t="shared" si="130"/>
        <v>0</v>
      </c>
      <c r="Q635" s="218">
        <f t="shared" si="131"/>
        <v>0</v>
      </c>
      <c r="R635" s="218">
        <f t="shared" si="132"/>
        <v>0</v>
      </c>
      <c r="S635" s="218">
        <f t="shared" si="133"/>
        <v>0</v>
      </c>
      <c r="T635" s="218">
        <f t="shared" si="134"/>
        <v>0</v>
      </c>
      <c r="U635" s="218">
        <f t="shared" si="135"/>
        <v>0</v>
      </c>
      <c r="V635" s="218">
        <f t="shared" si="136"/>
        <v>0</v>
      </c>
      <c r="W635" s="218">
        <f t="shared" si="137"/>
        <v>0</v>
      </c>
      <c r="X635" s="220">
        <f t="shared" si="138"/>
        <v>0</v>
      </c>
      <c r="Y635" s="220">
        <f t="shared" si="139"/>
        <v>0</v>
      </c>
      <c r="Z635" s="223"/>
    </row>
    <row r="636" spans="1:120" ht="24" x14ac:dyDescent="0.2">
      <c r="A636" s="141" t="s">
        <v>781</v>
      </c>
      <c r="B636" s="62" t="s">
        <v>1012</v>
      </c>
      <c r="C636" s="60" t="s">
        <v>35</v>
      </c>
      <c r="D636" s="61"/>
      <c r="E636" s="202"/>
      <c r="F636" s="255"/>
      <c r="G636" s="254"/>
      <c r="H636" s="243"/>
      <c r="I636" s="212"/>
      <c r="L636" s="218" t="str">
        <f t="shared" si="126"/>
        <v>L</v>
      </c>
      <c r="M636" s="219">
        <f t="shared" si="127"/>
        <v>0</v>
      </c>
      <c r="N636" s="218" t="str">
        <f t="shared" si="128"/>
        <v>L</v>
      </c>
      <c r="O636" s="218">
        <f t="shared" si="129"/>
        <v>0</v>
      </c>
      <c r="P636" s="218">
        <f t="shared" si="130"/>
        <v>0</v>
      </c>
      <c r="Q636" s="218">
        <f t="shared" si="131"/>
        <v>0</v>
      </c>
      <c r="R636" s="218">
        <f t="shared" si="132"/>
        <v>0</v>
      </c>
      <c r="S636" s="218">
        <f t="shared" si="133"/>
        <v>0</v>
      </c>
      <c r="T636" s="218">
        <f t="shared" si="134"/>
        <v>0</v>
      </c>
      <c r="U636" s="218">
        <f t="shared" si="135"/>
        <v>0</v>
      </c>
      <c r="V636" s="218">
        <f t="shared" si="136"/>
        <v>0</v>
      </c>
      <c r="W636" s="218">
        <f t="shared" si="137"/>
        <v>0</v>
      </c>
      <c r="X636" s="220">
        <f t="shared" si="138"/>
        <v>0</v>
      </c>
      <c r="Y636" s="220">
        <f t="shared" si="139"/>
        <v>0</v>
      </c>
      <c r="Z636" s="223"/>
    </row>
    <row r="637" spans="1:120" ht="24" x14ac:dyDescent="0.2">
      <c r="A637" s="141" t="s">
        <v>782</v>
      </c>
      <c r="B637" s="62" t="s">
        <v>898</v>
      </c>
      <c r="C637" s="60" t="s">
        <v>35</v>
      </c>
      <c r="D637" s="61"/>
      <c r="E637" s="202"/>
      <c r="F637" s="255"/>
      <c r="G637" s="254"/>
      <c r="H637" s="243"/>
      <c r="I637" s="212"/>
      <c r="L637" s="218" t="str">
        <f t="shared" si="126"/>
        <v>L</v>
      </c>
      <c r="M637" s="219">
        <f t="shared" si="127"/>
        <v>0</v>
      </c>
      <c r="N637" s="218" t="str">
        <f t="shared" si="128"/>
        <v>L</v>
      </c>
      <c r="O637" s="218">
        <f t="shared" si="129"/>
        <v>0</v>
      </c>
      <c r="P637" s="218">
        <f t="shared" si="130"/>
        <v>0</v>
      </c>
      <c r="Q637" s="218">
        <f t="shared" si="131"/>
        <v>0</v>
      </c>
      <c r="R637" s="218">
        <f t="shared" si="132"/>
        <v>0</v>
      </c>
      <c r="S637" s="218">
        <f t="shared" si="133"/>
        <v>0</v>
      </c>
      <c r="T637" s="218">
        <f t="shared" si="134"/>
        <v>0</v>
      </c>
      <c r="U637" s="218">
        <f t="shared" si="135"/>
        <v>0</v>
      </c>
      <c r="V637" s="218">
        <f t="shared" si="136"/>
        <v>0</v>
      </c>
      <c r="W637" s="218">
        <f t="shared" si="137"/>
        <v>0</v>
      </c>
      <c r="X637" s="220">
        <f t="shared" si="138"/>
        <v>0</v>
      </c>
      <c r="Y637" s="220">
        <f t="shared" si="139"/>
        <v>0</v>
      </c>
      <c r="Z637" s="223"/>
    </row>
    <row r="638" spans="1:120" ht="36" x14ac:dyDescent="0.2">
      <c r="A638" s="141" t="s">
        <v>783</v>
      </c>
      <c r="B638" s="62" t="s">
        <v>899</v>
      </c>
      <c r="C638" s="60" t="s">
        <v>35</v>
      </c>
      <c r="D638" s="61"/>
      <c r="E638" s="202"/>
      <c r="F638" s="255"/>
      <c r="G638" s="254"/>
      <c r="H638" s="243"/>
      <c r="I638" s="212"/>
      <c r="L638" s="218" t="str">
        <f t="shared" si="126"/>
        <v>L</v>
      </c>
      <c r="M638" s="219">
        <f t="shared" si="127"/>
        <v>0</v>
      </c>
      <c r="N638" s="218" t="str">
        <f t="shared" si="128"/>
        <v>L</v>
      </c>
      <c r="O638" s="218">
        <f t="shared" si="129"/>
        <v>0</v>
      </c>
      <c r="P638" s="218">
        <f t="shared" si="130"/>
        <v>0</v>
      </c>
      <c r="Q638" s="218">
        <f t="shared" si="131"/>
        <v>0</v>
      </c>
      <c r="R638" s="218">
        <f t="shared" si="132"/>
        <v>0</v>
      </c>
      <c r="S638" s="218">
        <f t="shared" si="133"/>
        <v>0</v>
      </c>
      <c r="T638" s="218">
        <f t="shared" si="134"/>
        <v>0</v>
      </c>
      <c r="U638" s="218">
        <f t="shared" si="135"/>
        <v>0</v>
      </c>
      <c r="V638" s="218">
        <f t="shared" si="136"/>
        <v>0</v>
      </c>
      <c r="W638" s="218">
        <f t="shared" si="137"/>
        <v>0</v>
      </c>
      <c r="X638" s="220">
        <f t="shared" si="138"/>
        <v>0</v>
      </c>
      <c r="Y638" s="220">
        <f t="shared" si="139"/>
        <v>0</v>
      </c>
      <c r="Z638" s="223"/>
    </row>
    <row r="639" spans="1:120" ht="24" x14ac:dyDescent="0.2">
      <c r="A639" s="141" t="s">
        <v>784</v>
      </c>
      <c r="B639" s="62" t="s">
        <v>900</v>
      </c>
      <c r="C639" s="60" t="s">
        <v>35</v>
      </c>
      <c r="D639" s="61"/>
      <c r="E639" s="202"/>
      <c r="F639" s="255"/>
      <c r="G639" s="254"/>
      <c r="H639" s="243"/>
      <c r="I639" s="212"/>
      <c r="L639" s="218" t="str">
        <f t="shared" si="126"/>
        <v>L</v>
      </c>
      <c r="M639" s="219">
        <f t="shared" si="127"/>
        <v>0</v>
      </c>
      <c r="N639" s="218" t="str">
        <f t="shared" si="128"/>
        <v>L</v>
      </c>
      <c r="O639" s="218">
        <f t="shared" si="129"/>
        <v>0</v>
      </c>
      <c r="P639" s="218">
        <f t="shared" si="130"/>
        <v>0</v>
      </c>
      <c r="Q639" s="218">
        <f t="shared" si="131"/>
        <v>0</v>
      </c>
      <c r="R639" s="218">
        <f t="shared" si="132"/>
        <v>0</v>
      </c>
      <c r="S639" s="218">
        <f t="shared" si="133"/>
        <v>0</v>
      </c>
      <c r="T639" s="218">
        <f t="shared" si="134"/>
        <v>0</v>
      </c>
      <c r="U639" s="218">
        <f t="shared" si="135"/>
        <v>0</v>
      </c>
      <c r="V639" s="218">
        <f t="shared" si="136"/>
        <v>0</v>
      </c>
      <c r="W639" s="218">
        <f t="shared" si="137"/>
        <v>0</v>
      </c>
      <c r="X639" s="220">
        <f t="shared" si="138"/>
        <v>0</v>
      </c>
      <c r="Y639" s="220">
        <f t="shared" si="139"/>
        <v>0</v>
      </c>
      <c r="Z639" s="223"/>
    </row>
    <row r="640" spans="1:120" ht="60" x14ac:dyDescent="0.2">
      <c r="A640" s="141" t="s">
        <v>785</v>
      </c>
      <c r="B640" s="62" t="s">
        <v>1276</v>
      </c>
      <c r="C640" s="60" t="s">
        <v>35</v>
      </c>
      <c r="D640" s="61"/>
      <c r="E640" s="202"/>
      <c r="F640" s="255"/>
      <c r="G640" s="254"/>
      <c r="H640" s="243"/>
      <c r="I640" s="212"/>
      <c r="L640" s="218" t="str">
        <f t="shared" si="126"/>
        <v>L</v>
      </c>
      <c r="M640" s="219">
        <f t="shared" si="127"/>
        <v>0</v>
      </c>
      <c r="N640" s="218" t="str">
        <f t="shared" si="128"/>
        <v>L</v>
      </c>
      <c r="O640" s="218">
        <f t="shared" si="129"/>
        <v>0</v>
      </c>
      <c r="P640" s="218">
        <f t="shared" si="130"/>
        <v>0</v>
      </c>
      <c r="Q640" s="218">
        <f t="shared" si="131"/>
        <v>0</v>
      </c>
      <c r="R640" s="218">
        <f t="shared" si="132"/>
        <v>0</v>
      </c>
      <c r="S640" s="218">
        <f t="shared" si="133"/>
        <v>0</v>
      </c>
      <c r="T640" s="218">
        <f t="shared" si="134"/>
        <v>0</v>
      </c>
      <c r="U640" s="218">
        <f t="shared" si="135"/>
        <v>0</v>
      </c>
      <c r="V640" s="218">
        <f t="shared" si="136"/>
        <v>0</v>
      </c>
      <c r="W640" s="218">
        <f t="shared" si="137"/>
        <v>0</v>
      </c>
      <c r="X640" s="220">
        <f t="shared" si="138"/>
        <v>0</v>
      </c>
      <c r="Y640" s="220">
        <f t="shared" si="139"/>
        <v>0</v>
      </c>
      <c r="Z640" s="223"/>
    </row>
    <row r="641" spans="1:120" s="1" customFormat="1" x14ac:dyDescent="0.2">
      <c r="A641" s="125" t="s">
        <v>786</v>
      </c>
      <c r="B641" s="132" t="s">
        <v>787</v>
      </c>
      <c r="C641" s="39"/>
      <c r="D641" s="40"/>
      <c r="E641" s="189"/>
      <c r="F641" s="259"/>
      <c r="G641" s="254"/>
      <c r="H641" s="242"/>
      <c r="I641" s="115"/>
      <c r="J641" s="102"/>
      <c r="K641" s="174"/>
      <c r="L641" s="218" t="str">
        <f t="shared" si="126"/>
        <v>L</v>
      </c>
      <c r="M641" s="219">
        <f t="shared" si="127"/>
        <v>0</v>
      </c>
      <c r="N641" s="218">
        <f t="shared" si="128"/>
        <v>0</v>
      </c>
      <c r="O641" s="218">
        <f t="shared" si="129"/>
        <v>0</v>
      </c>
      <c r="P641" s="218">
        <f t="shared" si="130"/>
        <v>0</v>
      </c>
      <c r="Q641" s="218">
        <f t="shared" si="131"/>
        <v>0</v>
      </c>
      <c r="R641" s="218">
        <f t="shared" si="132"/>
        <v>0</v>
      </c>
      <c r="S641" s="218">
        <f t="shared" si="133"/>
        <v>0</v>
      </c>
      <c r="T641" s="218">
        <f t="shared" si="134"/>
        <v>0</v>
      </c>
      <c r="U641" s="218">
        <f t="shared" si="135"/>
        <v>0</v>
      </c>
      <c r="V641" s="218">
        <f t="shared" si="136"/>
        <v>0</v>
      </c>
      <c r="W641" s="218">
        <f t="shared" si="137"/>
        <v>0</v>
      </c>
      <c r="X641" s="220">
        <f t="shared" si="138"/>
        <v>0</v>
      </c>
      <c r="Y641" s="220">
        <f t="shared" si="139"/>
        <v>0</v>
      </c>
      <c r="Z641" s="223"/>
      <c r="AA641" s="102"/>
      <c r="AB641" s="102"/>
      <c r="AC641" s="103"/>
      <c r="AD641" s="103"/>
      <c r="AE641" s="103"/>
      <c r="AF641" s="103"/>
      <c r="AG641" s="103"/>
      <c r="AH641" s="103"/>
      <c r="AI641" s="103"/>
      <c r="AJ641" s="103"/>
      <c r="AK641" s="103"/>
      <c r="AL641" s="103"/>
      <c r="AM641" s="103"/>
      <c r="AN641" s="103"/>
      <c r="AO641" s="103"/>
      <c r="AP641" s="103"/>
      <c r="AQ641" s="103"/>
      <c r="AR641" s="103"/>
      <c r="AS641" s="103"/>
      <c r="AT641" s="103"/>
      <c r="AU641" s="103"/>
      <c r="AV641" s="103"/>
      <c r="AW641" s="103"/>
      <c r="AX641" s="103"/>
      <c r="AY641" s="103"/>
      <c r="AZ641" s="103"/>
      <c r="BA641" s="103"/>
      <c r="BB641" s="103"/>
      <c r="BC641" s="103"/>
      <c r="BD641" s="103"/>
      <c r="BE641" s="103"/>
      <c r="BF641" s="103"/>
      <c r="BG641" s="103"/>
      <c r="BH641" s="103"/>
      <c r="BI641" s="103"/>
      <c r="BJ641" s="103"/>
      <c r="BK641" s="103"/>
      <c r="BL641" s="103"/>
      <c r="BM641" s="103"/>
      <c r="BN641" s="103"/>
      <c r="BO641" s="103"/>
      <c r="BP641" s="103"/>
      <c r="BQ641" s="216"/>
      <c r="BR641" s="216"/>
      <c r="BS641" s="216"/>
      <c r="BT641" s="216"/>
      <c r="BU641" s="216"/>
      <c r="BV641" s="216"/>
      <c r="BW641" s="216"/>
      <c r="BX641" s="216"/>
      <c r="BY641" s="216"/>
      <c r="BZ641" s="216"/>
      <c r="CA641" s="216"/>
      <c r="CB641" s="216"/>
      <c r="CC641" s="216"/>
      <c r="CD641" s="216"/>
      <c r="CE641" s="216"/>
      <c r="CF641" s="216"/>
      <c r="CG641" s="216"/>
      <c r="CH641" s="216"/>
      <c r="CI641" s="216"/>
      <c r="CJ641" s="216"/>
      <c r="CK641" s="216"/>
      <c r="CL641" s="216"/>
      <c r="CM641" s="216"/>
      <c r="CN641" s="216"/>
      <c r="CO641" s="216"/>
      <c r="CP641" s="216"/>
      <c r="CQ641" s="216"/>
      <c r="CR641" s="216"/>
      <c r="CS641" s="216"/>
      <c r="CT641" s="216"/>
      <c r="CU641" s="216"/>
      <c r="CV641" s="216"/>
      <c r="CW641" s="216"/>
      <c r="CX641" s="216"/>
      <c r="CY641" s="216"/>
      <c r="CZ641" s="216"/>
      <c r="DA641" s="216"/>
      <c r="DB641" s="216"/>
      <c r="DC641" s="216"/>
      <c r="DD641" s="216"/>
      <c r="DE641" s="216"/>
      <c r="DF641" s="216"/>
      <c r="DG641" s="216"/>
      <c r="DH641" s="216"/>
      <c r="DI641" s="216"/>
      <c r="DJ641" s="216"/>
      <c r="DK641" s="216"/>
      <c r="DL641" s="216"/>
      <c r="DM641" s="216"/>
      <c r="DN641" s="216"/>
      <c r="DO641" s="216"/>
      <c r="DP641" s="216"/>
    </row>
    <row r="642" spans="1:120" s="1" customFormat="1" ht="60" x14ac:dyDescent="0.2">
      <c r="A642" s="141" t="s">
        <v>788</v>
      </c>
      <c r="B642" s="161" t="s">
        <v>1359</v>
      </c>
      <c r="C642" s="72" t="s">
        <v>35</v>
      </c>
      <c r="D642" s="61"/>
      <c r="E642" s="204"/>
      <c r="F642" s="255"/>
      <c r="G642" s="254"/>
      <c r="H642" s="243"/>
      <c r="I642" s="212"/>
      <c r="J642" s="216"/>
      <c r="K642" s="174"/>
      <c r="L642" s="218" t="str">
        <f t="shared" si="126"/>
        <v>L</v>
      </c>
      <c r="M642" s="219">
        <f t="shared" si="127"/>
        <v>0</v>
      </c>
      <c r="N642" s="218" t="str">
        <f t="shared" si="128"/>
        <v>L</v>
      </c>
      <c r="O642" s="218">
        <f t="shared" si="129"/>
        <v>0</v>
      </c>
      <c r="P642" s="218">
        <f t="shared" si="130"/>
        <v>0</v>
      </c>
      <c r="Q642" s="218">
        <f t="shared" si="131"/>
        <v>0</v>
      </c>
      <c r="R642" s="218">
        <f t="shared" si="132"/>
        <v>0</v>
      </c>
      <c r="S642" s="218">
        <f t="shared" si="133"/>
        <v>0</v>
      </c>
      <c r="T642" s="218">
        <f t="shared" si="134"/>
        <v>0</v>
      </c>
      <c r="U642" s="218">
        <f t="shared" si="135"/>
        <v>0</v>
      </c>
      <c r="V642" s="218">
        <f t="shared" si="136"/>
        <v>0</v>
      </c>
      <c r="W642" s="218">
        <f t="shared" si="137"/>
        <v>0</v>
      </c>
      <c r="X642" s="220">
        <f t="shared" si="138"/>
        <v>0</v>
      </c>
      <c r="Y642" s="220">
        <f t="shared" si="139"/>
        <v>0</v>
      </c>
      <c r="Z642" s="223"/>
      <c r="AA642" s="216"/>
      <c r="AB642" s="216"/>
      <c r="AC642" s="216"/>
      <c r="AD642" s="216"/>
      <c r="AE642" s="216"/>
      <c r="AF642" s="216"/>
      <c r="AG642" s="216"/>
      <c r="AH642" s="216"/>
      <c r="AI642" s="216"/>
      <c r="AJ642" s="216"/>
      <c r="AK642" s="216"/>
      <c r="AL642" s="216"/>
      <c r="AM642" s="216"/>
      <c r="AN642" s="216"/>
      <c r="AO642" s="216"/>
      <c r="AP642" s="216"/>
      <c r="AQ642" s="216"/>
      <c r="AR642" s="216"/>
      <c r="AS642" s="216"/>
      <c r="AT642" s="216"/>
      <c r="AU642" s="216"/>
      <c r="AV642" s="216"/>
      <c r="AW642" s="216"/>
      <c r="AX642" s="216"/>
      <c r="AY642" s="216"/>
      <c r="AZ642" s="216"/>
      <c r="BA642" s="216"/>
      <c r="BB642" s="216"/>
      <c r="BC642" s="216"/>
      <c r="BD642" s="216"/>
      <c r="BE642" s="216"/>
      <c r="BF642" s="216"/>
      <c r="BG642" s="216"/>
      <c r="BH642" s="216"/>
      <c r="BI642" s="216"/>
      <c r="BJ642" s="216"/>
      <c r="BK642" s="216"/>
      <c r="BL642" s="216"/>
      <c r="BM642" s="216"/>
      <c r="BN642" s="216"/>
      <c r="BO642" s="216"/>
      <c r="BP642" s="216"/>
      <c r="BQ642" s="216"/>
      <c r="BR642" s="216"/>
      <c r="BS642" s="216"/>
      <c r="BT642" s="216"/>
      <c r="BU642" s="216"/>
      <c r="BV642" s="216"/>
      <c r="BW642" s="216"/>
      <c r="BX642" s="216"/>
      <c r="BY642" s="216"/>
      <c r="BZ642" s="216"/>
      <c r="CA642" s="216"/>
      <c r="CB642" s="216"/>
      <c r="CC642" s="216"/>
      <c r="CD642" s="216"/>
      <c r="CE642" s="216"/>
      <c r="CF642" s="216"/>
      <c r="CG642" s="216"/>
      <c r="CH642" s="216"/>
      <c r="CI642" s="216"/>
      <c r="CJ642" s="216"/>
      <c r="CK642" s="216"/>
      <c r="CL642" s="216"/>
      <c r="CM642" s="216"/>
      <c r="CN642" s="216"/>
      <c r="CO642" s="216"/>
      <c r="CP642" s="216"/>
      <c r="CQ642" s="216"/>
      <c r="CR642" s="216"/>
      <c r="CS642" s="216"/>
      <c r="CT642" s="216"/>
      <c r="CU642" s="216"/>
      <c r="CV642" s="216"/>
      <c r="CW642" s="216"/>
      <c r="CX642" s="216"/>
      <c r="CY642" s="216"/>
      <c r="CZ642" s="216"/>
      <c r="DA642" s="216"/>
      <c r="DB642" s="216"/>
      <c r="DC642" s="216"/>
      <c r="DD642" s="216"/>
      <c r="DE642" s="216"/>
      <c r="DF642" s="216"/>
      <c r="DG642" s="216"/>
      <c r="DH642" s="216"/>
      <c r="DI642" s="216"/>
      <c r="DJ642" s="216"/>
      <c r="DK642" s="216"/>
      <c r="DL642" s="216"/>
      <c r="DM642" s="216"/>
      <c r="DN642" s="216"/>
      <c r="DO642" s="216"/>
      <c r="DP642" s="216"/>
    </row>
    <row r="643" spans="1:120" s="1" customFormat="1" ht="24" x14ac:dyDescent="0.2">
      <c r="A643" s="141" t="s">
        <v>789</v>
      </c>
      <c r="B643" s="161" t="s">
        <v>901</v>
      </c>
      <c r="C643" s="72" t="s">
        <v>35</v>
      </c>
      <c r="D643" s="61"/>
      <c r="E643" s="204"/>
      <c r="F643" s="255"/>
      <c r="G643" s="254"/>
      <c r="H643" s="243"/>
      <c r="I643" s="212"/>
      <c r="J643" s="216"/>
      <c r="K643" s="174"/>
      <c r="L643" s="218" t="str">
        <f t="shared" si="126"/>
        <v>L</v>
      </c>
      <c r="M643" s="219">
        <f t="shared" si="127"/>
        <v>0</v>
      </c>
      <c r="N643" s="218" t="str">
        <f t="shared" si="128"/>
        <v>L</v>
      </c>
      <c r="O643" s="218">
        <f t="shared" si="129"/>
        <v>0</v>
      </c>
      <c r="P643" s="218">
        <f t="shared" si="130"/>
        <v>0</v>
      </c>
      <c r="Q643" s="218">
        <f t="shared" si="131"/>
        <v>0</v>
      </c>
      <c r="R643" s="218">
        <f t="shared" si="132"/>
        <v>0</v>
      </c>
      <c r="S643" s="218">
        <f t="shared" si="133"/>
        <v>0</v>
      </c>
      <c r="T643" s="218">
        <f t="shared" si="134"/>
        <v>0</v>
      </c>
      <c r="U643" s="218">
        <f t="shared" si="135"/>
        <v>0</v>
      </c>
      <c r="V643" s="218">
        <f t="shared" si="136"/>
        <v>0</v>
      </c>
      <c r="W643" s="218">
        <f t="shared" si="137"/>
        <v>0</v>
      </c>
      <c r="X643" s="220">
        <f t="shared" si="138"/>
        <v>0</v>
      </c>
      <c r="Y643" s="220">
        <f t="shared" si="139"/>
        <v>0</v>
      </c>
      <c r="Z643" s="223"/>
      <c r="AA643" s="216"/>
      <c r="AB643" s="216"/>
      <c r="AC643" s="216"/>
      <c r="AD643" s="216"/>
      <c r="AE643" s="216"/>
      <c r="AF643" s="216"/>
      <c r="AG643" s="216"/>
      <c r="AH643" s="216"/>
      <c r="AI643" s="216"/>
      <c r="AJ643" s="216"/>
      <c r="AK643" s="216"/>
      <c r="AL643" s="216"/>
      <c r="AM643" s="216"/>
      <c r="AN643" s="216"/>
      <c r="AO643" s="216"/>
      <c r="AP643" s="216"/>
      <c r="AQ643" s="216"/>
      <c r="AR643" s="216"/>
      <c r="AS643" s="216"/>
      <c r="AT643" s="216"/>
      <c r="AU643" s="216"/>
      <c r="AV643" s="216"/>
      <c r="AW643" s="216"/>
      <c r="AX643" s="216"/>
      <c r="AY643" s="216"/>
      <c r="AZ643" s="216"/>
      <c r="BA643" s="216"/>
      <c r="BB643" s="216"/>
      <c r="BC643" s="216"/>
      <c r="BD643" s="216"/>
      <c r="BE643" s="216"/>
      <c r="BF643" s="216"/>
      <c r="BG643" s="216"/>
      <c r="BH643" s="216"/>
      <c r="BI643" s="216"/>
      <c r="BJ643" s="216"/>
      <c r="BK643" s="216"/>
      <c r="BL643" s="216"/>
      <c r="BM643" s="216"/>
      <c r="BN643" s="216"/>
      <c r="BO643" s="216"/>
      <c r="BP643" s="216"/>
      <c r="BQ643" s="216"/>
      <c r="BR643" s="216"/>
      <c r="BS643" s="216"/>
      <c r="BT643" s="216"/>
      <c r="BU643" s="216"/>
      <c r="BV643" s="216"/>
      <c r="BW643" s="216"/>
      <c r="BX643" s="216"/>
      <c r="BY643" s="216"/>
      <c r="BZ643" s="216"/>
      <c r="CA643" s="216"/>
      <c r="CB643" s="216"/>
      <c r="CC643" s="216"/>
      <c r="CD643" s="216"/>
      <c r="CE643" s="216"/>
      <c r="CF643" s="216"/>
      <c r="CG643" s="216"/>
      <c r="CH643" s="216"/>
      <c r="CI643" s="216"/>
      <c r="CJ643" s="216"/>
      <c r="CK643" s="216"/>
      <c r="CL643" s="216"/>
      <c r="CM643" s="216"/>
      <c r="CN643" s="216"/>
      <c r="CO643" s="216"/>
      <c r="CP643" s="216"/>
      <c r="CQ643" s="216"/>
      <c r="CR643" s="216"/>
      <c r="CS643" s="216"/>
      <c r="CT643" s="216"/>
      <c r="CU643" s="216"/>
      <c r="CV643" s="216"/>
      <c r="CW643" s="216"/>
      <c r="CX643" s="216"/>
      <c r="CY643" s="216"/>
      <c r="CZ643" s="216"/>
      <c r="DA643" s="216"/>
      <c r="DB643" s="216"/>
      <c r="DC643" s="216"/>
      <c r="DD643" s="216"/>
      <c r="DE643" s="216"/>
      <c r="DF643" s="216"/>
      <c r="DG643" s="216"/>
      <c r="DH643" s="216"/>
      <c r="DI643" s="216"/>
      <c r="DJ643" s="216"/>
      <c r="DK643" s="216"/>
      <c r="DL643" s="216"/>
      <c r="DM643" s="216"/>
      <c r="DN643" s="216"/>
      <c r="DO643" s="216"/>
      <c r="DP643" s="216"/>
    </row>
    <row r="644" spans="1:120" s="1" customFormat="1" x14ac:dyDescent="0.2">
      <c r="A644" s="162" t="s">
        <v>1223</v>
      </c>
      <c r="B644" s="132" t="s">
        <v>790</v>
      </c>
      <c r="C644" s="39"/>
      <c r="D644" s="40"/>
      <c r="E644" s="189"/>
      <c r="F644" s="259"/>
      <c r="G644" s="254"/>
      <c r="H644" s="242"/>
      <c r="I644" s="115"/>
      <c r="J644" s="102"/>
      <c r="K644" s="174"/>
      <c r="L644" s="218" t="str">
        <f t="shared" si="126"/>
        <v>L</v>
      </c>
      <c r="M644" s="219">
        <f t="shared" si="127"/>
        <v>0</v>
      </c>
      <c r="N644" s="218">
        <f t="shared" si="128"/>
        <v>0</v>
      </c>
      <c r="O644" s="218">
        <f t="shared" si="129"/>
        <v>0</v>
      </c>
      <c r="P644" s="218">
        <f t="shared" si="130"/>
        <v>0</v>
      </c>
      <c r="Q644" s="218">
        <f t="shared" si="131"/>
        <v>0</v>
      </c>
      <c r="R644" s="218">
        <f t="shared" si="132"/>
        <v>0</v>
      </c>
      <c r="S644" s="218">
        <f t="shared" si="133"/>
        <v>0</v>
      </c>
      <c r="T644" s="218">
        <f t="shared" si="134"/>
        <v>0</v>
      </c>
      <c r="U644" s="218">
        <f t="shared" si="135"/>
        <v>0</v>
      </c>
      <c r="V644" s="218">
        <f t="shared" si="136"/>
        <v>0</v>
      </c>
      <c r="W644" s="218">
        <f t="shared" si="137"/>
        <v>0</v>
      </c>
      <c r="X644" s="220">
        <f t="shared" si="138"/>
        <v>0</v>
      </c>
      <c r="Y644" s="220">
        <f t="shared" si="139"/>
        <v>0</v>
      </c>
      <c r="Z644" s="223"/>
      <c r="AA644" s="102"/>
      <c r="AB644" s="102"/>
      <c r="AC644" s="103"/>
      <c r="AD644" s="103"/>
      <c r="AE644" s="103"/>
      <c r="AF644" s="103"/>
      <c r="AG644" s="103"/>
      <c r="AH644" s="103"/>
      <c r="AI644" s="103"/>
      <c r="AJ644" s="103"/>
      <c r="AK644" s="103"/>
      <c r="AL644" s="103"/>
      <c r="AM644" s="103"/>
      <c r="AN644" s="103"/>
      <c r="AO644" s="103"/>
      <c r="AP644" s="103"/>
      <c r="AQ644" s="103"/>
      <c r="AR644" s="103"/>
      <c r="AS644" s="103"/>
      <c r="AT644" s="103"/>
      <c r="AU644" s="103"/>
      <c r="AV644" s="103"/>
      <c r="AW644" s="103"/>
      <c r="AX644" s="103"/>
      <c r="AY644" s="103"/>
      <c r="AZ644" s="103"/>
      <c r="BA644" s="103"/>
      <c r="BB644" s="103"/>
      <c r="BC644" s="103"/>
      <c r="BD644" s="103"/>
      <c r="BE644" s="103"/>
      <c r="BF644" s="103"/>
      <c r="BG644" s="103"/>
      <c r="BH644" s="103"/>
      <c r="BI644" s="103"/>
      <c r="BJ644" s="103"/>
      <c r="BK644" s="103"/>
      <c r="BL644" s="103"/>
      <c r="BM644" s="103"/>
      <c r="BN644" s="103"/>
      <c r="BO644" s="103"/>
      <c r="BP644" s="103"/>
      <c r="BQ644" s="216"/>
      <c r="BR644" s="216"/>
      <c r="BS644" s="216"/>
      <c r="BT644" s="216"/>
      <c r="BU644" s="216"/>
      <c r="BV644" s="216"/>
      <c r="BW644" s="216"/>
      <c r="BX644" s="216"/>
      <c r="BY644" s="216"/>
      <c r="BZ644" s="216"/>
      <c r="CA644" s="216"/>
      <c r="CB644" s="216"/>
      <c r="CC644" s="216"/>
      <c r="CD644" s="216"/>
      <c r="CE644" s="216"/>
      <c r="CF644" s="216"/>
      <c r="CG644" s="216"/>
      <c r="CH644" s="216"/>
      <c r="CI644" s="216"/>
      <c r="CJ644" s="216"/>
      <c r="CK644" s="216"/>
      <c r="CL644" s="216"/>
      <c r="CM644" s="216"/>
      <c r="CN644" s="216"/>
      <c r="CO644" s="216"/>
      <c r="CP644" s="216"/>
      <c r="CQ644" s="216"/>
      <c r="CR644" s="216"/>
      <c r="CS644" s="216"/>
      <c r="CT644" s="216"/>
      <c r="CU644" s="216"/>
      <c r="CV644" s="216"/>
      <c r="CW644" s="216"/>
      <c r="CX644" s="216"/>
      <c r="CY644" s="216"/>
      <c r="CZ644" s="216"/>
      <c r="DA644" s="216"/>
      <c r="DB644" s="216"/>
      <c r="DC644" s="216"/>
      <c r="DD644" s="216"/>
      <c r="DE644" s="216"/>
      <c r="DF644" s="216"/>
      <c r="DG644" s="216"/>
      <c r="DH644" s="216"/>
      <c r="DI644" s="216"/>
      <c r="DJ644" s="216"/>
      <c r="DK644" s="216"/>
      <c r="DL644" s="216"/>
      <c r="DM644" s="216"/>
      <c r="DN644" s="216"/>
      <c r="DO644" s="216"/>
      <c r="DP644" s="216"/>
    </row>
    <row r="645" spans="1:120" s="1" customFormat="1" ht="24" x14ac:dyDescent="0.2">
      <c r="A645" s="163" t="s">
        <v>1217</v>
      </c>
      <c r="B645" s="62" t="s">
        <v>1013</v>
      </c>
      <c r="C645" s="60" t="s">
        <v>35</v>
      </c>
      <c r="D645" s="61"/>
      <c r="E645" s="202"/>
      <c r="F645" s="255"/>
      <c r="G645" s="254"/>
      <c r="H645" s="243"/>
      <c r="I645" s="212"/>
      <c r="J645" s="174"/>
      <c r="K645" s="174"/>
      <c r="L645" s="218" t="str">
        <f t="shared" si="126"/>
        <v>L</v>
      </c>
      <c r="M645" s="219">
        <f t="shared" si="127"/>
        <v>0</v>
      </c>
      <c r="N645" s="218" t="str">
        <f t="shared" si="128"/>
        <v>L</v>
      </c>
      <c r="O645" s="218">
        <f t="shared" si="129"/>
        <v>0</v>
      </c>
      <c r="P645" s="218">
        <f t="shared" si="130"/>
        <v>0</v>
      </c>
      <c r="Q645" s="218">
        <f t="shared" si="131"/>
        <v>0</v>
      </c>
      <c r="R645" s="218">
        <f t="shared" si="132"/>
        <v>0</v>
      </c>
      <c r="S645" s="218">
        <f t="shared" si="133"/>
        <v>0</v>
      </c>
      <c r="T645" s="218">
        <f t="shared" si="134"/>
        <v>0</v>
      </c>
      <c r="U645" s="218">
        <f t="shared" si="135"/>
        <v>0</v>
      </c>
      <c r="V645" s="218">
        <f t="shared" si="136"/>
        <v>0</v>
      </c>
      <c r="W645" s="218">
        <f t="shared" si="137"/>
        <v>0</v>
      </c>
      <c r="X645" s="220">
        <f t="shared" si="138"/>
        <v>0</v>
      </c>
      <c r="Y645" s="220">
        <f t="shared" si="139"/>
        <v>0</v>
      </c>
      <c r="Z645" s="223"/>
      <c r="AA645" s="174"/>
      <c r="AB645" s="174"/>
      <c r="AC645" s="174"/>
      <c r="AD645" s="174"/>
      <c r="AE645" s="174"/>
      <c r="AF645" s="174"/>
      <c r="AG645" s="174"/>
      <c r="AH645" s="174"/>
      <c r="AI645" s="174"/>
      <c r="AJ645" s="174"/>
      <c r="AK645" s="174"/>
      <c r="AL645" s="174"/>
      <c r="AM645" s="174"/>
      <c r="AN645" s="174"/>
      <c r="AO645" s="174"/>
      <c r="AP645" s="174"/>
      <c r="AQ645" s="174"/>
      <c r="AR645" s="174"/>
      <c r="AS645" s="174"/>
      <c r="AT645" s="174"/>
      <c r="AU645" s="174"/>
      <c r="AV645" s="174"/>
      <c r="AW645" s="174"/>
      <c r="AX645" s="174"/>
      <c r="AY645" s="174"/>
      <c r="AZ645" s="174"/>
      <c r="BA645" s="174"/>
      <c r="BB645" s="174"/>
      <c r="BC645" s="174"/>
      <c r="BD645" s="174"/>
      <c r="BE645" s="174"/>
      <c r="BF645" s="174"/>
      <c r="BG645" s="174"/>
      <c r="BH645" s="174"/>
      <c r="BI645" s="174"/>
      <c r="BJ645" s="174"/>
      <c r="BK645" s="174"/>
      <c r="BL645" s="174"/>
      <c r="BM645" s="174"/>
      <c r="BN645" s="174"/>
      <c r="BO645" s="174"/>
      <c r="BP645" s="174"/>
      <c r="BQ645" s="216"/>
      <c r="BR645" s="216"/>
      <c r="BS645" s="216"/>
      <c r="BT645" s="216"/>
      <c r="BU645" s="216"/>
      <c r="BV645" s="216"/>
      <c r="BW645" s="216"/>
      <c r="BX645" s="216"/>
      <c r="BY645" s="216"/>
      <c r="BZ645" s="216"/>
      <c r="CA645" s="216"/>
      <c r="CB645" s="216"/>
      <c r="CC645" s="216"/>
      <c r="CD645" s="216"/>
      <c r="CE645" s="216"/>
      <c r="CF645" s="216"/>
      <c r="CG645" s="216"/>
      <c r="CH645" s="216"/>
      <c r="CI645" s="216"/>
      <c r="CJ645" s="216"/>
      <c r="CK645" s="216"/>
      <c r="CL645" s="216"/>
      <c r="CM645" s="216"/>
      <c r="CN645" s="216"/>
      <c r="CO645" s="216"/>
      <c r="CP645" s="216"/>
      <c r="CQ645" s="216"/>
      <c r="CR645" s="216"/>
      <c r="CS645" s="216"/>
      <c r="CT645" s="216"/>
      <c r="CU645" s="216"/>
      <c r="CV645" s="216"/>
      <c r="CW645" s="216"/>
      <c r="CX645" s="216"/>
      <c r="CY645" s="216"/>
      <c r="CZ645" s="216"/>
      <c r="DA645" s="216"/>
      <c r="DB645" s="216"/>
      <c r="DC645" s="216"/>
      <c r="DD645" s="216"/>
      <c r="DE645" s="216"/>
      <c r="DF645" s="216"/>
      <c r="DG645" s="216"/>
      <c r="DH645" s="216"/>
      <c r="DI645" s="216"/>
      <c r="DJ645" s="216"/>
      <c r="DK645" s="216"/>
      <c r="DL645" s="216"/>
      <c r="DM645" s="216"/>
      <c r="DN645" s="216"/>
      <c r="DO645" s="216"/>
      <c r="DP645" s="216"/>
    </row>
    <row r="646" spans="1:120" s="1" customFormat="1" x14ac:dyDescent="0.2">
      <c r="A646" s="163" t="s">
        <v>1218</v>
      </c>
      <c r="B646" s="62" t="s">
        <v>791</v>
      </c>
      <c r="C646" s="60" t="s">
        <v>35</v>
      </c>
      <c r="D646" s="61"/>
      <c r="E646" s="202"/>
      <c r="F646" s="255"/>
      <c r="G646" s="254"/>
      <c r="H646" s="243"/>
      <c r="I646" s="212"/>
      <c r="J646" s="174"/>
      <c r="K646" s="174"/>
      <c r="L646" s="218" t="str">
        <f t="shared" si="126"/>
        <v>L</v>
      </c>
      <c r="M646" s="219">
        <f t="shared" si="127"/>
        <v>0</v>
      </c>
      <c r="N646" s="218" t="str">
        <f t="shared" si="128"/>
        <v>L</v>
      </c>
      <c r="O646" s="218">
        <f t="shared" si="129"/>
        <v>0</v>
      </c>
      <c r="P646" s="218">
        <f t="shared" si="130"/>
        <v>0</v>
      </c>
      <c r="Q646" s="218">
        <f t="shared" si="131"/>
        <v>0</v>
      </c>
      <c r="R646" s="218">
        <f t="shared" si="132"/>
        <v>0</v>
      </c>
      <c r="S646" s="218">
        <f t="shared" si="133"/>
        <v>0</v>
      </c>
      <c r="T646" s="218">
        <f t="shared" si="134"/>
        <v>0</v>
      </c>
      <c r="U646" s="218">
        <f t="shared" si="135"/>
        <v>0</v>
      </c>
      <c r="V646" s="218">
        <f t="shared" si="136"/>
        <v>0</v>
      </c>
      <c r="W646" s="218">
        <f t="shared" si="137"/>
        <v>0</v>
      </c>
      <c r="X646" s="220">
        <f t="shared" si="138"/>
        <v>0</v>
      </c>
      <c r="Y646" s="220">
        <f t="shared" si="139"/>
        <v>0</v>
      </c>
      <c r="Z646" s="223"/>
      <c r="AA646" s="174"/>
      <c r="AB646" s="174"/>
      <c r="AC646" s="174"/>
      <c r="AD646" s="174"/>
      <c r="AE646" s="174"/>
      <c r="AF646" s="174"/>
      <c r="AG646" s="174"/>
      <c r="AH646" s="174"/>
      <c r="AI646" s="174"/>
      <c r="AJ646" s="174"/>
      <c r="AK646" s="174"/>
      <c r="AL646" s="174"/>
      <c r="AM646" s="174"/>
      <c r="AN646" s="174"/>
      <c r="AO646" s="174"/>
      <c r="AP646" s="174"/>
      <c r="AQ646" s="174"/>
      <c r="AR646" s="174"/>
      <c r="AS646" s="174"/>
      <c r="AT646" s="174"/>
      <c r="AU646" s="174"/>
      <c r="AV646" s="174"/>
      <c r="AW646" s="174"/>
      <c r="AX646" s="174"/>
      <c r="AY646" s="174"/>
      <c r="AZ646" s="174"/>
      <c r="BA646" s="174"/>
      <c r="BB646" s="174"/>
      <c r="BC646" s="174"/>
      <c r="BD646" s="174"/>
      <c r="BE646" s="174"/>
      <c r="BF646" s="174"/>
      <c r="BG646" s="174"/>
      <c r="BH646" s="174"/>
      <c r="BI646" s="174"/>
      <c r="BJ646" s="174"/>
      <c r="BK646" s="174"/>
      <c r="BL646" s="174"/>
      <c r="BM646" s="174"/>
      <c r="BN646" s="174"/>
      <c r="BO646" s="174"/>
      <c r="BP646" s="174"/>
      <c r="BQ646" s="216"/>
      <c r="BR646" s="216"/>
      <c r="BS646" s="216"/>
      <c r="BT646" s="216"/>
      <c r="BU646" s="216"/>
      <c r="BV646" s="216"/>
      <c r="BW646" s="216"/>
      <c r="BX646" s="216"/>
      <c r="BY646" s="216"/>
      <c r="BZ646" s="216"/>
      <c r="CA646" s="216"/>
      <c r="CB646" s="216"/>
      <c r="CC646" s="216"/>
      <c r="CD646" s="216"/>
      <c r="CE646" s="216"/>
      <c r="CF646" s="216"/>
      <c r="CG646" s="216"/>
      <c r="CH646" s="216"/>
      <c r="CI646" s="216"/>
      <c r="CJ646" s="216"/>
      <c r="CK646" s="216"/>
      <c r="CL646" s="216"/>
      <c r="CM646" s="216"/>
      <c r="CN646" s="216"/>
      <c r="CO646" s="216"/>
      <c r="CP646" s="216"/>
      <c r="CQ646" s="216"/>
      <c r="CR646" s="216"/>
      <c r="CS646" s="216"/>
      <c r="CT646" s="216"/>
      <c r="CU646" s="216"/>
      <c r="CV646" s="216"/>
      <c r="CW646" s="216"/>
      <c r="CX646" s="216"/>
      <c r="CY646" s="216"/>
      <c r="CZ646" s="216"/>
      <c r="DA646" s="216"/>
      <c r="DB646" s="216"/>
      <c r="DC646" s="216"/>
      <c r="DD646" s="216"/>
      <c r="DE646" s="216"/>
      <c r="DF646" s="216"/>
      <c r="DG646" s="216"/>
      <c r="DH646" s="216"/>
      <c r="DI646" s="216"/>
      <c r="DJ646" s="216"/>
      <c r="DK646" s="216"/>
      <c r="DL646" s="216"/>
      <c r="DM646" s="216"/>
      <c r="DN646" s="216"/>
      <c r="DO646" s="216"/>
      <c r="DP646" s="216"/>
    </row>
    <row r="647" spans="1:120" s="1" customFormat="1" ht="36" x14ac:dyDescent="0.2">
      <c r="A647" s="163" t="s">
        <v>1219</v>
      </c>
      <c r="B647" s="104" t="s">
        <v>1018</v>
      </c>
      <c r="C647" s="60" t="s">
        <v>35</v>
      </c>
      <c r="D647" s="61"/>
      <c r="E647" s="202"/>
      <c r="F647" s="255"/>
      <c r="G647" s="254"/>
      <c r="H647" s="243"/>
      <c r="I647" s="212"/>
      <c r="J647" s="174"/>
      <c r="K647" s="174"/>
      <c r="L647" s="218" t="str">
        <f t="shared" si="126"/>
        <v>L</v>
      </c>
      <c r="M647" s="219">
        <f t="shared" si="127"/>
        <v>0</v>
      </c>
      <c r="N647" s="218" t="str">
        <f t="shared" si="128"/>
        <v>L</v>
      </c>
      <c r="O647" s="218">
        <f t="shared" si="129"/>
        <v>0</v>
      </c>
      <c r="P647" s="218">
        <f t="shared" si="130"/>
        <v>0</v>
      </c>
      <c r="Q647" s="218">
        <f t="shared" si="131"/>
        <v>0</v>
      </c>
      <c r="R647" s="218">
        <f t="shared" si="132"/>
        <v>0</v>
      </c>
      <c r="S647" s="218">
        <f t="shared" si="133"/>
        <v>0</v>
      </c>
      <c r="T647" s="218">
        <f t="shared" si="134"/>
        <v>0</v>
      </c>
      <c r="U647" s="218">
        <f t="shared" si="135"/>
        <v>0</v>
      </c>
      <c r="V647" s="218">
        <f t="shared" si="136"/>
        <v>0</v>
      </c>
      <c r="W647" s="218">
        <f t="shared" si="137"/>
        <v>0</v>
      </c>
      <c r="X647" s="220">
        <f t="shared" si="138"/>
        <v>0</v>
      </c>
      <c r="Y647" s="220">
        <f t="shared" si="139"/>
        <v>0</v>
      </c>
      <c r="Z647" s="223"/>
      <c r="AA647" s="239"/>
      <c r="AB647" s="174"/>
      <c r="AC647" s="174"/>
      <c r="AD647" s="174"/>
      <c r="AE647" s="174"/>
      <c r="AF647" s="174"/>
      <c r="AG647" s="174"/>
      <c r="AH647" s="174"/>
      <c r="AI647" s="174"/>
      <c r="AJ647" s="174"/>
      <c r="AK647" s="174"/>
      <c r="AL647" s="174"/>
      <c r="AM647" s="174"/>
      <c r="AN647" s="174"/>
      <c r="AO647" s="174"/>
      <c r="AP647" s="174"/>
      <c r="AQ647" s="174"/>
      <c r="AR647" s="174"/>
      <c r="AS647" s="174"/>
      <c r="AT647" s="174"/>
      <c r="AU647" s="174"/>
      <c r="AV647" s="174"/>
      <c r="AW647" s="174"/>
      <c r="AX647" s="174"/>
      <c r="AY647" s="174"/>
      <c r="AZ647" s="174"/>
      <c r="BA647" s="174"/>
      <c r="BB647" s="174"/>
      <c r="BC647" s="174"/>
      <c r="BD647" s="174"/>
      <c r="BE647" s="174"/>
      <c r="BF647" s="174"/>
      <c r="BG647" s="174"/>
      <c r="BH647" s="174"/>
      <c r="BI647" s="174"/>
      <c r="BJ647" s="174"/>
      <c r="BK647" s="174"/>
      <c r="BL647" s="174"/>
      <c r="BM647" s="174"/>
      <c r="BN647" s="174"/>
      <c r="BO647" s="174"/>
      <c r="BP647" s="174"/>
      <c r="BQ647" s="216"/>
      <c r="BR647" s="216"/>
      <c r="BS647" s="216"/>
      <c r="BT647" s="216"/>
      <c r="BU647" s="216"/>
      <c r="BV647" s="216"/>
      <c r="BW647" s="216"/>
      <c r="BX647" s="216"/>
      <c r="BY647" s="216"/>
      <c r="BZ647" s="216"/>
      <c r="CA647" s="216"/>
      <c r="CB647" s="216"/>
      <c r="CC647" s="216"/>
      <c r="CD647" s="216"/>
      <c r="CE647" s="216"/>
      <c r="CF647" s="216"/>
      <c r="CG647" s="216"/>
      <c r="CH647" s="216"/>
      <c r="CI647" s="216"/>
      <c r="CJ647" s="216"/>
      <c r="CK647" s="216"/>
      <c r="CL647" s="216"/>
      <c r="CM647" s="216"/>
      <c r="CN647" s="216"/>
      <c r="CO647" s="216"/>
      <c r="CP647" s="216"/>
      <c r="CQ647" s="216"/>
      <c r="CR647" s="216"/>
      <c r="CS647" s="216"/>
      <c r="CT647" s="216"/>
      <c r="CU647" s="216"/>
      <c r="CV647" s="216"/>
      <c r="CW647" s="216"/>
      <c r="CX647" s="216"/>
      <c r="CY647" s="216"/>
      <c r="CZ647" s="216"/>
      <c r="DA647" s="216"/>
      <c r="DB647" s="216"/>
      <c r="DC647" s="216"/>
      <c r="DD647" s="216"/>
      <c r="DE647" s="216"/>
      <c r="DF647" s="216"/>
      <c r="DG647" s="216"/>
      <c r="DH647" s="216"/>
      <c r="DI647" s="216"/>
      <c r="DJ647" s="216"/>
      <c r="DK647" s="216"/>
      <c r="DL647" s="216"/>
      <c r="DM647" s="216"/>
      <c r="DN647" s="216"/>
      <c r="DO647" s="216"/>
      <c r="DP647" s="216"/>
    </row>
    <row r="648" spans="1:120" s="1" customFormat="1" ht="36" x14ac:dyDescent="0.2">
      <c r="A648" s="163" t="s">
        <v>1220</v>
      </c>
      <c r="B648" s="104" t="s">
        <v>1019</v>
      </c>
      <c r="C648" s="60" t="s">
        <v>35</v>
      </c>
      <c r="D648" s="61"/>
      <c r="E648" s="202"/>
      <c r="F648" s="255"/>
      <c r="G648" s="254"/>
      <c r="H648" s="243"/>
      <c r="I648" s="212"/>
      <c r="J648" s="174"/>
      <c r="K648" s="174"/>
      <c r="L648" s="218" t="str">
        <f t="shared" si="126"/>
        <v>L</v>
      </c>
      <c r="M648" s="219">
        <f t="shared" si="127"/>
        <v>0</v>
      </c>
      <c r="N648" s="218" t="str">
        <f t="shared" si="128"/>
        <v>L</v>
      </c>
      <c r="O648" s="218">
        <f t="shared" si="129"/>
        <v>0</v>
      </c>
      <c r="P648" s="218">
        <f t="shared" si="130"/>
        <v>0</v>
      </c>
      <c r="Q648" s="218">
        <f t="shared" si="131"/>
        <v>0</v>
      </c>
      <c r="R648" s="218">
        <f t="shared" si="132"/>
        <v>0</v>
      </c>
      <c r="S648" s="218">
        <f t="shared" si="133"/>
        <v>0</v>
      </c>
      <c r="T648" s="218">
        <f t="shared" si="134"/>
        <v>0</v>
      </c>
      <c r="U648" s="218">
        <f t="shared" si="135"/>
        <v>0</v>
      </c>
      <c r="V648" s="218">
        <f t="shared" si="136"/>
        <v>0</v>
      </c>
      <c r="W648" s="218">
        <f t="shared" si="137"/>
        <v>0</v>
      </c>
      <c r="X648" s="220">
        <f t="shared" si="138"/>
        <v>0</v>
      </c>
      <c r="Y648" s="220">
        <f t="shared" si="139"/>
        <v>0</v>
      </c>
      <c r="Z648" s="223"/>
      <c r="AA648" s="239"/>
      <c r="AB648" s="174"/>
      <c r="AC648" s="174"/>
      <c r="AD648" s="174"/>
      <c r="AE648" s="174"/>
      <c r="AF648" s="174"/>
      <c r="AG648" s="174"/>
      <c r="AH648" s="174"/>
      <c r="AI648" s="174"/>
      <c r="AJ648" s="174"/>
      <c r="AK648" s="174"/>
      <c r="AL648" s="174"/>
      <c r="AM648" s="174"/>
      <c r="AN648" s="174"/>
      <c r="AO648" s="174"/>
      <c r="AP648" s="174"/>
      <c r="AQ648" s="174"/>
      <c r="AR648" s="174"/>
      <c r="AS648" s="174"/>
      <c r="AT648" s="174"/>
      <c r="AU648" s="174"/>
      <c r="AV648" s="174"/>
      <c r="AW648" s="174"/>
      <c r="AX648" s="174"/>
      <c r="AY648" s="174"/>
      <c r="AZ648" s="174"/>
      <c r="BA648" s="174"/>
      <c r="BB648" s="174"/>
      <c r="BC648" s="174"/>
      <c r="BD648" s="174"/>
      <c r="BE648" s="174"/>
      <c r="BF648" s="174"/>
      <c r="BG648" s="174"/>
      <c r="BH648" s="174"/>
      <c r="BI648" s="174"/>
      <c r="BJ648" s="174"/>
      <c r="BK648" s="174"/>
      <c r="BL648" s="174"/>
      <c r="BM648" s="174"/>
      <c r="BN648" s="174"/>
      <c r="BO648" s="174"/>
      <c r="BP648" s="174"/>
      <c r="BQ648" s="216"/>
      <c r="BR648" s="216"/>
      <c r="BS648" s="216"/>
      <c r="BT648" s="216"/>
      <c r="BU648" s="216"/>
      <c r="BV648" s="216"/>
      <c r="BW648" s="216"/>
      <c r="BX648" s="216"/>
      <c r="BY648" s="216"/>
      <c r="BZ648" s="216"/>
      <c r="CA648" s="216"/>
      <c r="CB648" s="216"/>
      <c r="CC648" s="216"/>
      <c r="CD648" s="216"/>
      <c r="CE648" s="216"/>
      <c r="CF648" s="216"/>
      <c r="CG648" s="216"/>
      <c r="CH648" s="216"/>
      <c r="CI648" s="216"/>
      <c r="CJ648" s="216"/>
      <c r="CK648" s="216"/>
      <c r="CL648" s="216"/>
      <c r="CM648" s="216"/>
      <c r="CN648" s="216"/>
      <c r="CO648" s="216"/>
      <c r="CP648" s="216"/>
      <c r="CQ648" s="216"/>
      <c r="CR648" s="216"/>
      <c r="CS648" s="216"/>
      <c r="CT648" s="216"/>
      <c r="CU648" s="216"/>
      <c r="CV648" s="216"/>
      <c r="CW648" s="216"/>
      <c r="CX648" s="216"/>
      <c r="CY648" s="216"/>
      <c r="CZ648" s="216"/>
      <c r="DA648" s="216"/>
      <c r="DB648" s="216"/>
      <c r="DC648" s="216"/>
      <c r="DD648" s="216"/>
      <c r="DE648" s="216"/>
      <c r="DF648" s="216"/>
      <c r="DG648" s="216"/>
      <c r="DH648" s="216"/>
      <c r="DI648" s="216"/>
      <c r="DJ648" s="216"/>
      <c r="DK648" s="216"/>
      <c r="DL648" s="216"/>
      <c r="DM648" s="216"/>
      <c r="DN648" s="216"/>
      <c r="DO648" s="216"/>
      <c r="DP648" s="216"/>
    </row>
    <row r="649" spans="1:120" s="1" customFormat="1" ht="24" x14ac:dyDescent="0.2">
      <c r="A649" s="163" t="s">
        <v>1221</v>
      </c>
      <c r="B649" s="104" t="s">
        <v>1020</v>
      </c>
      <c r="C649" s="60" t="s">
        <v>35</v>
      </c>
      <c r="D649" s="61"/>
      <c r="E649" s="202"/>
      <c r="F649" s="255"/>
      <c r="G649" s="254"/>
      <c r="H649" s="243"/>
      <c r="I649" s="212"/>
      <c r="J649" s="174"/>
      <c r="K649" s="174"/>
      <c r="L649" s="218" t="str">
        <f t="shared" si="126"/>
        <v>L</v>
      </c>
      <c r="M649" s="219">
        <f t="shared" si="127"/>
        <v>0</v>
      </c>
      <c r="N649" s="218" t="str">
        <f t="shared" si="128"/>
        <v>L</v>
      </c>
      <c r="O649" s="218">
        <f t="shared" si="129"/>
        <v>0</v>
      </c>
      <c r="P649" s="218">
        <f t="shared" si="130"/>
        <v>0</v>
      </c>
      <c r="Q649" s="218">
        <f t="shared" si="131"/>
        <v>0</v>
      </c>
      <c r="R649" s="218">
        <f t="shared" si="132"/>
        <v>0</v>
      </c>
      <c r="S649" s="218">
        <f t="shared" si="133"/>
        <v>0</v>
      </c>
      <c r="T649" s="218">
        <f t="shared" si="134"/>
        <v>0</v>
      </c>
      <c r="U649" s="218">
        <f t="shared" si="135"/>
        <v>0</v>
      </c>
      <c r="V649" s="218">
        <f t="shared" si="136"/>
        <v>0</v>
      </c>
      <c r="W649" s="218">
        <f t="shared" si="137"/>
        <v>0</v>
      </c>
      <c r="X649" s="220">
        <f t="shared" si="138"/>
        <v>0</v>
      </c>
      <c r="Y649" s="220">
        <f t="shared" si="139"/>
        <v>0</v>
      </c>
      <c r="Z649" s="223"/>
      <c r="AA649" s="239"/>
      <c r="AB649" s="174"/>
      <c r="AC649" s="174"/>
      <c r="AD649" s="174"/>
      <c r="AE649" s="174"/>
      <c r="AF649" s="174"/>
      <c r="AG649" s="174"/>
      <c r="AH649" s="174"/>
      <c r="AI649" s="174"/>
      <c r="AJ649" s="174"/>
      <c r="AK649" s="174"/>
      <c r="AL649" s="174"/>
      <c r="AM649" s="174"/>
      <c r="AN649" s="174"/>
      <c r="AO649" s="174"/>
      <c r="AP649" s="174"/>
      <c r="AQ649" s="174"/>
      <c r="AR649" s="174"/>
      <c r="AS649" s="174"/>
      <c r="AT649" s="174"/>
      <c r="AU649" s="174"/>
      <c r="AV649" s="174"/>
      <c r="AW649" s="174"/>
      <c r="AX649" s="174"/>
      <c r="AY649" s="174"/>
      <c r="AZ649" s="174"/>
      <c r="BA649" s="174"/>
      <c r="BB649" s="174"/>
      <c r="BC649" s="174"/>
      <c r="BD649" s="174"/>
      <c r="BE649" s="174"/>
      <c r="BF649" s="174"/>
      <c r="BG649" s="174"/>
      <c r="BH649" s="174"/>
      <c r="BI649" s="174"/>
      <c r="BJ649" s="174"/>
      <c r="BK649" s="174"/>
      <c r="BL649" s="174"/>
      <c r="BM649" s="174"/>
      <c r="BN649" s="174"/>
      <c r="BO649" s="174"/>
      <c r="BP649" s="174"/>
      <c r="BQ649" s="216"/>
      <c r="BR649" s="216"/>
      <c r="BS649" s="216"/>
      <c r="BT649" s="216"/>
      <c r="BU649" s="216"/>
      <c r="BV649" s="216"/>
      <c r="BW649" s="216"/>
      <c r="BX649" s="216"/>
      <c r="BY649" s="216"/>
      <c r="BZ649" s="216"/>
      <c r="CA649" s="216"/>
      <c r="CB649" s="216"/>
      <c r="CC649" s="216"/>
      <c r="CD649" s="216"/>
      <c r="CE649" s="216"/>
      <c r="CF649" s="216"/>
      <c r="CG649" s="216"/>
      <c r="CH649" s="216"/>
      <c r="CI649" s="216"/>
      <c r="CJ649" s="216"/>
      <c r="CK649" s="216"/>
      <c r="CL649" s="216"/>
      <c r="CM649" s="216"/>
      <c r="CN649" s="216"/>
      <c r="CO649" s="216"/>
      <c r="CP649" s="216"/>
      <c r="CQ649" s="216"/>
      <c r="CR649" s="216"/>
      <c r="CS649" s="216"/>
      <c r="CT649" s="216"/>
      <c r="CU649" s="216"/>
      <c r="CV649" s="216"/>
      <c r="CW649" s="216"/>
      <c r="CX649" s="216"/>
      <c r="CY649" s="216"/>
      <c r="CZ649" s="216"/>
      <c r="DA649" s="216"/>
      <c r="DB649" s="216"/>
      <c r="DC649" s="216"/>
      <c r="DD649" s="216"/>
      <c r="DE649" s="216"/>
      <c r="DF649" s="216"/>
      <c r="DG649" s="216"/>
      <c r="DH649" s="216"/>
      <c r="DI649" s="216"/>
      <c r="DJ649" s="216"/>
      <c r="DK649" s="216"/>
      <c r="DL649" s="216"/>
      <c r="DM649" s="216"/>
      <c r="DN649" s="216"/>
      <c r="DO649" s="216"/>
      <c r="DP649" s="216"/>
    </row>
    <row r="650" spans="1:120" s="1" customFormat="1" ht="24" x14ac:dyDescent="0.2">
      <c r="A650" s="163" t="s">
        <v>1222</v>
      </c>
      <c r="B650" s="104" t="s">
        <v>902</v>
      </c>
      <c r="C650" s="60" t="s">
        <v>35</v>
      </c>
      <c r="D650" s="61"/>
      <c r="E650" s="202"/>
      <c r="F650" s="255"/>
      <c r="G650" s="254"/>
      <c r="H650" s="243"/>
      <c r="I650" s="212"/>
      <c r="J650" s="174"/>
      <c r="K650" s="174"/>
      <c r="L650" s="218" t="str">
        <f t="shared" ref="L650:L699" si="140">MID(A650,1,1)</f>
        <v>L</v>
      </c>
      <c r="M650" s="219">
        <f t="shared" ref="M650:M699" si="141">SUM(D650)</f>
        <v>0</v>
      </c>
      <c r="N650" s="218" t="str">
        <f t="shared" ref="N650:N699" si="142">IF(C650=0,0,L650)</f>
        <v>L</v>
      </c>
      <c r="O650" s="218">
        <f t="shared" ref="O650:O699" si="143">IF(M650=0,0,N650)</f>
        <v>0</v>
      </c>
      <c r="P650" s="218">
        <f t="shared" ref="P650:P699" si="144">IF(D650=0,0,D650)</f>
        <v>0</v>
      </c>
      <c r="Q650" s="218">
        <f t="shared" ref="Q650:Q699" si="145">IF(F650=0,0,1)</f>
        <v>0</v>
      </c>
      <c r="R650" s="218">
        <f t="shared" ref="R650:R699" si="146">IF(G650=0,0,1)</f>
        <v>0</v>
      </c>
      <c r="S650" s="218">
        <f t="shared" ref="S650:S699" si="147">IF(Q650+R650=1,1,0)</f>
        <v>0</v>
      </c>
      <c r="T650" s="218">
        <f t="shared" ref="T650:T699" si="148">IF(D650=0,0,1)</f>
        <v>0</v>
      </c>
      <c r="U650" s="218">
        <f t="shared" ref="U650:U699" si="149">IF(S650+T650=2,1,0)</f>
        <v>0</v>
      </c>
      <c r="V650" s="218">
        <f t="shared" ref="V650:V699" si="150">IF(U650=1,P650,0)</f>
        <v>0</v>
      </c>
      <c r="W650" s="218">
        <f t="shared" ref="W650:W699" si="151">SUM(V650)</f>
        <v>0</v>
      </c>
      <c r="X650" s="220">
        <f t="shared" ref="X650:X699" si="152">COUNTIF(F650:G650,"?")</f>
        <v>0</v>
      </c>
      <c r="Y650" s="220">
        <f t="shared" ref="Y650:Y699" si="153">IF(X650=2,1,0)</f>
        <v>0</v>
      </c>
      <c r="Z650" s="223"/>
      <c r="AA650" s="239"/>
      <c r="AB650" s="174"/>
      <c r="AC650" s="174"/>
      <c r="AD650" s="174"/>
      <c r="AE650" s="174"/>
      <c r="AF650" s="174"/>
      <c r="AG650" s="174"/>
      <c r="AH650" s="174"/>
      <c r="AI650" s="174"/>
      <c r="AJ650" s="174"/>
      <c r="AK650" s="174"/>
      <c r="AL650" s="174"/>
      <c r="AM650" s="174"/>
      <c r="AN650" s="174"/>
      <c r="AO650" s="174"/>
      <c r="AP650" s="174"/>
      <c r="AQ650" s="174"/>
      <c r="AR650" s="174"/>
      <c r="AS650" s="174"/>
      <c r="AT650" s="174"/>
      <c r="AU650" s="174"/>
      <c r="AV650" s="174"/>
      <c r="AW650" s="174"/>
      <c r="AX650" s="174"/>
      <c r="AY650" s="174"/>
      <c r="AZ650" s="174"/>
      <c r="BA650" s="174"/>
      <c r="BB650" s="174"/>
      <c r="BC650" s="174"/>
      <c r="BD650" s="174"/>
      <c r="BE650" s="174"/>
      <c r="BF650" s="174"/>
      <c r="BG650" s="174"/>
      <c r="BH650" s="174"/>
      <c r="BI650" s="174"/>
      <c r="BJ650" s="174"/>
      <c r="BK650" s="174"/>
      <c r="BL650" s="174"/>
      <c r="BM650" s="174"/>
      <c r="BN650" s="174"/>
      <c r="BO650" s="174"/>
      <c r="BP650" s="174"/>
      <c r="BQ650" s="216"/>
      <c r="BR650" s="216"/>
      <c r="BS650" s="216"/>
      <c r="BT650" s="216"/>
      <c r="BU650" s="216"/>
      <c r="BV650" s="216"/>
      <c r="BW650" s="216"/>
      <c r="BX650" s="216"/>
      <c r="BY650" s="216"/>
      <c r="BZ650" s="216"/>
      <c r="CA650" s="216"/>
      <c r="CB650" s="216"/>
      <c r="CC650" s="216"/>
      <c r="CD650" s="216"/>
      <c r="CE650" s="216"/>
      <c r="CF650" s="216"/>
      <c r="CG650" s="216"/>
      <c r="CH650" s="216"/>
      <c r="CI650" s="216"/>
      <c r="CJ650" s="216"/>
      <c r="CK650" s="216"/>
      <c r="CL650" s="216"/>
      <c r="CM650" s="216"/>
      <c r="CN650" s="216"/>
      <c r="CO650" s="216"/>
      <c r="CP650" s="216"/>
      <c r="CQ650" s="216"/>
      <c r="CR650" s="216"/>
      <c r="CS650" s="216"/>
      <c r="CT650" s="216"/>
      <c r="CU650" s="216"/>
      <c r="CV650" s="216"/>
      <c r="CW650" s="216"/>
      <c r="CX650" s="216"/>
      <c r="CY650" s="216"/>
      <c r="CZ650" s="216"/>
      <c r="DA650" s="216"/>
      <c r="DB650" s="216"/>
      <c r="DC650" s="216"/>
      <c r="DD650" s="216"/>
      <c r="DE650" s="216"/>
      <c r="DF650" s="216"/>
      <c r="DG650" s="216"/>
      <c r="DH650" s="216"/>
      <c r="DI650" s="216"/>
      <c r="DJ650" s="216"/>
      <c r="DK650" s="216"/>
      <c r="DL650" s="216"/>
      <c r="DM650" s="216"/>
      <c r="DN650" s="216"/>
      <c r="DO650" s="216"/>
      <c r="DP650" s="216"/>
    </row>
    <row r="651" spans="1:120" s="1" customFormat="1" ht="24" x14ac:dyDescent="0.2">
      <c r="A651" s="163" t="s">
        <v>1224</v>
      </c>
      <c r="B651" s="62" t="s">
        <v>792</v>
      </c>
      <c r="C651" s="60" t="s">
        <v>35</v>
      </c>
      <c r="D651" s="61"/>
      <c r="E651" s="202"/>
      <c r="F651" s="255"/>
      <c r="G651" s="254"/>
      <c r="H651" s="243"/>
      <c r="I651" s="212"/>
      <c r="J651" s="174"/>
      <c r="K651" s="174"/>
      <c r="L651" s="218" t="str">
        <f t="shared" si="140"/>
        <v>L</v>
      </c>
      <c r="M651" s="219">
        <f t="shared" si="141"/>
        <v>0</v>
      </c>
      <c r="N651" s="218" t="str">
        <f t="shared" si="142"/>
        <v>L</v>
      </c>
      <c r="O651" s="218">
        <f t="shared" si="143"/>
        <v>0</v>
      </c>
      <c r="P651" s="218">
        <f t="shared" si="144"/>
        <v>0</v>
      </c>
      <c r="Q651" s="218">
        <f t="shared" si="145"/>
        <v>0</v>
      </c>
      <c r="R651" s="218">
        <f t="shared" si="146"/>
        <v>0</v>
      </c>
      <c r="S651" s="218">
        <f t="shared" si="147"/>
        <v>0</v>
      </c>
      <c r="T651" s="218">
        <f t="shared" si="148"/>
        <v>0</v>
      </c>
      <c r="U651" s="218">
        <f t="shared" si="149"/>
        <v>0</v>
      </c>
      <c r="V651" s="218">
        <f t="shared" si="150"/>
        <v>0</v>
      </c>
      <c r="W651" s="218">
        <f t="shared" si="151"/>
        <v>0</v>
      </c>
      <c r="X651" s="220">
        <f t="shared" si="152"/>
        <v>0</v>
      </c>
      <c r="Y651" s="220">
        <f t="shared" si="153"/>
        <v>0</v>
      </c>
      <c r="Z651" s="223"/>
      <c r="AA651" s="174"/>
      <c r="AB651" s="174"/>
      <c r="AC651" s="174"/>
      <c r="AD651" s="174"/>
      <c r="AE651" s="174"/>
      <c r="AF651" s="174"/>
      <c r="AG651" s="174"/>
      <c r="AH651" s="174"/>
      <c r="AI651" s="174"/>
      <c r="AJ651" s="174"/>
      <c r="AK651" s="174"/>
      <c r="AL651" s="174"/>
      <c r="AM651" s="174"/>
      <c r="AN651" s="174"/>
      <c r="AO651" s="174"/>
      <c r="AP651" s="174"/>
      <c r="AQ651" s="174"/>
      <c r="AR651" s="174"/>
      <c r="AS651" s="174"/>
      <c r="AT651" s="174"/>
      <c r="AU651" s="174"/>
      <c r="AV651" s="174"/>
      <c r="AW651" s="174"/>
      <c r="AX651" s="174"/>
      <c r="AY651" s="174"/>
      <c r="AZ651" s="174"/>
      <c r="BA651" s="174"/>
      <c r="BB651" s="174"/>
      <c r="BC651" s="174"/>
      <c r="BD651" s="174"/>
      <c r="BE651" s="174"/>
      <c r="BF651" s="174"/>
      <c r="BG651" s="174"/>
      <c r="BH651" s="174"/>
      <c r="BI651" s="174"/>
      <c r="BJ651" s="174"/>
      <c r="BK651" s="174"/>
      <c r="BL651" s="174"/>
      <c r="BM651" s="174"/>
      <c r="BN651" s="174"/>
      <c r="BO651" s="174"/>
      <c r="BP651" s="174"/>
      <c r="BQ651" s="216"/>
      <c r="BR651" s="216"/>
      <c r="BS651" s="216"/>
      <c r="BT651" s="216"/>
      <c r="BU651" s="216"/>
      <c r="BV651" s="216"/>
      <c r="BW651" s="216"/>
      <c r="BX651" s="216"/>
      <c r="BY651" s="216"/>
      <c r="BZ651" s="216"/>
      <c r="CA651" s="216"/>
      <c r="CB651" s="216"/>
      <c r="CC651" s="216"/>
      <c r="CD651" s="216"/>
      <c r="CE651" s="216"/>
      <c r="CF651" s="216"/>
      <c r="CG651" s="216"/>
      <c r="CH651" s="216"/>
      <c r="CI651" s="216"/>
      <c r="CJ651" s="216"/>
      <c r="CK651" s="216"/>
      <c r="CL651" s="216"/>
      <c r="CM651" s="216"/>
      <c r="CN651" s="216"/>
      <c r="CO651" s="216"/>
      <c r="CP651" s="216"/>
      <c r="CQ651" s="216"/>
      <c r="CR651" s="216"/>
      <c r="CS651" s="216"/>
      <c r="CT651" s="216"/>
      <c r="CU651" s="216"/>
      <c r="CV651" s="216"/>
      <c r="CW651" s="216"/>
      <c r="CX651" s="216"/>
      <c r="CY651" s="216"/>
      <c r="CZ651" s="216"/>
      <c r="DA651" s="216"/>
      <c r="DB651" s="216"/>
      <c r="DC651" s="216"/>
      <c r="DD651" s="216"/>
      <c r="DE651" s="216"/>
      <c r="DF651" s="216"/>
      <c r="DG651" s="216"/>
      <c r="DH651" s="216"/>
      <c r="DI651" s="216"/>
      <c r="DJ651" s="216"/>
      <c r="DK651" s="216"/>
      <c r="DL651" s="216"/>
      <c r="DM651" s="216"/>
      <c r="DN651" s="216"/>
      <c r="DO651" s="216"/>
      <c r="DP651" s="216"/>
    </row>
    <row r="652" spans="1:120" s="1" customFormat="1" ht="15" x14ac:dyDescent="0.25">
      <c r="A652" s="138" t="s">
        <v>30</v>
      </c>
      <c r="B652" s="139" t="s">
        <v>793</v>
      </c>
      <c r="C652" s="46"/>
      <c r="D652" s="47"/>
      <c r="E652" s="193"/>
      <c r="F652" s="257"/>
      <c r="G652" s="254"/>
      <c r="H652" s="242"/>
      <c r="I652" s="115"/>
      <c r="J652" s="217"/>
      <c r="K652" s="174"/>
      <c r="L652" s="218" t="str">
        <f t="shared" si="140"/>
        <v>M</v>
      </c>
      <c r="M652" s="219">
        <f t="shared" si="141"/>
        <v>0</v>
      </c>
      <c r="N652" s="218">
        <f t="shared" si="142"/>
        <v>0</v>
      </c>
      <c r="O652" s="218">
        <f t="shared" si="143"/>
        <v>0</v>
      </c>
      <c r="P652" s="218">
        <f t="shared" si="144"/>
        <v>0</v>
      </c>
      <c r="Q652" s="218">
        <f t="shared" si="145"/>
        <v>0</v>
      </c>
      <c r="R652" s="218">
        <f t="shared" si="146"/>
        <v>0</v>
      </c>
      <c r="S652" s="218">
        <f t="shared" si="147"/>
        <v>0</v>
      </c>
      <c r="T652" s="218">
        <f t="shared" si="148"/>
        <v>0</v>
      </c>
      <c r="U652" s="218">
        <f t="shared" si="149"/>
        <v>0</v>
      </c>
      <c r="V652" s="218">
        <f t="shared" si="150"/>
        <v>0</v>
      </c>
      <c r="W652" s="218">
        <f t="shared" si="151"/>
        <v>0</v>
      </c>
      <c r="X652" s="220">
        <f t="shared" si="152"/>
        <v>0</v>
      </c>
      <c r="Y652" s="220">
        <f t="shared" si="153"/>
        <v>0</v>
      </c>
      <c r="Z652" s="223"/>
      <c r="AA652" s="217"/>
      <c r="AB652" s="217"/>
      <c r="AC652" s="222"/>
      <c r="AD652" s="222"/>
      <c r="AE652" s="222"/>
      <c r="AF652" s="222"/>
      <c r="AG652" s="222"/>
      <c r="AH652" s="222"/>
      <c r="AI652" s="222"/>
      <c r="AJ652" s="222"/>
      <c r="AK652" s="222"/>
      <c r="AL652" s="222"/>
      <c r="AM652" s="222"/>
      <c r="AN652" s="222"/>
      <c r="AO652" s="222"/>
      <c r="AP652" s="222"/>
      <c r="AQ652" s="222"/>
      <c r="AR652" s="222"/>
      <c r="AS652" s="222"/>
      <c r="AT652" s="222"/>
      <c r="AU652" s="222"/>
      <c r="AV652" s="222"/>
      <c r="AW652" s="222"/>
      <c r="AX652" s="222"/>
      <c r="AY652" s="222"/>
      <c r="AZ652" s="222"/>
      <c r="BA652" s="222"/>
      <c r="BB652" s="222"/>
      <c r="BC652" s="222"/>
      <c r="BD652" s="222"/>
      <c r="BE652" s="222"/>
      <c r="BF652" s="222"/>
      <c r="BG652" s="222"/>
      <c r="BH652" s="222"/>
      <c r="BI652" s="222"/>
      <c r="BJ652" s="222"/>
      <c r="BK652" s="222"/>
      <c r="BL652" s="222"/>
      <c r="BM652" s="222"/>
      <c r="BN652" s="222"/>
      <c r="BO652" s="222"/>
      <c r="BP652" s="222"/>
      <c r="BQ652" s="216"/>
      <c r="BR652" s="216"/>
      <c r="BS652" s="216"/>
      <c r="BT652" s="216"/>
      <c r="BU652" s="216"/>
      <c r="BV652" s="216"/>
      <c r="BW652" s="216"/>
      <c r="BX652" s="216"/>
      <c r="BY652" s="216"/>
      <c r="BZ652" s="216"/>
      <c r="CA652" s="216"/>
      <c r="CB652" s="216"/>
      <c r="CC652" s="216"/>
      <c r="CD652" s="216"/>
      <c r="CE652" s="216"/>
      <c r="CF652" s="216"/>
      <c r="CG652" s="216"/>
      <c r="CH652" s="216"/>
      <c r="CI652" s="216"/>
      <c r="CJ652" s="216"/>
      <c r="CK652" s="216"/>
      <c r="CL652" s="216"/>
      <c r="CM652" s="216"/>
      <c r="CN652" s="216"/>
      <c r="CO652" s="216"/>
      <c r="CP652" s="216"/>
      <c r="CQ652" s="216"/>
      <c r="CR652" s="216"/>
      <c r="CS652" s="216"/>
      <c r="CT652" s="216"/>
      <c r="CU652" s="216"/>
      <c r="CV652" s="216"/>
      <c r="CW652" s="216"/>
      <c r="CX652" s="216"/>
      <c r="CY652" s="216"/>
      <c r="CZ652" s="216"/>
      <c r="DA652" s="216"/>
      <c r="DB652" s="216"/>
      <c r="DC652" s="216"/>
      <c r="DD652" s="216"/>
      <c r="DE652" s="216"/>
      <c r="DF652" s="216"/>
      <c r="DG652" s="216"/>
      <c r="DH652" s="216"/>
      <c r="DI652" s="216"/>
      <c r="DJ652" s="216"/>
      <c r="DK652" s="216"/>
      <c r="DL652" s="216"/>
      <c r="DM652" s="216"/>
      <c r="DN652" s="216"/>
      <c r="DO652" s="216"/>
      <c r="DP652" s="216"/>
    </row>
    <row r="653" spans="1:120" s="1" customFormat="1" x14ac:dyDescent="0.2">
      <c r="A653" s="142" t="s">
        <v>794</v>
      </c>
      <c r="B653" s="164" t="s">
        <v>795</v>
      </c>
      <c r="C653" s="110"/>
      <c r="D653" s="40"/>
      <c r="E653" s="189"/>
      <c r="F653" s="259"/>
      <c r="G653" s="254"/>
      <c r="H653" s="242"/>
      <c r="I653" s="115"/>
      <c r="J653" s="102"/>
      <c r="K653" s="174"/>
      <c r="L653" s="218" t="str">
        <f t="shared" si="140"/>
        <v>M</v>
      </c>
      <c r="M653" s="219">
        <f t="shared" si="141"/>
        <v>0</v>
      </c>
      <c r="N653" s="218">
        <f t="shared" si="142"/>
        <v>0</v>
      </c>
      <c r="O653" s="218">
        <f t="shared" si="143"/>
        <v>0</v>
      </c>
      <c r="P653" s="218">
        <f t="shared" si="144"/>
        <v>0</v>
      </c>
      <c r="Q653" s="218">
        <f t="shared" si="145"/>
        <v>0</v>
      </c>
      <c r="R653" s="218">
        <f t="shared" si="146"/>
        <v>0</v>
      </c>
      <c r="S653" s="218">
        <f t="shared" si="147"/>
        <v>0</v>
      </c>
      <c r="T653" s="218">
        <f t="shared" si="148"/>
        <v>0</v>
      </c>
      <c r="U653" s="218">
        <f t="shared" si="149"/>
        <v>0</v>
      </c>
      <c r="V653" s="218">
        <f t="shared" si="150"/>
        <v>0</v>
      </c>
      <c r="W653" s="218">
        <f t="shared" si="151"/>
        <v>0</v>
      </c>
      <c r="X653" s="220">
        <f t="shared" si="152"/>
        <v>0</v>
      </c>
      <c r="Y653" s="220">
        <f t="shared" si="153"/>
        <v>0</v>
      </c>
      <c r="Z653" s="223"/>
      <c r="AA653" s="102"/>
      <c r="AB653" s="102"/>
      <c r="AC653" s="103"/>
      <c r="AD653" s="103"/>
      <c r="AE653" s="103"/>
      <c r="AF653" s="103"/>
      <c r="AG653" s="103"/>
      <c r="AH653" s="103"/>
      <c r="AI653" s="103"/>
      <c r="AJ653" s="103"/>
      <c r="AK653" s="103"/>
      <c r="AL653" s="103"/>
      <c r="AM653" s="103"/>
      <c r="AN653" s="103"/>
      <c r="AO653" s="103"/>
      <c r="AP653" s="103"/>
      <c r="AQ653" s="103"/>
      <c r="AR653" s="103"/>
      <c r="AS653" s="103"/>
      <c r="AT653" s="103"/>
      <c r="AU653" s="103"/>
      <c r="AV653" s="103"/>
      <c r="AW653" s="103"/>
      <c r="AX653" s="103"/>
      <c r="AY653" s="103"/>
      <c r="AZ653" s="103"/>
      <c r="BA653" s="103"/>
      <c r="BB653" s="103"/>
      <c r="BC653" s="103"/>
      <c r="BD653" s="103"/>
      <c r="BE653" s="103"/>
      <c r="BF653" s="103"/>
      <c r="BG653" s="103"/>
      <c r="BH653" s="103"/>
      <c r="BI653" s="103"/>
      <c r="BJ653" s="103"/>
      <c r="BK653" s="103"/>
      <c r="BL653" s="103"/>
      <c r="BM653" s="103"/>
      <c r="BN653" s="103"/>
      <c r="BO653" s="103"/>
      <c r="BP653" s="103"/>
      <c r="BQ653" s="216"/>
      <c r="BR653" s="216"/>
      <c r="BS653" s="216"/>
      <c r="BT653" s="216"/>
      <c r="BU653" s="216"/>
      <c r="BV653" s="216"/>
      <c r="BW653" s="216"/>
      <c r="BX653" s="216"/>
      <c r="BY653" s="216"/>
      <c r="BZ653" s="216"/>
      <c r="CA653" s="216"/>
      <c r="CB653" s="216"/>
      <c r="CC653" s="216"/>
      <c r="CD653" s="216"/>
      <c r="CE653" s="216"/>
      <c r="CF653" s="216"/>
      <c r="CG653" s="216"/>
      <c r="CH653" s="216"/>
      <c r="CI653" s="216"/>
      <c r="CJ653" s="216"/>
      <c r="CK653" s="216"/>
      <c r="CL653" s="216"/>
      <c r="CM653" s="216"/>
      <c r="CN653" s="216"/>
      <c r="CO653" s="216"/>
      <c r="CP653" s="216"/>
      <c r="CQ653" s="216"/>
      <c r="CR653" s="216"/>
      <c r="CS653" s="216"/>
      <c r="CT653" s="216"/>
      <c r="CU653" s="216"/>
      <c r="CV653" s="216"/>
      <c r="CW653" s="216"/>
      <c r="CX653" s="216"/>
      <c r="CY653" s="216"/>
      <c r="CZ653" s="216"/>
      <c r="DA653" s="216"/>
      <c r="DB653" s="216"/>
      <c r="DC653" s="216"/>
      <c r="DD653" s="216"/>
      <c r="DE653" s="216"/>
      <c r="DF653" s="216"/>
      <c r="DG653" s="216"/>
      <c r="DH653" s="216"/>
      <c r="DI653" s="216"/>
      <c r="DJ653" s="216"/>
      <c r="DK653" s="216"/>
      <c r="DL653" s="216"/>
      <c r="DM653" s="216"/>
      <c r="DN653" s="216"/>
      <c r="DO653" s="216"/>
      <c r="DP653" s="216"/>
    </row>
    <row r="654" spans="1:120" s="1" customFormat="1" ht="24" x14ac:dyDescent="0.2">
      <c r="A654" s="141" t="s">
        <v>796</v>
      </c>
      <c r="B654" s="100" t="s">
        <v>903</v>
      </c>
      <c r="C654" s="72" t="s">
        <v>35</v>
      </c>
      <c r="D654" s="73"/>
      <c r="E654" s="204"/>
      <c r="F654" s="255"/>
      <c r="G654" s="254"/>
      <c r="H654" s="243"/>
      <c r="I654" s="212"/>
      <c r="J654" s="216"/>
      <c r="K654" s="174"/>
      <c r="L654" s="218" t="str">
        <f t="shared" si="140"/>
        <v>M</v>
      </c>
      <c r="M654" s="219">
        <f t="shared" si="141"/>
        <v>0</v>
      </c>
      <c r="N654" s="218" t="str">
        <f t="shared" si="142"/>
        <v>M</v>
      </c>
      <c r="O654" s="218">
        <f t="shared" si="143"/>
        <v>0</v>
      </c>
      <c r="P654" s="218">
        <f t="shared" si="144"/>
        <v>0</v>
      </c>
      <c r="Q654" s="218">
        <f t="shared" si="145"/>
        <v>0</v>
      </c>
      <c r="R654" s="218">
        <f t="shared" si="146"/>
        <v>0</v>
      </c>
      <c r="S654" s="218">
        <f t="shared" si="147"/>
        <v>0</v>
      </c>
      <c r="T654" s="218">
        <f t="shared" si="148"/>
        <v>0</v>
      </c>
      <c r="U654" s="218">
        <f t="shared" si="149"/>
        <v>0</v>
      </c>
      <c r="V654" s="218">
        <f t="shared" si="150"/>
        <v>0</v>
      </c>
      <c r="W654" s="218">
        <f t="shared" si="151"/>
        <v>0</v>
      </c>
      <c r="X654" s="220">
        <f t="shared" si="152"/>
        <v>0</v>
      </c>
      <c r="Y654" s="220">
        <f t="shared" si="153"/>
        <v>0</v>
      </c>
      <c r="Z654" s="223"/>
      <c r="AA654" s="216"/>
      <c r="AB654" s="216"/>
      <c r="AC654" s="216"/>
      <c r="AD654" s="216"/>
      <c r="AE654" s="216"/>
      <c r="AF654" s="216"/>
      <c r="AG654" s="216"/>
      <c r="AH654" s="216"/>
      <c r="AI654" s="216"/>
      <c r="AJ654" s="216"/>
      <c r="AK654" s="216"/>
      <c r="AL654" s="216"/>
      <c r="AM654" s="216"/>
      <c r="AN654" s="216"/>
      <c r="AO654" s="216"/>
      <c r="AP654" s="216"/>
      <c r="AQ654" s="216"/>
      <c r="AR654" s="216"/>
      <c r="AS654" s="216"/>
      <c r="AT654" s="216"/>
      <c r="AU654" s="216"/>
      <c r="AV654" s="216"/>
      <c r="AW654" s="216"/>
      <c r="AX654" s="216"/>
      <c r="AY654" s="216"/>
      <c r="AZ654" s="216"/>
      <c r="BA654" s="216"/>
      <c r="BB654" s="216"/>
      <c r="BC654" s="216"/>
      <c r="BD654" s="216"/>
      <c r="BE654" s="216"/>
      <c r="BF654" s="216"/>
      <c r="BG654" s="216"/>
      <c r="BH654" s="216"/>
      <c r="BI654" s="216"/>
      <c r="BJ654" s="216"/>
      <c r="BK654" s="216"/>
      <c r="BL654" s="216"/>
      <c r="BM654" s="216"/>
      <c r="BN654" s="216"/>
      <c r="BO654" s="216"/>
      <c r="BP654" s="216"/>
      <c r="BQ654" s="216"/>
      <c r="BR654" s="216"/>
      <c r="BS654" s="216"/>
      <c r="BT654" s="216"/>
      <c r="BU654" s="216"/>
      <c r="BV654" s="216"/>
      <c r="BW654" s="216"/>
      <c r="BX654" s="216"/>
      <c r="BY654" s="216"/>
      <c r="BZ654" s="216"/>
      <c r="CA654" s="216"/>
      <c r="CB654" s="216"/>
      <c r="CC654" s="216"/>
      <c r="CD654" s="216"/>
      <c r="CE654" s="216"/>
      <c r="CF654" s="216"/>
      <c r="CG654" s="216"/>
      <c r="CH654" s="216"/>
      <c r="CI654" s="216"/>
      <c r="CJ654" s="216"/>
      <c r="CK654" s="216"/>
      <c r="CL654" s="216"/>
      <c r="CM654" s="216"/>
      <c r="CN654" s="216"/>
      <c r="CO654" s="216"/>
      <c r="CP654" s="216"/>
      <c r="CQ654" s="216"/>
      <c r="CR654" s="216"/>
      <c r="CS654" s="216"/>
      <c r="CT654" s="216"/>
      <c r="CU654" s="216"/>
      <c r="CV654" s="216"/>
      <c r="CW654" s="216"/>
      <c r="CX654" s="216"/>
      <c r="CY654" s="216"/>
      <c r="CZ654" s="216"/>
      <c r="DA654" s="216"/>
      <c r="DB654" s="216"/>
      <c r="DC654" s="216"/>
      <c r="DD654" s="216"/>
      <c r="DE654" s="216"/>
      <c r="DF654" s="216"/>
      <c r="DG654" s="216"/>
      <c r="DH654" s="216"/>
      <c r="DI654" s="216"/>
      <c r="DJ654" s="216"/>
      <c r="DK654" s="216"/>
      <c r="DL654" s="216"/>
      <c r="DM654" s="216"/>
      <c r="DN654" s="216"/>
      <c r="DO654" s="216"/>
      <c r="DP654" s="216"/>
    </row>
    <row r="655" spans="1:120" s="1" customFormat="1" x14ac:dyDescent="0.2">
      <c r="A655" s="141" t="s">
        <v>797</v>
      </c>
      <c r="B655" s="100" t="s">
        <v>1232</v>
      </c>
      <c r="C655" s="72" t="s">
        <v>35</v>
      </c>
      <c r="D655" s="73"/>
      <c r="E655" s="204"/>
      <c r="F655" s="255"/>
      <c r="G655" s="254"/>
      <c r="H655" s="243"/>
      <c r="I655" s="212"/>
      <c r="J655" s="216"/>
      <c r="K655" s="174"/>
      <c r="L655" s="218" t="str">
        <f t="shared" si="140"/>
        <v>M</v>
      </c>
      <c r="M655" s="219">
        <f t="shared" si="141"/>
        <v>0</v>
      </c>
      <c r="N655" s="218" t="str">
        <f t="shared" si="142"/>
        <v>M</v>
      </c>
      <c r="O655" s="218">
        <f t="shared" si="143"/>
        <v>0</v>
      </c>
      <c r="P655" s="218">
        <f t="shared" si="144"/>
        <v>0</v>
      </c>
      <c r="Q655" s="218">
        <f t="shared" si="145"/>
        <v>0</v>
      </c>
      <c r="R655" s="218">
        <f t="shared" si="146"/>
        <v>0</v>
      </c>
      <c r="S655" s="218">
        <f t="shared" si="147"/>
        <v>0</v>
      </c>
      <c r="T655" s="218">
        <f t="shared" si="148"/>
        <v>0</v>
      </c>
      <c r="U655" s="218">
        <f t="shared" si="149"/>
        <v>0</v>
      </c>
      <c r="V655" s="218">
        <f t="shared" si="150"/>
        <v>0</v>
      </c>
      <c r="W655" s="218">
        <f t="shared" si="151"/>
        <v>0</v>
      </c>
      <c r="X655" s="220">
        <f t="shared" si="152"/>
        <v>0</v>
      </c>
      <c r="Y655" s="220">
        <f t="shared" si="153"/>
        <v>0</v>
      </c>
      <c r="Z655" s="223"/>
      <c r="AA655" s="216"/>
      <c r="AB655" s="216"/>
      <c r="AC655" s="216"/>
      <c r="AD655" s="216"/>
      <c r="AE655" s="216"/>
      <c r="AF655" s="216"/>
      <c r="AG655" s="216"/>
      <c r="AH655" s="216"/>
      <c r="AI655" s="216"/>
      <c r="AJ655" s="216"/>
      <c r="AK655" s="216"/>
      <c r="AL655" s="216"/>
      <c r="AM655" s="216"/>
      <c r="AN655" s="216"/>
      <c r="AO655" s="216"/>
      <c r="AP655" s="216"/>
      <c r="AQ655" s="216"/>
      <c r="AR655" s="216"/>
      <c r="AS655" s="216"/>
      <c r="AT655" s="216"/>
      <c r="AU655" s="216"/>
      <c r="AV655" s="216"/>
      <c r="AW655" s="216"/>
      <c r="AX655" s="216"/>
      <c r="AY655" s="216"/>
      <c r="AZ655" s="216"/>
      <c r="BA655" s="216"/>
      <c r="BB655" s="216"/>
      <c r="BC655" s="216"/>
      <c r="BD655" s="216"/>
      <c r="BE655" s="216"/>
      <c r="BF655" s="216"/>
      <c r="BG655" s="216"/>
      <c r="BH655" s="216"/>
      <c r="BI655" s="216"/>
      <c r="BJ655" s="216"/>
      <c r="BK655" s="216"/>
      <c r="BL655" s="216"/>
      <c r="BM655" s="216"/>
      <c r="BN655" s="216"/>
      <c r="BO655" s="216"/>
      <c r="BP655" s="216"/>
      <c r="BQ655" s="216"/>
      <c r="BR655" s="216"/>
      <c r="BS655" s="216"/>
      <c r="BT655" s="216"/>
      <c r="BU655" s="216"/>
      <c r="BV655" s="216"/>
      <c r="BW655" s="216"/>
      <c r="BX655" s="216"/>
      <c r="BY655" s="216"/>
      <c r="BZ655" s="216"/>
      <c r="CA655" s="216"/>
      <c r="CB655" s="216"/>
      <c r="CC655" s="216"/>
      <c r="CD655" s="216"/>
      <c r="CE655" s="216"/>
      <c r="CF655" s="216"/>
      <c r="CG655" s="216"/>
      <c r="CH655" s="216"/>
      <c r="CI655" s="216"/>
      <c r="CJ655" s="216"/>
      <c r="CK655" s="216"/>
      <c r="CL655" s="216"/>
      <c r="CM655" s="216"/>
      <c r="CN655" s="216"/>
      <c r="CO655" s="216"/>
      <c r="CP655" s="216"/>
      <c r="CQ655" s="216"/>
      <c r="CR655" s="216"/>
      <c r="CS655" s="216"/>
      <c r="CT655" s="216"/>
      <c r="CU655" s="216"/>
      <c r="CV655" s="216"/>
      <c r="CW655" s="216"/>
      <c r="CX655" s="216"/>
      <c r="CY655" s="216"/>
      <c r="CZ655" s="216"/>
      <c r="DA655" s="216"/>
      <c r="DB655" s="216"/>
      <c r="DC655" s="216"/>
      <c r="DD655" s="216"/>
      <c r="DE655" s="216"/>
      <c r="DF655" s="216"/>
      <c r="DG655" s="216"/>
      <c r="DH655" s="216"/>
      <c r="DI655" s="216"/>
      <c r="DJ655" s="216"/>
      <c r="DK655" s="216"/>
      <c r="DL655" s="216"/>
      <c r="DM655" s="216"/>
      <c r="DN655" s="216"/>
      <c r="DO655" s="216"/>
      <c r="DP655" s="216"/>
    </row>
    <row r="656" spans="1:120" s="1" customFormat="1" ht="36" x14ac:dyDescent="0.2">
      <c r="A656" s="141" t="s">
        <v>798</v>
      </c>
      <c r="B656" s="165" t="s">
        <v>904</v>
      </c>
      <c r="C656" s="72" t="s">
        <v>35</v>
      </c>
      <c r="D656" s="73"/>
      <c r="E656" s="204"/>
      <c r="F656" s="255"/>
      <c r="G656" s="254"/>
      <c r="H656" s="243"/>
      <c r="I656" s="212"/>
      <c r="J656" s="216"/>
      <c r="K656" s="174"/>
      <c r="L656" s="218" t="str">
        <f t="shared" si="140"/>
        <v>M</v>
      </c>
      <c r="M656" s="219">
        <f t="shared" si="141"/>
        <v>0</v>
      </c>
      <c r="N656" s="218" t="str">
        <f t="shared" si="142"/>
        <v>M</v>
      </c>
      <c r="O656" s="218">
        <f t="shared" si="143"/>
        <v>0</v>
      </c>
      <c r="P656" s="218">
        <f t="shared" si="144"/>
        <v>0</v>
      </c>
      <c r="Q656" s="218">
        <f t="shared" si="145"/>
        <v>0</v>
      </c>
      <c r="R656" s="218">
        <f t="shared" si="146"/>
        <v>0</v>
      </c>
      <c r="S656" s="218">
        <f t="shared" si="147"/>
        <v>0</v>
      </c>
      <c r="T656" s="218">
        <f t="shared" si="148"/>
        <v>0</v>
      </c>
      <c r="U656" s="218">
        <f t="shared" si="149"/>
        <v>0</v>
      </c>
      <c r="V656" s="218">
        <f t="shared" si="150"/>
        <v>0</v>
      </c>
      <c r="W656" s="218">
        <f t="shared" si="151"/>
        <v>0</v>
      </c>
      <c r="X656" s="220">
        <f t="shared" si="152"/>
        <v>0</v>
      </c>
      <c r="Y656" s="220">
        <f t="shared" si="153"/>
        <v>0</v>
      </c>
      <c r="Z656" s="223"/>
      <c r="AA656" s="216"/>
      <c r="AB656" s="216"/>
      <c r="AC656" s="216"/>
      <c r="AD656" s="216"/>
      <c r="AE656" s="216"/>
      <c r="AF656" s="216"/>
      <c r="AG656" s="216"/>
      <c r="AH656" s="216"/>
      <c r="AI656" s="216"/>
      <c r="AJ656" s="216"/>
      <c r="AK656" s="216"/>
      <c r="AL656" s="216"/>
      <c r="AM656" s="216"/>
      <c r="AN656" s="216"/>
      <c r="AO656" s="216"/>
      <c r="AP656" s="216"/>
      <c r="AQ656" s="216"/>
      <c r="AR656" s="216"/>
      <c r="AS656" s="216"/>
      <c r="AT656" s="216"/>
      <c r="AU656" s="216"/>
      <c r="AV656" s="216"/>
      <c r="AW656" s="216"/>
      <c r="AX656" s="216"/>
      <c r="AY656" s="216"/>
      <c r="AZ656" s="216"/>
      <c r="BA656" s="216"/>
      <c r="BB656" s="216"/>
      <c r="BC656" s="216"/>
      <c r="BD656" s="216"/>
      <c r="BE656" s="216"/>
      <c r="BF656" s="216"/>
      <c r="BG656" s="216"/>
      <c r="BH656" s="216"/>
      <c r="BI656" s="216"/>
      <c r="BJ656" s="216"/>
      <c r="BK656" s="216"/>
      <c r="BL656" s="216"/>
      <c r="BM656" s="216"/>
      <c r="BN656" s="216"/>
      <c r="BO656" s="216"/>
      <c r="BP656" s="216"/>
      <c r="BQ656" s="216"/>
      <c r="BR656" s="216"/>
      <c r="BS656" s="216"/>
      <c r="BT656" s="216"/>
      <c r="BU656" s="216"/>
      <c r="BV656" s="216"/>
      <c r="BW656" s="216"/>
      <c r="BX656" s="216"/>
      <c r="BY656" s="216"/>
      <c r="BZ656" s="216"/>
      <c r="CA656" s="216"/>
      <c r="CB656" s="216"/>
      <c r="CC656" s="216"/>
      <c r="CD656" s="216"/>
      <c r="CE656" s="216"/>
      <c r="CF656" s="216"/>
      <c r="CG656" s="216"/>
      <c r="CH656" s="216"/>
      <c r="CI656" s="216"/>
      <c r="CJ656" s="216"/>
      <c r="CK656" s="216"/>
      <c r="CL656" s="216"/>
      <c r="CM656" s="216"/>
      <c r="CN656" s="216"/>
      <c r="CO656" s="216"/>
      <c r="CP656" s="216"/>
      <c r="CQ656" s="216"/>
      <c r="CR656" s="216"/>
      <c r="CS656" s="216"/>
      <c r="CT656" s="216"/>
      <c r="CU656" s="216"/>
      <c r="CV656" s="216"/>
      <c r="CW656" s="216"/>
      <c r="CX656" s="216"/>
      <c r="CY656" s="216"/>
      <c r="CZ656" s="216"/>
      <c r="DA656" s="216"/>
      <c r="DB656" s="216"/>
      <c r="DC656" s="216"/>
      <c r="DD656" s="216"/>
      <c r="DE656" s="216"/>
      <c r="DF656" s="216"/>
      <c r="DG656" s="216"/>
      <c r="DH656" s="216"/>
      <c r="DI656" s="216"/>
      <c r="DJ656" s="216"/>
      <c r="DK656" s="216"/>
      <c r="DL656" s="216"/>
      <c r="DM656" s="216"/>
      <c r="DN656" s="216"/>
      <c r="DO656" s="216"/>
      <c r="DP656" s="216"/>
    </row>
    <row r="657" spans="1:120" s="1" customFormat="1" ht="24" x14ac:dyDescent="0.2">
      <c r="A657" s="141" t="s">
        <v>799</v>
      </c>
      <c r="B657" s="101" t="s">
        <v>1360</v>
      </c>
      <c r="C657" s="72" t="s">
        <v>35</v>
      </c>
      <c r="D657" s="73"/>
      <c r="E657" s="204"/>
      <c r="F657" s="255"/>
      <c r="G657" s="254"/>
      <c r="H657" s="243"/>
      <c r="I657" s="240"/>
      <c r="J657" s="216"/>
      <c r="K657" s="174"/>
      <c r="L657" s="218" t="str">
        <f t="shared" si="140"/>
        <v>M</v>
      </c>
      <c r="M657" s="219">
        <f t="shared" si="141"/>
        <v>0</v>
      </c>
      <c r="N657" s="218" t="str">
        <f t="shared" si="142"/>
        <v>M</v>
      </c>
      <c r="O657" s="218">
        <f t="shared" si="143"/>
        <v>0</v>
      </c>
      <c r="P657" s="218">
        <f t="shared" si="144"/>
        <v>0</v>
      </c>
      <c r="Q657" s="218">
        <f t="shared" si="145"/>
        <v>0</v>
      </c>
      <c r="R657" s="218">
        <f t="shared" si="146"/>
        <v>0</v>
      </c>
      <c r="S657" s="218">
        <f t="shared" si="147"/>
        <v>0</v>
      </c>
      <c r="T657" s="218">
        <f t="shared" si="148"/>
        <v>0</v>
      </c>
      <c r="U657" s="218">
        <f t="shared" si="149"/>
        <v>0</v>
      </c>
      <c r="V657" s="218">
        <f t="shared" si="150"/>
        <v>0</v>
      </c>
      <c r="W657" s="218">
        <f t="shared" si="151"/>
        <v>0</v>
      </c>
      <c r="X657" s="220">
        <f t="shared" si="152"/>
        <v>0</v>
      </c>
      <c r="Y657" s="220">
        <f t="shared" si="153"/>
        <v>0</v>
      </c>
      <c r="Z657" s="223"/>
      <c r="AA657" s="216"/>
      <c r="AB657" s="216"/>
      <c r="AC657" s="216"/>
      <c r="AD657" s="216"/>
      <c r="AE657" s="216"/>
      <c r="AF657" s="216"/>
      <c r="AG657" s="216"/>
      <c r="AH657" s="216"/>
      <c r="AI657" s="216"/>
      <c r="AJ657" s="216"/>
      <c r="AK657" s="216"/>
      <c r="AL657" s="216"/>
      <c r="AM657" s="216"/>
      <c r="AN657" s="216"/>
      <c r="AO657" s="216"/>
      <c r="AP657" s="216"/>
      <c r="AQ657" s="216"/>
      <c r="AR657" s="216"/>
      <c r="AS657" s="216"/>
      <c r="AT657" s="216"/>
      <c r="AU657" s="216"/>
      <c r="AV657" s="216"/>
      <c r="AW657" s="216"/>
      <c r="AX657" s="216"/>
      <c r="AY657" s="216"/>
      <c r="AZ657" s="216"/>
      <c r="BA657" s="216"/>
      <c r="BB657" s="216"/>
      <c r="BC657" s="216"/>
      <c r="BD657" s="216"/>
      <c r="BE657" s="216"/>
      <c r="BF657" s="216"/>
      <c r="BG657" s="216"/>
      <c r="BH657" s="216"/>
      <c r="BI657" s="216"/>
      <c r="BJ657" s="216"/>
      <c r="BK657" s="216"/>
      <c r="BL657" s="216"/>
      <c r="BM657" s="216"/>
      <c r="BN657" s="216"/>
      <c r="BO657" s="216"/>
      <c r="BP657" s="216"/>
      <c r="BQ657" s="216"/>
      <c r="BR657" s="216"/>
      <c r="BS657" s="216"/>
      <c r="BT657" s="216"/>
      <c r="BU657" s="216"/>
      <c r="BV657" s="216"/>
      <c r="BW657" s="216"/>
      <c r="BX657" s="216"/>
      <c r="BY657" s="216"/>
      <c r="BZ657" s="216"/>
      <c r="CA657" s="216"/>
      <c r="CB657" s="216"/>
      <c r="CC657" s="216"/>
      <c r="CD657" s="216"/>
      <c r="CE657" s="216"/>
      <c r="CF657" s="216"/>
      <c r="CG657" s="216"/>
      <c r="CH657" s="216"/>
      <c r="CI657" s="216"/>
      <c r="CJ657" s="216"/>
      <c r="CK657" s="216"/>
      <c r="CL657" s="216"/>
      <c r="CM657" s="216"/>
      <c r="CN657" s="216"/>
      <c r="CO657" s="216"/>
      <c r="CP657" s="216"/>
      <c r="CQ657" s="216"/>
      <c r="CR657" s="216"/>
      <c r="CS657" s="216"/>
      <c r="CT657" s="216"/>
      <c r="CU657" s="216"/>
      <c r="CV657" s="216"/>
      <c r="CW657" s="216"/>
      <c r="CX657" s="216"/>
      <c r="CY657" s="216"/>
      <c r="CZ657" s="216"/>
      <c r="DA657" s="216"/>
      <c r="DB657" s="216"/>
      <c r="DC657" s="216"/>
      <c r="DD657" s="216"/>
      <c r="DE657" s="216"/>
      <c r="DF657" s="216"/>
      <c r="DG657" s="216"/>
      <c r="DH657" s="216"/>
      <c r="DI657" s="216"/>
      <c r="DJ657" s="216"/>
      <c r="DK657" s="216"/>
      <c r="DL657" s="216"/>
      <c r="DM657" s="216"/>
      <c r="DN657" s="216"/>
      <c r="DO657" s="216"/>
      <c r="DP657" s="216"/>
    </row>
    <row r="658" spans="1:120" s="1" customFormat="1" ht="24" x14ac:dyDescent="0.2">
      <c r="A658" s="141" t="s">
        <v>800</v>
      </c>
      <c r="B658" s="101" t="s">
        <v>946</v>
      </c>
      <c r="C658" s="72" t="s">
        <v>35</v>
      </c>
      <c r="D658" s="73"/>
      <c r="E658" s="204"/>
      <c r="F658" s="255"/>
      <c r="G658" s="254"/>
      <c r="H658" s="271"/>
      <c r="I658" s="232"/>
      <c r="J658" s="216"/>
      <c r="K658" s="174"/>
      <c r="L658" s="218" t="str">
        <f t="shared" si="140"/>
        <v>M</v>
      </c>
      <c r="M658" s="219">
        <f t="shared" si="141"/>
        <v>0</v>
      </c>
      <c r="N658" s="218" t="str">
        <f t="shared" si="142"/>
        <v>M</v>
      </c>
      <c r="O658" s="218">
        <f t="shared" si="143"/>
        <v>0</v>
      </c>
      <c r="P658" s="218">
        <f t="shared" si="144"/>
        <v>0</v>
      </c>
      <c r="Q658" s="218">
        <f t="shared" si="145"/>
        <v>0</v>
      </c>
      <c r="R658" s="218">
        <f t="shared" si="146"/>
        <v>0</v>
      </c>
      <c r="S658" s="218">
        <f t="shared" si="147"/>
        <v>0</v>
      </c>
      <c r="T658" s="218">
        <f t="shared" si="148"/>
        <v>0</v>
      </c>
      <c r="U658" s="218">
        <f t="shared" si="149"/>
        <v>0</v>
      </c>
      <c r="V658" s="218">
        <f t="shared" si="150"/>
        <v>0</v>
      </c>
      <c r="W658" s="218">
        <f t="shared" si="151"/>
        <v>0</v>
      </c>
      <c r="X658" s="220">
        <f t="shared" si="152"/>
        <v>0</v>
      </c>
      <c r="Y658" s="220">
        <f t="shared" si="153"/>
        <v>0</v>
      </c>
      <c r="Z658" s="223"/>
      <c r="AA658" s="216"/>
      <c r="AB658" s="216"/>
      <c r="AC658" s="216"/>
      <c r="AD658" s="216"/>
      <c r="AE658" s="216"/>
      <c r="AF658" s="216"/>
      <c r="AG658" s="216"/>
      <c r="AH658" s="216"/>
      <c r="AI658" s="216"/>
      <c r="AJ658" s="216"/>
      <c r="AK658" s="216"/>
      <c r="AL658" s="216"/>
      <c r="AM658" s="216"/>
      <c r="AN658" s="216"/>
      <c r="AO658" s="216"/>
      <c r="AP658" s="216"/>
      <c r="AQ658" s="216"/>
      <c r="AR658" s="216"/>
      <c r="AS658" s="216"/>
      <c r="AT658" s="216"/>
      <c r="AU658" s="216"/>
      <c r="AV658" s="216"/>
      <c r="AW658" s="216"/>
      <c r="AX658" s="216"/>
      <c r="AY658" s="216"/>
      <c r="AZ658" s="216"/>
      <c r="BA658" s="216"/>
      <c r="BB658" s="216"/>
      <c r="BC658" s="216"/>
      <c r="BD658" s="216"/>
      <c r="BE658" s="216"/>
      <c r="BF658" s="216"/>
      <c r="BG658" s="216"/>
      <c r="BH658" s="216"/>
      <c r="BI658" s="216"/>
      <c r="BJ658" s="216"/>
      <c r="BK658" s="216"/>
      <c r="BL658" s="216"/>
      <c r="BM658" s="216"/>
      <c r="BN658" s="216"/>
      <c r="BO658" s="216"/>
      <c r="BP658" s="216"/>
      <c r="BQ658" s="216"/>
      <c r="BR658" s="216"/>
      <c r="BS658" s="216"/>
      <c r="BT658" s="216"/>
      <c r="BU658" s="216"/>
      <c r="BV658" s="216"/>
      <c r="BW658" s="216"/>
      <c r="BX658" s="216"/>
      <c r="BY658" s="216"/>
      <c r="BZ658" s="216"/>
      <c r="CA658" s="216"/>
      <c r="CB658" s="216"/>
      <c r="CC658" s="216"/>
      <c r="CD658" s="216"/>
      <c r="CE658" s="216"/>
      <c r="CF658" s="216"/>
      <c r="CG658" s="216"/>
      <c r="CH658" s="216"/>
      <c r="CI658" s="216"/>
      <c r="CJ658" s="216"/>
      <c r="CK658" s="216"/>
      <c r="CL658" s="216"/>
      <c r="CM658" s="216"/>
      <c r="CN658" s="216"/>
      <c r="CO658" s="216"/>
      <c r="CP658" s="216"/>
      <c r="CQ658" s="216"/>
      <c r="CR658" s="216"/>
      <c r="CS658" s="216"/>
      <c r="CT658" s="216"/>
      <c r="CU658" s="216"/>
      <c r="CV658" s="216"/>
      <c r="CW658" s="216"/>
      <c r="CX658" s="216"/>
      <c r="CY658" s="216"/>
      <c r="CZ658" s="216"/>
      <c r="DA658" s="216"/>
      <c r="DB658" s="216"/>
      <c r="DC658" s="216"/>
      <c r="DD658" s="216"/>
      <c r="DE658" s="216"/>
      <c r="DF658" s="216"/>
      <c r="DG658" s="216"/>
      <c r="DH658" s="216"/>
      <c r="DI658" s="216"/>
      <c r="DJ658" s="216"/>
      <c r="DK658" s="216"/>
      <c r="DL658" s="216"/>
      <c r="DM658" s="216"/>
      <c r="DN658" s="216"/>
      <c r="DO658" s="216"/>
      <c r="DP658" s="216"/>
    </row>
    <row r="659" spans="1:120" s="1" customFormat="1" ht="24" x14ac:dyDescent="0.2">
      <c r="A659" s="141" t="s">
        <v>802</v>
      </c>
      <c r="B659" s="100" t="s">
        <v>905</v>
      </c>
      <c r="C659" s="72" t="s">
        <v>35</v>
      </c>
      <c r="D659" s="73"/>
      <c r="E659" s="204"/>
      <c r="F659" s="255"/>
      <c r="G659" s="254"/>
      <c r="H659" s="243"/>
      <c r="I659" s="212"/>
      <c r="J659" s="216"/>
      <c r="K659" s="174"/>
      <c r="L659" s="218" t="str">
        <f t="shared" si="140"/>
        <v>M</v>
      </c>
      <c r="M659" s="219">
        <f t="shared" si="141"/>
        <v>0</v>
      </c>
      <c r="N659" s="218" t="str">
        <f t="shared" si="142"/>
        <v>M</v>
      </c>
      <c r="O659" s="218">
        <f t="shared" si="143"/>
        <v>0</v>
      </c>
      <c r="P659" s="218">
        <f t="shared" si="144"/>
        <v>0</v>
      </c>
      <c r="Q659" s="218">
        <f t="shared" si="145"/>
        <v>0</v>
      </c>
      <c r="R659" s="218">
        <f t="shared" si="146"/>
        <v>0</v>
      </c>
      <c r="S659" s="218">
        <f t="shared" si="147"/>
        <v>0</v>
      </c>
      <c r="T659" s="218">
        <f t="shared" si="148"/>
        <v>0</v>
      </c>
      <c r="U659" s="218">
        <f t="shared" si="149"/>
        <v>0</v>
      </c>
      <c r="V659" s="218">
        <f t="shared" si="150"/>
        <v>0</v>
      </c>
      <c r="W659" s="218">
        <f t="shared" si="151"/>
        <v>0</v>
      </c>
      <c r="X659" s="220">
        <f t="shared" si="152"/>
        <v>0</v>
      </c>
      <c r="Y659" s="220">
        <f t="shared" si="153"/>
        <v>0</v>
      </c>
      <c r="Z659" s="223"/>
      <c r="AA659" s="216"/>
      <c r="AB659" s="216"/>
      <c r="AC659" s="216"/>
      <c r="AD659" s="216"/>
      <c r="AE659" s="216"/>
      <c r="AF659" s="216"/>
      <c r="AG659" s="216"/>
      <c r="AH659" s="216"/>
      <c r="AI659" s="216"/>
      <c r="AJ659" s="216"/>
      <c r="AK659" s="216"/>
      <c r="AL659" s="216"/>
      <c r="AM659" s="216"/>
      <c r="AN659" s="216"/>
      <c r="AO659" s="216"/>
      <c r="AP659" s="216"/>
      <c r="AQ659" s="216"/>
      <c r="AR659" s="216"/>
      <c r="AS659" s="216"/>
      <c r="AT659" s="216"/>
      <c r="AU659" s="216"/>
      <c r="AV659" s="216"/>
      <c r="AW659" s="216"/>
      <c r="AX659" s="216"/>
      <c r="AY659" s="216"/>
      <c r="AZ659" s="216"/>
      <c r="BA659" s="216"/>
      <c r="BB659" s="216"/>
      <c r="BC659" s="216"/>
      <c r="BD659" s="216"/>
      <c r="BE659" s="216"/>
      <c r="BF659" s="216"/>
      <c r="BG659" s="216"/>
      <c r="BH659" s="216"/>
      <c r="BI659" s="216"/>
      <c r="BJ659" s="216"/>
      <c r="BK659" s="216"/>
      <c r="BL659" s="216"/>
      <c r="BM659" s="216"/>
      <c r="BN659" s="216"/>
      <c r="BO659" s="216"/>
      <c r="BP659" s="216"/>
      <c r="BQ659" s="216"/>
      <c r="BR659" s="216"/>
      <c r="BS659" s="216"/>
      <c r="BT659" s="216"/>
      <c r="BU659" s="216"/>
      <c r="BV659" s="216"/>
      <c r="BW659" s="216"/>
      <c r="BX659" s="216"/>
      <c r="BY659" s="216"/>
      <c r="BZ659" s="216"/>
      <c r="CA659" s="216"/>
      <c r="CB659" s="216"/>
      <c r="CC659" s="216"/>
      <c r="CD659" s="216"/>
      <c r="CE659" s="216"/>
      <c r="CF659" s="216"/>
      <c r="CG659" s="216"/>
      <c r="CH659" s="216"/>
      <c r="CI659" s="216"/>
      <c r="CJ659" s="216"/>
      <c r="CK659" s="216"/>
      <c r="CL659" s="216"/>
      <c r="CM659" s="216"/>
      <c r="CN659" s="216"/>
      <c r="CO659" s="216"/>
      <c r="CP659" s="216"/>
      <c r="CQ659" s="216"/>
      <c r="CR659" s="216"/>
      <c r="CS659" s="216"/>
      <c r="CT659" s="216"/>
      <c r="CU659" s="216"/>
      <c r="CV659" s="216"/>
      <c r="CW659" s="216"/>
      <c r="CX659" s="216"/>
      <c r="CY659" s="216"/>
      <c r="CZ659" s="216"/>
      <c r="DA659" s="216"/>
      <c r="DB659" s="216"/>
      <c r="DC659" s="216"/>
      <c r="DD659" s="216"/>
      <c r="DE659" s="216"/>
      <c r="DF659" s="216"/>
      <c r="DG659" s="216"/>
      <c r="DH659" s="216"/>
      <c r="DI659" s="216"/>
      <c r="DJ659" s="216"/>
      <c r="DK659" s="216"/>
      <c r="DL659" s="216"/>
      <c r="DM659" s="216"/>
      <c r="DN659" s="216"/>
      <c r="DO659" s="216"/>
      <c r="DP659" s="216"/>
    </row>
    <row r="660" spans="1:120" s="1" customFormat="1" ht="24" x14ac:dyDescent="0.2">
      <c r="A660" s="141" t="s">
        <v>803</v>
      </c>
      <c r="B660" s="100" t="s">
        <v>801</v>
      </c>
      <c r="C660" s="72" t="s">
        <v>35</v>
      </c>
      <c r="D660" s="73"/>
      <c r="E660" s="204"/>
      <c r="F660" s="255"/>
      <c r="G660" s="254"/>
      <c r="H660" s="243"/>
      <c r="I660" s="212"/>
      <c r="J660" s="216"/>
      <c r="K660" s="174"/>
      <c r="L660" s="218" t="str">
        <f t="shared" si="140"/>
        <v>M</v>
      </c>
      <c r="M660" s="219">
        <f t="shared" si="141"/>
        <v>0</v>
      </c>
      <c r="N660" s="218" t="str">
        <f t="shared" si="142"/>
        <v>M</v>
      </c>
      <c r="O660" s="218">
        <f t="shared" si="143"/>
        <v>0</v>
      </c>
      <c r="P660" s="218">
        <f t="shared" si="144"/>
        <v>0</v>
      </c>
      <c r="Q660" s="218">
        <f t="shared" si="145"/>
        <v>0</v>
      </c>
      <c r="R660" s="218">
        <f t="shared" si="146"/>
        <v>0</v>
      </c>
      <c r="S660" s="218">
        <f t="shared" si="147"/>
        <v>0</v>
      </c>
      <c r="T660" s="218">
        <f t="shared" si="148"/>
        <v>0</v>
      </c>
      <c r="U660" s="218">
        <f t="shared" si="149"/>
        <v>0</v>
      </c>
      <c r="V660" s="218">
        <f t="shared" si="150"/>
        <v>0</v>
      </c>
      <c r="W660" s="218">
        <f t="shared" si="151"/>
        <v>0</v>
      </c>
      <c r="X660" s="220">
        <f t="shared" si="152"/>
        <v>0</v>
      </c>
      <c r="Y660" s="220">
        <f t="shared" si="153"/>
        <v>0</v>
      </c>
      <c r="Z660" s="223"/>
      <c r="AA660" s="216"/>
      <c r="AB660" s="216"/>
      <c r="AC660" s="216"/>
      <c r="AD660" s="216"/>
      <c r="AE660" s="216"/>
      <c r="AF660" s="216"/>
      <c r="AG660" s="216"/>
      <c r="AH660" s="216"/>
      <c r="AI660" s="216"/>
      <c r="AJ660" s="216"/>
      <c r="AK660" s="216"/>
      <c r="AL660" s="216"/>
      <c r="AM660" s="216"/>
      <c r="AN660" s="216"/>
      <c r="AO660" s="216"/>
      <c r="AP660" s="216"/>
      <c r="AQ660" s="216"/>
      <c r="AR660" s="216"/>
      <c r="AS660" s="216"/>
      <c r="AT660" s="216"/>
      <c r="AU660" s="216"/>
      <c r="AV660" s="216"/>
      <c r="AW660" s="216"/>
      <c r="AX660" s="216"/>
      <c r="AY660" s="216"/>
      <c r="AZ660" s="216"/>
      <c r="BA660" s="216"/>
      <c r="BB660" s="216"/>
      <c r="BC660" s="216"/>
      <c r="BD660" s="216"/>
      <c r="BE660" s="216"/>
      <c r="BF660" s="216"/>
      <c r="BG660" s="216"/>
      <c r="BH660" s="216"/>
      <c r="BI660" s="216"/>
      <c r="BJ660" s="216"/>
      <c r="BK660" s="216"/>
      <c r="BL660" s="216"/>
      <c r="BM660" s="216"/>
      <c r="BN660" s="216"/>
      <c r="BO660" s="216"/>
      <c r="BP660" s="216"/>
      <c r="BQ660" s="216"/>
      <c r="BR660" s="216"/>
      <c r="BS660" s="216"/>
      <c r="BT660" s="216"/>
      <c r="BU660" s="216"/>
      <c r="BV660" s="216"/>
      <c r="BW660" s="216"/>
      <c r="BX660" s="216"/>
      <c r="BY660" s="216"/>
      <c r="BZ660" s="216"/>
      <c r="CA660" s="216"/>
      <c r="CB660" s="216"/>
      <c r="CC660" s="216"/>
      <c r="CD660" s="216"/>
      <c r="CE660" s="216"/>
      <c r="CF660" s="216"/>
      <c r="CG660" s="216"/>
      <c r="CH660" s="216"/>
      <c r="CI660" s="216"/>
      <c r="CJ660" s="216"/>
      <c r="CK660" s="216"/>
      <c r="CL660" s="216"/>
      <c r="CM660" s="216"/>
      <c r="CN660" s="216"/>
      <c r="CO660" s="216"/>
      <c r="CP660" s="216"/>
      <c r="CQ660" s="216"/>
      <c r="CR660" s="216"/>
      <c r="CS660" s="216"/>
      <c r="CT660" s="216"/>
      <c r="CU660" s="216"/>
      <c r="CV660" s="216"/>
      <c r="CW660" s="216"/>
      <c r="CX660" s="216"/>
      <c r="CY660" s="216"/>
      <c r="CZ660" s="216"/>
      <c r="DA660" s="216"/>
      <c r="DB660" s="216"/>
      <c r="DC660" s="216"/>
      <c r="DD660" s="216"/>
      <c r="DE660" s="216"/>
      <c r="DF660" s="216"/>
      <c r="DG660" s="216"/>
      <c r="DH660" s="216"/>
      <c r="DI660" s="216"/>
      <c r="DJ660" s="216"/>
      <c r="DK660" s="216"/>
      <c r="DL660" s="216"/>
      <c r="DM660" s="216"/>
      <c r="DN660" s="216"/>
      <c r="DO660" s="216"/>
      <c r="DP660" s="216"/>
    </row>
    <row r="661" spans="1:120" s="1" customFormat="1" ht="24" x14ac:dyDescent="0.2">
      <c r="A661" s="141" t="s">
        <v>804</v>
      </c>
      <c r="B661" s="100" t="s">
        <v>1014</v>
      </c>
      <c r="C661" s="72" t="s">
        <v>35</v>
      </c>
      <c r="D661" s="73"/>
      <c r="E661" s="204"/>
      <c r="F661" s="255"/>
      <c r="G661" s="254"/>
      <c r="H661" s="243"/>
      <c r="I661" s="212"/>
      <c r="J661" s="216"/>
      <c r="K661" s="174"/>
      <c r="L661" s="218" t="str">
        <f t="shared" si="140"/>
        <v>M</v>
      </c>
      <c r="M661" s="219">
        <f t="shared" si="141"/>
        <v>0</v>
      </c>
      <c r="N661" s="218" t="str">
        <f t="shared" si="142"/>
        <v>M</v>
      </c>
      <c r="O661" s="218">
        <f t="shared" si="143"/>
        <v>0</v>
      </c>
      <c r="P661" s="218">
        <f t="shared" si="144"/>
        <v>0</v>
      </c>
      <c r="Q661" s="218">
        <f t="shared" si="145"/>
        <v>0</v>
      </c>
      <c r="R661" s="218">
        <f t="shared" si="146"/>
        <v>0</v>
      </c>
      <c r="S661" s="218">
        <f t="shared" si="147"/>
        <v>0</v>
      </c>
      <c r="T661" s="218">
        <f t="shared" si="148"/>
        <v>0</v>
      </c>
      <c r="U661" s="218">
        <f t="shared" si="149"/>
        <v>0</v>
      </c>
      <c r="V661" s="218">
        <f t="shared" si="150"/>
        <v>0</v>
      </c>
      <c r="W661" s="218">
        <f t="shared" si="151"/>
        <v>0</v>
      </c>
      <c r="X661" s="220">
        <f t="shared" si="152"/>
        <v>0</v>
      </c>
      <c r="Y661" s="220">
        <f t="shared" si="153"/>
        <v>0</v>
      </c>
      <c r="Z661" s="223"/>
      <c r="AA661" s="216"/>
      <c r="AB661" s="216"/>
      <c r="AC661" s="216"/>
      <c r="AD661" s="216"/>
      <c r="AE661" s="216"/>
      <c r="AF661" s="216"/>
      <c r="AG661" s="216"/>
      <c r="AH661" s="216"/>
      <c r="AI661" s="216"/>
      <c r="AJ661" s="216"/>
      <c r="AK661" s="216"/>
      <c r="AL661" s="216"/>
      <c r="AM661" s="216"/>
      <c r="AN661" s="216"/>
      <c r="AO661" s="216"/>
      <c r="AP661" s="216"/>
      <c r="AQ661" s="216"/>
      <c r="AR661" s="216"/>
      <c r="AS661" s="216"/>
      <c r="AT661" s="216"/>
      <c r="AU661" s="216"/>
      <c r="AV661" s="216"/>
      <c r="AW661" s="216"/>
      <c r="AX661" s="216"/>
      <c r="AY661" s="216"/>
      <c r="AZ661" s="216"/>
      <c r="BA661" s="216"/>
      <c r="BB661" s="216"/>
      <c r="BC661" s="216"/>
      <c r="BD661" s="216"/>
      <c r="BE661" s="216"/>
      <c r="BF661" s="216"/>
      <c r="BG661" s="216"/>
      <c r="BH661" s="216"/>
      <c r="BI661" s="216"/>
      <c r="BJ661" s="216"/>
      <c r="BK661" s="216"/>
      <c r="BL661" s="216"/>
      <c r="BM661" s="216"/>
      <c r="BN661" s="216"/>
      <c r="BO661" s="216"/>
      <c r="BP661" s="216"/>
      <c r="BQ661" s="216"/>
      <c r="BR661" s="216"/>
      <c r="BS661" s="216"/>
      <c r="BT661" s="216"/>
      <c r="BU661" s="216"/>
      <c r="BV661" s="216"/>
      <c r="BW661" s="216"/>
      <c r="BX661" s="216"/>
      <c r="BY661" s="216"/>
      <c r="BZ661" s="216"/>
      <c r="CA661" s="216"/>
      <c r="CB661" s="216"/>
      <c r="CC661" s="216"/>
      <c r="CD661" s="216"/>
      <c r="CE661" s="216"/>
      <c r="CF661" s="216"/>
      <c r="CG661" s="216"/>
      <c r="CH661" s="216"/>
      <c r="CI661" s="216"/>
      <c r="CJ661" s="216"/>
      <c r="CK661" s="216"/>
      <c r="CL661" s="216"/>
      <c r="CM661" s="216"/>
      <c r="CN661" s="216"/>
      <c r="CO661" s="216"/>
      <c r="CP661" s="216"/>
      <c r="CQ661" s="216"/>
      <c r="CR661" s="216"/>
      <c r="CS661" s="216"/>
      <c r="CT661" s="216"/>
      <c r="CU661" s="216"/>
      <c r="CV661" s="216"/>
      <c r="CW661" s="216"/>
      <c r="CX661" s="216"/>
      <c r="CY661" s="216"/>
      <c r="CZ661" s="216"/>
      <c r="DA661" s="216"/>
      <c r="DB661" s="216"/>
      <c r="DC661" s="216"/>
      <c r="DD661" s="216"/>
      <c r="DE661" s="216"/>
      <c r="DF661" s="216"/>
      <c r="DG661" s="216"/>
      <c r="DH661" s="216"/>
      <c r="DI661" s="216"/>
      <c r="DJ661" s="216"/>
      <c r="DK661" s="216"/>
      <c r="DL661" s="216"/>
      <c r="DM661" s="216"/>
      <c r="DN661" s="216"/>
      <c r="DO661" s="216"/>
      <c r="DP661" s="216"/>
    </row>
    <row r="662" spans="1:120" s="1" customFormat="1" x14ac:dyDescent="0.2">
      <c r="A662" s="141" t="s">
        <v>805</v>
      </c>
      <c r="B662" s="100" t="s">
        <v>906</v>
      </c>
      <c r="C662" s="72" t="s">
        <v>35</v>
      </c>
      <c r="D662" s="73"/>
      <c r="E662" s="204"/>
      <c r="F662" s="255"/>
      <c r="G662" s="254"/>
      <c r="H662" s="243"/>
      <c r="I662" s="212"/>
      <c r="J662" s="216"/>
      <c r="K662" s="174"/>
      <c r="L662" s="218" t="str">
        <f t="shared" si="140"/>
        <v>M</v>
      </c>
      <c r="M662" s="219">
        <f t="shared" si="141"/>
        <v>0</v>
      </c>
      <c r="N662" s="218" t="str">
        <f t="shared" si="142"/>
        <v>M</v>
      </c>
      <c r="O662" s="218">
        <f t="shared" si="143"/>
        <v>0</v>
      </c>
      <c r="P662" s="218">
        <f t="shared" si="144"/>
        <v>0</v>
      </c>
      <c r="Q662" s="218">
        <f t="shared" si="145"/>
        <v>0</v>
      </c>
      <c r="R662" s="218">
        <f t="shared" si="146"/>
        <v>0</v>
      </c>
      <c r="S662" s="218">
        <f t="shared" si="147"/>
        <v>0</v>
      </c>
      <c r="T662" s="218">
        <f t="shared" si="148"/>
        <v>0</v>
      </c>
      <c r="U662" s="218">
        <f t="shared" si="149"/>
        <v>0</v>
      </c>
      <c r="V662" s="218">
        <f t="shared" si="150"/>
        <v>0</v>
      </c>
      <c r="W662" s="218">
        <f t="shared" si="151"/>
        <v>0</v>
      </c>
      <c r="X662" s="220">
        <f t="shared" si="152"/>
        <v>0</v>
      </c>
      <c r="Y662" s="220">
        <f t="shared" si="153"/>
        <v>0</v>
      </c>
      <c r="Z662" s="223"/>
      <c r="AA662" s="216"/>
      <c r="AB662" s="216"/>
      <c r="AC662" s="216"/>
      <c r="AD662" s="216"/>
      <c r="AE662" s="216"/>
      <c r="AF662" s="216"/>
      <c r="AG662" s="216"/>
      <c r="AH662" s="216"/>
      <c r="AI662" s="216"/>
      <c r="AJ662" s="216"/>
      <c r="AK662" s="216"/>
      <c r="AL662" s="216"/>
      <c r="AM662" s="216"/>
      <c r="AN662" s="216"/>
      <c r="AO662" s="216"/>
      <c r="AP662" s="216"/>
      <c r="AQ662" s="216"/>
      <c r="AR662" s="216"/>
      <c r="AS662" s="216"/>
      <c r="AT662" s="216"/>
      <c r="AU662" s="216"/>
      <c r="AV662" s="216"/>
      <c r="AW662" s="216"/>
      <c r="AX662" s="216"/>
      <c r="AY662" s="216"/>
      <c r="AZ662" s="216"/>
      <c r="BA662" s="216"/>
      <c r="BB662" s="216"/>
      <c r="BC662" s="216"/>
      <c r="BD662" s="216"/>
      <c r="BE662" s="216"/>
      <c r="BF662" s="216"/>
      <c r="BG662" s="216"/>
      <c r="BH662" s="216"/>
      <c r="BI662" s="216"/>
      <c r="BJ662" s="216"/>
      <c r="BK662" s="216"/>
      <c r="BL662" s="216"/>
      <c r="BM662" s="216"/>
      <c r="BN662" s="216"/>
      <c r="BO662" s="216"/>
      <c r="BP662" s="216"/>
      <c r="BQ662" s="216"/>
      <c r="BR662" s="216"/>
      <c r="BS662" s="216"/>
      <c r="BT662" s="216"/>
      <c r="BU662" s="216"/>
      <c r="BV662" s="216"/>
      <c r="BW662" s="216"/>
      <c r="BX662" s="216"/>
      <c r="BY662" s="216"/>
      <c r="BZ662" s="216"/>
      <c r="CA662" s="216"/>
      <c r="CB662" s="216"/>
      <c r="CC662" s="216"/>
      <c r="CD662" s="216"/>
      <c r="CE662" s="216"/>
      <c r="CF662" s="216"/>
      <c r="CG662" s="216"/>
      <c r="CH662" s="216"/>
      <c r="CI662" s="216"/>
      <c r="CJ662" s="216"/>
      <c r="CK662" s="216"/>
      <c r="CL662" s="216"/>
      <c r="CM662" s="216"/>
      <c r="CN662" s="216"/>
      <c r="CO662" s="216"/>
      <c r="CP662" s="216"/>
      <c r="CQ662" s="216"/>
      <c r="CR662" s="216"/>
      <c r="CS662" s="216"/>
      <c r="CT662" s="216"/>
      <c r="CU662" s="216"/>
      <c r="CV662" s="216"/>
      <c r="CW662" s="216"/>
      <c r="CX662" s="216"/>
      <c r="CY662" s="216"/>
      <c r="CZ662" s="216"/>
      <c r="DA662" s="216"/>
      <c r="DB662" s="216"/>
      <c r="DC662" s="216"/>
      <c r="DD662" s="216"/>
      <c r="DE662" s="216"/>
      <c r="DF662" s="216"/>
      <c r="DG662" s="216"/>
      <c r="DH662" s="216"/>
      <c r="DI662" s="216"/>
      <c r="DJ662" s="216"/>
      <c r="DK662" s="216"/>
      <c r="DL662" s="216"/>
      <c r="DM662" s="216"/>
      <c r="DN662" s="216"/>
      <c r="DO662" s="216"/>
      <c r="DP662" s="216"/>
    </row>
    <row r="663" spans="1:120" x14ac:dyDescent="0.2">
      <c r="A663" s="141" t="s">
        <v>806</v>
      </c>
      <c r="B663" s="100" t="s">
        <v>1015</v>
      </c>
      <c r="C663" s="72" t="s">
        <v>35</v>
      </c>
      <c r="D663" s="73"/>
      <c r="E663" s="204"/>
      <c r="F663" s="255"/>
      <c r="G663" s="254"/>
      <c r="H663" s="243"/>
      <c r="I663" s="212"/>
      <c r="J663" s="216"/>
      <c r="L663" s="218" t="str">
        <f t="shared" si="140"/>
        <v>M</v>
      </c>
      <c r="M663" s="219">
        <f t="shared" si="141"/>
        <v>0</v>
      </c>
      <c r="N663" s="218" t="str">
        <f t="shared" si="142"/>
        <v>M</v>
      </c>
      <c r="O663" s="218">
        <f t="shared" si="143"/>
        <v>0</v>
      </c>
      <c r="P663" s="218">
        <f t="shared" si="144"/>
        <v>0</v>
      </c>
      <c r="Q663" s="218">
        <f t="shared" si="145"/>
        <v>0</v>
      </c>
      <c r="R663" s="218">
        <f t="shared" si="146"/>
        <v>0</v>
      </c>
      <c r="S663" s="218">
        <f t="shared" si="147"/>
        <v>0</v>
      </c>
      <c r="T663" s="218">
        <f t="shared" si="148"/>
        <v>0</v>
      </c>
      <c r="U663" s="218">
        <f t="shared" si="149"/>
        <v>0</v>
      </c>
      <c r="V663" s="218">
        <f t="shared" si="150"/>
        <v>0</v>
      </c>
      <c r="W663" s="218">
        <f t="shared" si="151"/>
        <v>0</v>
      </c>
      <c r="X663" s="220">
        <f t="shared" si="152"/>
        <v>0</v>
      </c>
      <c r="Y663" s="220">
        <f t="shared" si="153"/>
        <v>0</v>
      </c>
      <c r="Z663" s="223"/>
      <c r="AA663" s="216"/>
      <c r="AB663" s="216"/>
      <c r="AC663" s="216"/>
      <c r="AD663" s="216"/>
      <c r="AE663" s="216"/>
      <c r="AF663" s="216"/>
      <c r="AG663" s="216"/>
      <c r="AH663" s="216"/>
      <c r="AI663" s="216"/>
      <c r="AJ663" s="216"/>
      <c r="AK663" s="216"/>
      <c r="AL663" s="216"/>
      <c r="AM663" s="216"/>
      <c r="AN663" s="216"/>
      <c r="AO663" s="216"/>
      <c r="AP663" s="216"/>
      <c r="AQ663" s="216"/>
      <c r="AR663" s="216"/>
      <c r="AS663" s="216"/>
      <c r="AT663" s="216"/>
      <c r="AU663" s="216"/>
      <c r="AV663" s="216"/>
      <c r="AW663" s="216"/>
      <c r="AX663" s="216"/>
      <c r="AY663" s="216"/>
      <c r="AZ663" s="216"/>
      <c r="BA663" s="216"/>
      <c r="BB663" s="216"/>
      <c r="BC663" s="216"/>
      <c r="BD663" s="216"/>
      <c r="BE663" s="216"/>
      <c r="BF663" s="216"/>
      <c r="BG663" s="216"/>
      <c r="BH663" s="216"/>
      <c r="BI663" s="216"/>
      <c r="BJ663" s="216"/>
      <c r="BK663" s="216"/>
      <c r="BL663" s="216"/>
      <c r="BM663" s="216"/>
      <c r="BN663" s="216"/>
      <c r="BO663" s="216"/>
      <c r="BP663" s="216"/>
    </row>
    <row r="664" spans="1:120" x14ac:dyDescent="0.2">
      <c r="A664" s="141" t="s">
        <v>807</v>
      </c>
      <c r="B664" s="100" t="s">
        <v>1361</v>
      </c>
      <c r="C664" s="72" t="s">
        <v>35</v>
      </c>
      <c r="D664" s="73"/>
      <c r="E664" s="204"/>
      <c r="F664" s="255"/>
      <c r="G664" s="254"/>
      <c r="H664" s="243"/>
      <c r="I664" s="212"/>
      <c r="J664" s="216"/>
      <c r="L664" s="218" t="str">
        <f t="shared" si="140"/>
        <v>M</v>
      </c>
      <c r="M664" s="219">
        <f t="shared" si="141"/>
        <v>0</v>
      </c>
      <c r="N664" s="218" t="str">
        <f t="shared" si="142"/>
        <v>M</v>
      </c>
      <c r="O664" s="218">
        <f t="shared" si="143"/>
        <v>0</v>
      </c>
      <c r="P664" s="218">
        <f t="shared" si="144"/>
        <v>0</v>
      </c>
      <c r="Q664" s="218">
        <f t="shared" si="145"/>
        <v>0</v>
      </c>
      <c r="R664" s="218">
        <f t="shared" si="146"/>
        <v>0</v>
      </c>
      <c r="S664" s="218">
        <f t="shared" si="147"/>
        <v>0</v>
      </c>
      <c r="T664" s="218">
        <f t="shared" si="148"/>
        <v>0</v>
      </c>
      <c r="U664" s="218">
        <f t="shared" si="149"/>
        <v>0</v>
      </c>
      <c r="V664" s="218">
        <f t="shared" si="150"/>
        <v>0</v>
      </c>
      <c r="W664" s="218">
        <f t="shared" si="151"/>
        <v>0</v>
      </c>
      <c r="X664" s="220">
        <f t="shared" si="152"/>
        <v>0</v>
      </c>
      <c r="Y664" s="220">
        <f t="shared" si="153"/>
        <v>0</v>
      </c>
      <c r="Z664" s="223"/>
      <c r="AA664" s="216"/>
      <c r="AB664" s="216"/>
      <c r="AC664" s="216"/>
      <c r="AD664" s="216"/>
      <c r="AE664" s="216"/>
      <c r="AF664" s="216"/>
      <c r="AG664" s="216"/>
      <c r="AH664" s="216"/>
      <c r="AI664" s="216"/>
      <c r="AJ664" s="216"/>
      <c r="AK664" s="216"/>
      <c r="AL664" s="216"/>
      <c r="AM664" s="216"/>
      <c r="AN664" s="216"/>
      <c r="AO664" s="216"/>
      <c r="AP664" s="216"/>
      <c r="AQ664" s="216"/>
      <c r="AR664" s="216"/>
      <c r="AS664" s="216"/>
      <c r="AT664" s="216"/>
      <c r="AU664" s="216"/>
      <c r="AV664" s="216"/>
      <c r="AW664" s="216"/>
      <c r="AX664" s="216"/>
      <c r="AY664" s="216"/>
      <c r="AZ664" s="216"/>
      <c r="BA664" s="216"/>
      <c r="BB664" s="216"/>
      <c r="BC664" s="216"/>
      <c r="BD664" s="216"/>
      <c r="BE664" s="216"/>
      <c r="BF664" s="216"/>
      <c r="BG664" s="216"/>
      <c r="BH664" s="216"/>
      <c r="BI664" s="216"/>
      <c r="BJ664" s="216"/>
      <c r="BK664" s="216"/>
      <c r="BL664" s="216"/>
      <c r="BM664" s="216"/>
      <c r="BN664" s="216"/>
      <c r="BO664" s="216"/>
      <c r="BP664" s="216"/>
    </row>
    <row r="665" spans="1:120" ht="60" x14ac:dyDescent="0.2">
      <c r="A665" s="141" t="s">
        <v>809</v>
      </c>
      <c r="B665" s="100" t="s">
        <v>1403</v>
      </c>
      <c r="C665" s="72" t="s">
        <v>35</v>
      </c>
      <c r="D665" s="73"/>
      <c r="E665" s="204"/>
      <c r="F665" s="255"/>
      <c r="G665" s="254"/>
      <c r="H665" s="243"/>
      <c r="I665" s="212"/>
      <c r="J665" s="216"/>
      <c r="L665" s="218" t="str">
        <f t="shared" si="140"/>
        <v>M</v>
      </c>
      <c r="M665" s="219">
        <f t="shared" si="141"/>
        <v>0</v>
      </c>
      <c r="N665" s="218" t="str">
        <f t="shared" si="142"/>
        <v>M</v>
      </c>
      <c r="O665" s="218">
        <f t="shared" si="143"/>
        <v>0</v>
      </c>
      <c r="P665" s="218">
        <f t="shared" si="144"/>
        <v>0</v>
      </c>
      <c r="Q665" s="218">
        <f t="shared" si="145"/>
        <v>0</v>
      </c>
      <c r="R665" s="218">
        <f t="shared" si="146"/>
        <v>0</v>
      </c>
      <c r="S665" s="218">
        <f t="shared" si="147"/>
        <v>0</v>
      </c>
      <c r="T665" s="218">
        <f t="shared" si="148"/>
        <v>0</v>
      </c>
      <c r="U665" s="218">
        <f t="shared" si="149"/>
        <v>0</v>
      </c>
      <c r="V665" s="218">
        <f t="shared" si="150"/>
        <v>0</v>
      </c>
      <c r="W665" s="218">
        <f t="shared" si="151"/>
        <v>0</v>
      </c>
      <c r="X665" s="220">
        <f t="shared" si="152"/>
        <v>0</v>
      </c>
      <c r="Y665" s="220">
        <f t="shared" si="153"/>
        <v>0</v>
      </c>
      <c r="Z665" s="223"/>
      <c r="AA665" s="216"/>
      <c r="AB665" s="216"/>
      <c r="AC665" s="216"/>
      <c r="AD665" s="216"/>
      <c r="AE665" s="216"/>
      <c r="AF665" s="216"/>
      <c r="AG665" s="216"/>
      <c r="AH665" s="216"/>
      <c r="AI665" s="216"/>
      <c r="AJ665" s="216"/>
      <c r="AK665" s="216"/>
      <c r="AL665" s="216"/>
      <c r="AM665" s="216"/>
      <c r="AN665" s="216"/>
      <c r="AO665" s="216"/>
      <c r="AP665" s="216"/>
      <c r="AQ665" s="216"/>
      <c r="AR665" s="216"/>
      <c r="AS665" s="216"/>
      <c r="AT665" s="216"/>
      <c r="AU665" s="216"/>
      <c r="AV665" s="216"/>
      <c r="AW665" s="216"/>
      <c r="AX665" s="216"/>
      <c r="AY665" s="216"/>
      <c r="AZ665" s="216"/>
      <c r="BA665" s="216"/>
      <c r="BB665" s="216"/>
      <c r="BC665" s="216"/>
      <c r="BD665" s="216"/>
      <c r="BE665" s="216"/>
      <c r="BF665" s="216"/>
      <c r="BG665" s="216"/>
      <c r="BH665" s="216"/>
      <c r="BI665" s="216"/>
      <c r="BJ665" s="216"/>
      <c r="BK665" s="216"/>
      <c r="BL665" s="216"/>
      <c r="BM665" s="216"/>
      <c r="BN665" s="216"/>
      <c r="BO665" s="216"/>
      <c r="BP665" s="216"/>
    </row>
    <row r="666" spans="1:120" x14ac:dyDescent="0.2">
      <c r="A666" s="141" t="s">
        <v>810</v>
      </c>
      <c r="B666" s="100" t="s">
        <v>1362</v>
      </c>
      <c r="C666" s="69" t="s">
        <v>58</v>
      </c>
      <c r="D666" s="73"/>
      <c r="E666" s="204"/>
      <c r="F666" s="257"/>
      <c r="G666" s="254"/>
      <c r="H666" s="243"/>
      <c r="I666" s="212"/>
      <c r="J666" s="216"/>
      <c r="L666" s="218" t="str">
        <f t="shared" si="140"/>
        <v>M</v>
      </c>
      <c r="M666" s="219">
        <f t="shared" si="141"/>
        <v>0</v>
      </c>
      <c r="N666" s="218" t="str">
        <f t="shared" si="142"/>
        <v>M</v>
      </c>
      <c r="O666" s="218">
        <f t="shared" si="143"/>
        <v>0</v>
      </c>
      <c r="P666" s="218">
        <f t="shared" si="144"/>
        <v>0</v>
      </c>
      <c r="Q666" s="218">
        <f t="shared" si="145"/>
        <v>0</v>
      </c>
      <c r="R666" s="218">
        <f t="shared" si="146"/>
        <v>0</v>
      </c>
      <c r="S666" s="218">
        <f t="shared" si="147"/>
        <v>0</v>
      </c>
      <c r="T666" s="218">
        <f t="shared" si="148"/>
        <v>0</v>
      </c>
      <c r="U666" s="218">
        <f t="shared" si="149"/>
        <v>0</v>
      </c>
      <c r="V666" s="218">
        <f t="shared" si="150"/>
        <v>0</v>
      </c>
      <c r="W666" s="218">
        <f t="shared" si="151"/>
        <v>0</v>
      </c>
      <c r="X666" s="220">
        <f t="shared" si="152"/>
        <v>0</v>
      </c>
      <c r="Y666" s="220">
        <f t="shared" si="153"/>
        <v>0</v>
      </c>
      <c r="Z666" s="223"/>
      <c r="AA666" s="216"/>
      <c r="AB666" s="216"/>
      <c r="AC666" s="216"/>
      <c r="AD666" s="216"/>
      <c r="AE666" s="216"/>
      <c r="AF666" s="216"/>
      <c r="AG666" s="216"/>
      <c r="AH666" s="216"/>
      <c r="AI666" s="216"/>
      <c r="AJ666" s="216"/>
      <c r="AK666" s="216"/>
      <c r="AL666" s="216"/>
      <c r="AM666" s="216"/>
      <c r="AN666" s="216"/>
      <c r="AO666" s="216"/>
      <c r="AP666" s="216"/>
      <c r="AQ666" s="216"/>
      <c r="AR666" s="216"/>
      <c r="AS666" s="216"/>
      <c r="AT666" s="216"/>
      <c r="AU666" s="216"/>
      <c r="AV666" s="216"/>
      <c r="AW666" s="216"/>
      <c r="AX666" s="216"/>
      <c r="AY666" s="216"/>
      <c r="AZ666" s="216"/>
      <c r="BA666" s="216"/>
      <c r="BB666" s="216"/>
      <c r="BC666" s="216"/>
      <c r="BD666" s="216"/>
      <c r="BE666" s="216"/>
      <c r="BF666" s="216"/>
      <c r="BG666" s="216"/>
      <c r="BH666" s="216"/>
      <c r="BI666" s="216"/>
      <c r="BJ666" s="216"/>
      <c r="BK666" s="216"/>
      <c r="BL666" s="216"/>
      <c r="BM666" s="216"/>
      <c r="BN666" s="216"/>
      <c r="BO666" s="216"/>
      <c r="BP666" s="216"/>
    </row>
    <row r="667" spans="1:120" ht="24" x14ac:dyDescent="0.2">
      <c r="A667" s="141" t="s">
        <v>811</v>
      </c>
      <c r="B667" s="100" t="s">
        <v>907</v>
      </c>
      <c r="C667" s="72" t="s">
        <v>35</v>
      </c>
      <c r="D667" s="73"/>
      <c r="E667" s="204"/>
      <c r="F667" s="255"/>
      <c r="G667" s="254"/>
      <c r="H667" s="243"/>
      <c r="I667" s="212"/>
      <c r="J667" s="216"/>
      <c r="L667" s="218" t="str">
        <f t="shared" si="140"/>
        <v>M</v>
      </c>
      <c r="M667" s="219">
        <f t="shared" si="141"/>
        <v>0</v>
      </c>
      <c r="N667" s="218" t="str">
        <f t="shared" si="142"/>
        <v>M</v>
      </c>
      <c r="O667" s="218">
        <f t="shared" si="143"/>
        <v>0</v>
      </c>
      <c r="P667" s="218">
        <f t="shared" si="144"/>
        <v>0</v>
      </c>
      <c r="Q667" s="218">
        <f t="shared" si="145"/>
        <v>0</v>
      </c>
      <c r="R667" s="218">
        <f t="shared" si="146"/>
        <v>0</v>
      </c>
      <c r="S667" s="218">
        <f t="shared" si="147"/>
        <v>0</v>
      </c>
      <c r="T667" s="218">
        <f t="shared" si="148"/>
        <v>0</v>
      </c>
      <c r="U667" s="218">
        <f t="shared" si="149"/>
        <v>0</v>
      </c>
      <c r="V667" s="218">
        <f t="shared" si="150"/>
        <v>0</v>
      </c>
      <c r="W667" s="218">
        <f t="shared" si="151"/>
        <v>0</v>
      </c>
      <c r="X667" s="220">
        <f t="shared" si="152"/>
        <v>0</v>
      </c>
      <c r="Y667" s="220">
        <f t="shared" si="153"/>
        <v>0</v>
      </c>
      <c r="Z667" s="223"/>
      <c r="AA667" s="216"/>
      <c r="AB667" s="216"/>
      <c r="AC667" s="216"/>
      <c r="AD667" s="216"/>
      <c r="AE667" s="216"/>
      <c r="AF667" s="216"/>
      <c r="AG667" s="216"/>
      <c r="AH667" s="216"/>
      <c r="AI667" s="216"/>
      <c r="AJ667" s="216"/>
      <c r="AK667" s="216"/>
      <c r="AL667" s="216"/>
      <c r="AM667" s="216"/>
      <c r="AN667" s="216"/>
      <c r="AO667" s="216"/>
      <c r="AP667" s="216"/>
      <c r="AQ667" s="216"/>
      <c r="AR667" s="216"/>
      <c r="AS667" s="216"/>
      <c r="AT667" s="216"/>
      <c r="AU667" s="216"/>
      <c r="AV667" s="216"/>
      <c r="AW667" s="216"/>
      <c r="AX667" s="216"/>
      <c r="AY667" s="216"/>
      <c r="AZ667" s="216"/>
      <c r="BA667" s="216"/>
      <c r="BB667" s="216"/>
      <c r="BC667" s="216"/>
      <c r="BD667" s="216"/>
      <c r="BE667" s="216"/>
      <c r="BF667" s="216"/>
      <c r="BG667" s="216"/>
      <c r="BH667" s="216"/>
      <c r="BI667" s="216"/>
      <c r="BJ667" s="216"/>
      <c r="BK667" s="216"/>
      <c r="BL667" s="216"/>
      <c r="BM667" s="216"/>
      <c r="BN667" s="216"/>
      <c r="BO667" s="216"/>
      <c r="BP667" s="216"/>
    </row>
    <row r="668" spans="1:120" ht="24" x14ac:dyDescent="0.2">
      <c r="A668" s="141" t="s">
        <v>812</v>
      </c>
      <c r="B668" s="100" t="s">
        <v>1273</v>
      </c>
      <c r="C668" s="72" t="s">
        <v>35</v>
      </c>
      <c r="D668" s="73"/>
      <c r="E668" s="204"/>
      <c r="F668" s="255"/>
      <c r="G668" s="254"/>
      <c r="H668" s="243"/>
      <c r="I668" s="212"/>
      <c r="J668" s="216"/>
      <c r="L668" s="218" t="str">
        <f t="shared" si="140"/>
        <v>M</v>
      </c>
      <c r="M668" s="219">
        <f t="shared" si="141"/>
        <v>0</v>
      </c>
      <c r="N668" s="218" t="str">
        <f t="shared" si="142"/>
        <v>M</v>
      </c>
      <c r="O668" s="218">
        <f t="shared" si="143"/>
        <v>0</v>
      </c>
      <c r="P668" s="218">
        <f t="shared" si="144"/>
        <v>0</v>
      </c>
      <c r="Q668" s="218">
        <f t="shared" si="145"/>
        <v>0</v>
      </c>
      <c r="R668" s="218">
        <f t="shared" si="146"/>
        <v>0</v>
      </c>
      <c r="S668" s="218">
        <f t="shared" si="147"/>
        <v>0</v>
      </c>
      <c r="T668" s="218">
        <f t="shared" si="148"/>
        <v>0</v>
      </c>
      <c r="U668" s="218">
        <f t="shared" si="149"/>
        <v>0</v>
      </c>
      <c r="V668" s="218">
        <f t="shared" si="150"/>
        <v>0</v>
      </c>
      <c r="W668" s="218">
        <f t="shared" si="151"/>
        <v>0</v>
      </c>
      <c r="X668" s="220">
        <f t="shared" si="152"/>
        <v>0</v>
      </c>
      <c r="Y668" s="220">
        <f t="shared" si="153"/>
        <v>0</v>
      </c>
      <c r="Z668" s="223"/>
      <c r="AA668" s="216"/>
      <c r="AB668" s="216"/>
      <c r="AC668" s="216"/>
      <c r="AD668" s="216"/>
      <c r="AE668" s="216"/>
      <c r="AF668" s="216"/>
      <c r="AG668" s="216"/>
      <c r="AH668" s="216"/>
      <c r="AI668" s="216"/>
      <c r="AJ668" s="216"/>
      <c r="AK668" s="216"/>
      <c r="AL668" s="216"/>
      <c r="AM668" s="216"/>
      <c r="AN668" s="216"/>
      <c r="AO668" s="216"/>
      <c r="AP668" s="216"/>
      <c r="AQ668" s="216"/>
      <c r="AR668" s="216"/>
      <c r="AS668" s="216"/>
      <c r="AT668" s="216"/>
      <c r="AU668" s="216"/>
      <c r="AV668" s="216"/>
      <c r="AW668" s="216"/>
      <c r="AX668" s="216"/>
      <c r="AY668" s="216"/>
      <c r="AZ668" s="216"/>
      <c r="BA668" s="216"/>
      <c r="BB668" s="216"/>
      <c r="BC668" s="216"/>
      <c r="BD668" s="216"/>
      <c r="BE668" s="216"/>
      <c r="BF668" s="216"/>
      <c r="BG668" s="216"/>
      <c r="BH668" s="216"/>
      <c r="BI668" s="216"/>
      <c r="BJ668" s="216"/>
      <c r="BK668" s="216"/>
      <c r="BL668" s="216"/>
      <c r="BM668" s="216"/>
      <c r="BN668" s="216"/>
      <c r="BO668" s="216"/>
      <c r="BP668" s="216"/>
    </row>
    <row r="669" spans="1:120" ht="24" x14ac:dyDescent="0.2">
      <c r="A669" s="141" t="s">
        <v>813</v>
      </c>
      <c r="B669" s="101" t="s">
        <v>839</v>
      </c>
      <c r="C669" s="72" t="s">
        <v>35</v>
      </c>
      <c r="D669" s="73"/>
      <c r="E669" s="204"/>
      <c r="F669" s="255"/>
      <c r="G669" s="254"/>
      <c r="H669" s="243"/>
      <c r="I669" s="212"/>
      <c r="J669" s="216"/>
      <c r="L669" s="218" t="str">
        <f t="shared" si="140"/>
        <v>M</v>
      </c>
      <c r="M669" s="219">
        <f t="shared" si="141"/>
        <v>0</v>
      </c>
      <c r="N669" s="218" t="str">
        <f t="shared" si="142"/>
        <v>M</v>
      </c>
      <c r="O669" s="218">
        <f t="shared" si="143"/>
        <v>0</v>
      </c>
      <c r="P669" s="218">
        <f t="shared" si="144"/>
        <v>0</v>
      </c>
      <c r="Q669" s="218">
        <f t="shared" si="145"/>
        <v>0</v>
      </c>
      <c r="R669" s="218">
        <f t="shared" si="146"/>
        <v>0</v>
      </c>
      <c r="S669" s="218">
        <f t="shared" si="147"/>
        <v>0</v>
      </c>
      <c r="T669" s="218">
        <f t="shared" si="148"/>
        <v>0</v>
      </c>
      <c r="U669" s="218">
        <f t="shared" si="149"/>
        <v>0</v>
      </c>
      <c r="V669" s="218">
        <f t="shared" si="150"/>
        <v>0</v>
      </c>
      <c r="W669" s="218">
        <f t="shared" si="151"/>
        <v>0</v>
      </c>
      <c r="X669" s="220">
        <f t="shared" si="152"/>
        <v>0</v>
      </c>
      <c r="Y669" s="220">
        <f t="shared" si="153"/>
        <v>0</v>
      </c>
      <c r="Z669" s="223"/>
      <c r="AA669" s="216"/>
      <c r="AB669" s="216"/>
      <c r="AC669" s="216"/>
      <c r="AD669" s="216"/>
      <c r="AE669" s="216"/>
      <c r="AF669" s="216"/>
      <c r="AG669" s="216"/>
      <c r="AH669" s="216"/>
      <c r="AI669" s="216"/>
      <c r="AJ669" s="216"/>
      <c r="AK669" s="216"/>
      <c r="AL669" s="216"/>
      <c r="AM669" s="216"/>
      <c r="AN669" s="216"/>
      <c r="AO669" s="216"/>
      <c r="AP669" s="216"/>
      <c r="AQ669" s="216"/>
      <c r="AR669" s="216"/>
      <c r="AS669" s="216"/>
      <c r="AT669" s="216"/>
      <c r="AU669" s="216"/>
      <c r="AV669" s="216"/>
      <c r="AW669" s="216"/>
      <c r="AX669" s="216"/>
      <c r="AY669" s="216"/>
      <c r="AZ669" s="216"/>
      <c r="BA669" s="216"/>
      <c r="BB669" s="216"/>
      <c r="BC669" s="216"/>
      <c r="BD669" s="216"/>
      <c r="BE669" s="216"/>
      <c r="BF669" s="216"/>
      <c r="BG669" s="216"/>
      <c r="BH669" s="216"/>
      <c r="BI669" s="216"/>
      <c r="BJ669" s="216"/>
      <c r="BK669" s="216"/>
      <c r="BL669" s="216"/>
      <c r="BM669" s="216"/>
      <c r="BN669" s="216"/>
      <c r="BO669" s="216"/>
      <c r="BP669" s="216"/>
    </row>
    <row r="670" spans="1:120" s="20" customFormat="1" x14ac:dyDescent="0.2">
      <c r="A670" s="141" t="s">
        <v>846</v>
      </c>
      <c r="B670" s="100" t="s">
        <v>808</v>
      </c>
      <c r="C670" s="72" t="s">
        <v>35</v>
      </c>
      <c r="D670" s="73"/>
      <c r="E670" s="204"/>
      <c r="F670" s="255"/>
      <c r="G670" s="254"/>
      <c r="H670" s="243"/>
      <c r="I670" s="212"/>
      <c r="J670" s="216"/>
      <c r="K670" s="174"/>
      <c r="L670" s="218" t="str">
        <f t="shared" si="140"/>
        <v>M</v>
      </c>
      <c r="M670" s="219">
        <f t="shared" si="141"/>
        <v>0</v>
      </c>
      <c r="N670" s="218" t="str">
        <f t="shared" si="142"/>
        <v>M</v>
      </c>
      <c r="O670" s="218">
        <f t="shared" si="143"/>
        <v>0</v>
      </c>
      <c r="P670" s="218">
        <f t="shared" si="144"/>
        <v>0</v>
      </c>
      <c r="Q670" s="218">
        <f t="shared" si="145"/>
        <v>0</v>
      </c>
      <c r="R670" s="218">
        <f t="shared" si="146"/>
        <v>0</v>
      </c>
      <c r="S670" s="218">
        <f t="shared" si="147"/>
        <v>0</v>
      </c>
      <c r="T670" s="218">
        <f t="shared" si="148"/>
        <v>0</v>
      </c>
      <c r="U670" s="218">
        <f t="shared" si="149"/>
        <v>0</v>
      </c>
      <c r="V670" s="218">
        <f t="shared" si="150"/>
        <v>0</v>
      </c>
      <c r="W670" s="218">
        <f t="shared" si="151"/>
        <v>0</v>
      </c>
      <c r="X670" s="220">
        <f t="shared" si="152"/>
        <v>0</v>
      </c>
      <c r="Y670" s="220">
        <f t="shared" si="153"/>
        <v>0</v>
      </c>
      <c r="Z670" s="223"/>
      <c r="AA670" s="216"/>
      <c r="AB670" s="216"/>
      <c r="AC670" s="216"/>
      <c r="AD670" s="216"/>
      <c r="AE670" s="216"/>
      <c r="AF670" s="216"/>
      <c r="AG670" s="216"/>
      <c r="AH670" s="216"/>
      <c r="AI670" s="216"/>
      <c r="AJ670" s="216"/>
      <c r="AK670" s="216"/>
      <c r="AL670" s="216"/>
      <c r="AM670" s="216"/>
      <c r="AN670" s="216"/>
      <c r="AO670" s="216"/>
      <c r="AP670" s="216"/>
      <c r="AQ670" s="216"/>
      <c r="AR670" s="216"/>
      <c r="AS670" s="216"/>
      <c r="AT670" s="216"/>
      <c r="AU670" s="216"/>
      <c r="AV670" s="216"/>
      <c r="AW670" s="216"/>
      <c r="AX670" s="216"/>
      <c r="AY670" s="216"/>
      <c r="AZ670" s="216"/>
      <c r="BA670" s="216"/>
      <c r="BB670" s="216"/>
      <c r="BC670" s="216"/>
      <c r="BD670" s="216"/>
      <c r="BE670" s="216"/>
      <c r="BF670" s="216"/>
      <c r="BG670" s="216"/>
      <c r="BH670" s="216"/>
      <c r="BI670" s="216"/>
      <c r="BJ670" s="216"/>
      <c r="BK670" s="216"/>
      <c r="BL670" s="216"/>
      <c r="BM670" s="216"/>
      <c r="BN670" s="216"/>
      <c r="BO670" s="216"/>
      <c r="BP670" s="216"/>
      <c r="BQ670" s="103"/>
      <c r="BR670" s="103"/>
      <c r="BS670" s="103"/>
      <c r="BT670" s="103"/>
      <c r="BU670" s="103"/>
      <c r="BV670" s="103"/>
      <c r="BW670" s="103"/>
      <c r="BX670" s="103"/>
      <c r="BY670" s="103"/>
      <c r="BZ670" s="103"/>
      <c r="CA670" s="103"/>
      <c r="CB670" s="103"/>
      <c r="CC670" s="103"/>
      <c r="CD670" s="103"/>
      <c r="CE670" s="103"/>
      <c r="CF670" s="103"/>
      <c r="CG670" s="103"/>
      <c r="CH670" s="103"/>
      <c r="CI670" s="103"/>
      <c r="CJ670" s="103"/>
      <c r="CK670" s="103"/>
      <c r="CL670" s="103"/>
      <c r="CM670" s="103"/>
      <c r="CN670" s="103"/>
      <c r="CO670" s="103"/>
      <c r="CP670" s="103"/>
      <c r="CQ670" s="103"/>
      <c r="CR670" s="103"/>
      <c r="CS670" s="103"/>
      <c r="CT670" s="103"/>
      <c r="CU670" s="103"/>
      <c r="CV670" s="103"/>
      <c r="CW670" s="103"/>
      <c r="CX670" s="103"/>
      <c r="CY670" s="103"/>
      <c r="CZ670" s="103"/>
      <c r="DA670" s="103"/>
      <c r="DB670" s="103"/>
      <c r="DC670" s="103"/>
      <c r="DD670" s="103"/>
      <c r="DE670" s="103"/>
      <c r="DF670" s="103"/>
      <c r="DG670" s="103"/>
      <c r="DH670" s="103"/>
      <c r="DI670" s="103"/>
      <c r="DJ670" s="103"/>
      <c r="DK670" s="103"/>
      <c r="DL670" s="103"/>
      <c r="DM670" s="103"/>
      <c r="DN670" s="103"/>
      <c r="DO670" s="103"/>
      <c r="DP670" s="103"/>
    </row>
    <row r="671" spans="1:120" s="20" customFormat="1" ht="24" x14ac:dyDescent="0.2">
      <c r="A671" s="141" t="s">
        <v>814</v>
      </c>
      <c r="B671" s="101" t="s">
        <v>908</v>
      </c>
      <c r="C671" s="72" t="s">
        <v>35</v>
      </c>
      <c r="D671" s="73"/>
      <c r="E671" s="204"/>
      <c r="F671" s="255"/>
      <c r="G671" s="254"/>
      <c r="H671" s="243"/>
      <c r="I671" s="212"/>
      <c r="J671" s="216"/>
      <c r="K671" s="174"/>
      <c r="L671" s="218" t="str">
        <f t="shared" si="140"/>
        <v>M</v>
      </c>
      <c r="M671" s="219">
        <f t="shared" si="141"/>
        <v>0</v>
      </c>
      <c r="N671" s="218" t="str">
        <f t="shared" si="142"/>
        <v>M</v>
      </c>
      <c r="O671" s="218">
        <f t="shared" si="143"/>
        <v>0</v>
      </c>
      <c r="P671" s="218">
        <f t="shared" si="144"/>
        <v>0</v>
      </c>
      <c r="Q671" s="218">
        <f t="shared" si="145"/>
        <v>0</v>
      </c>
      <c r="R671" s="218">
        <f t="shared" si="146"/>
        <v>0</v>
      </c>
      <c r="S671" s="218">
        <f t="shared" si="147"/>
        <v>0</v>
      </c>
      <c r="T671" s="218">
        <f t="shared" si="148"/>
        <v>0</v>
      </c>
      <c r="U671" s="218">
        <f t="shared" si="149"/>
        <v>0</v>
      </c>
      <c r="V671" s="218">
        <f t="shared" si="150"/>
        <v>0</v>
      </c>
      <c r="W671" s="218">
        <f t="shared" si="151"/>
        <v>0</v>
      </c>
      <c r="X671" s="220">
        <f t="shared" si="152"/>
        <v>0</v>
      </c>
      <c r="Y671" s="220">
        <f t="shared" si="153"/>
        <v>0</v>
      </c>
      <c r="Z671" s="223"/>
      <c r="AA671" s="216"/>
      <c r="AB671" s="216"/>
      <c r="AC671" s="216"/>
      <c r="AD671" s="216"/>
      <c r="AE671" s="216"/>
      <c r="AF671" s="216"/>
      <c r="AG671" s="216"/>
      <c r="AH671" s="216"/>
      <c r="AI671" s="216"/>
      <c r="AJ671" s="216"/>
      <c r="AK671" s="216"/>
      <c r="AL671" s="216"/>
      <c r="AM671" s="216"/>
      <c r="AN671" s="216"/>
      <c r="AO671" s="216"/>
      <c r="AP671" s="216"/>
      <c r="AQ671" s="216"/>
      <c r="AR671" s="216"/>
      <c r="AS671" s="216"/>
      <c r="AT671" s="216"/>
      <c r="AU671" s="216"/>
      <c r="AV671" s="216"/>
      <c r="AW671" s="216"/>
      <c r="AX671" s="216"/>
      <c r="AY671" s="216"/>
      <c r="AZ671" s="216"/>
      <c r="BA671" s="216"/>
      <c r="BB671" s="216"/>
      <c r="BC671" s="216"/>
      <c r="BD671" s="216"/>
      <c r="BE671" s="216"/>
      <c r="BF671" s="216"/>
      <c r="BG671" s="216"/>
      <c r="BH671" s="216"/>
      <c r="BI671" s="216"/>
      <c r="BJ671" s="216"/>
      <c r="BK671" s="216"/>
      <c r="BL671" s="216"/>
      <c r="BM671" s="216"/>
      <c r="BN671" s="216"/>
      <c r="BO671" s="216"/>
      <c r="BP671" s="216"/>
      <c r="BQ671" s="103"/>
      <c r="BR671" s="103"/>
      <c r="BS671" s="103"/>
      <c r="BT671" s="103"/>
      <c r="BU671" s="103"/>
      <c r="BV671" s="103"/>
      <c r="BW671" s="103"/>
      <c r="BX671" s="103"/>
      <c r="BY671" s="103"/>
      <c r="BZ671" s="103"/>
      <c r="CA671" s="103"/>
      <c r="CB671" s="103"/>
      <c r="CC671" s="103"/>
      <c r="CD671" s="103"/>
      <c r="CE671" s="103"/>
      <c r="CF671" s="103"/>
      <c r="CG671" s="103"/>
      <c r="CH671" s="103"/>
      <c r="CI671" s="103"/>
      <c r="CJ671" s="103"/>
      <c r="CK671" s="103"/>
      <c r="CL671" s="103"/>
      <c r="CM671" s="103"/>
      <c r="CN671" s="103"/>
      <c r="CO671" s="103"/>
      <c r="CP671" s="103"/>
      <c r="CQ671" s="103"/>
      <c r="CR671" s="103"/>
      <c r="CS671" s="103"/>
      <c r="CT671" s="103"/>
      <c r="CU671" s="103"/>
      <c r="CV671" s="103"/>
      <c r="CW671" s="103"/>
      <c r="CX671" s="103"/>
      <c r="CY671" s="103"/>
      <c r="CZ671" s="103"/>
      <c r="DA671" s="103"/>
      <c r="DB671" s="103"/>
      <c r="DC671" s="103"/>
      <c r="DD671" s="103"/>
      <c r="DE671" s="103"/>
      <c r="DF671" s="103"/>
      <c r="DG671" s="103"/>
      <c r="DH671" s="103"/>
      <c r="DI671" s="103"/>
      <c r="DJ671" s="103"/>
      <c r="DK671" s="103"/>
      <c r="DL671" s="103"/>
      <c r="DM671" s="103"/>
      <c r="DN671" s="103"/>
      <c r="DO671" s="103"/>
      <c r="DP671" s="103"/>
    </row>
    <row r="672" spans="1:120" s="20" customFormat="1" x14ac:dyDescent="0.2">
      <c r="A672" s="141" t="s">
        <v>847</v>
      </c>
      <c r="B672" s="101" t="s">
        <v>909</v>
      </c>
      <c r="C672" s="72" t="s">
        <v>35</v>
      </c>
      <c r="D672" s="73"/>
      <c r="E672" s="204"/>
      <c r="F672" s="255"/>
      <c r="G672" s="254"/>
      <c r="H672" s="243"/>
      <c r="I672" s="212"/>
      <c r="J672" s="216"/>
      <c r="K672" s="174"/>
      <c r="L672" s="218" t="str">
        <f t="shared" si="140"/>
        <v>M</v>
      </c>
      <c r="M672" s="219">
        <f t="shared" si="141"/>
        <v>0</v>
      </c>
      <c r="N672" s="218" t="str">
        <f t="shared" si="142"/>
        <v>M</v>
      </c>
      <c r="O672" s="218">
        <f t="shared" si="143"/>
        <v>0</v>
      </c>
      <c r="P672" s="218">
        <f t="shared" si="144"/>
        <v>0</v>
      </c>
      <c r="Q672" s="218">
        <f t="shared" si="145"/>
        <v>0</v>
      </c>
      <c r="R672" s="218">
        <f t="shared" si="146"/>
        <v>0</v>
      </c>
      <c r="S672" s="218">
        <f t="shared" si="147"/>
        <v>0</v>
      </c>
      <c r="T672" s="218">
        <f t="shared" si="148"/>
        <v>0</v>
      </c>
      <c r="U672" s="218">
        <f t="shared" si="149"/>
        <v>0</v>
      </c>
      <c r="V672" s="218">
        <f t="shared" si="150"/>
        <v>0</v>
      </c>
      <c r="W672" s="218">
        <f t="shared" si="151"/>
        <v>0</v>
      </c>
      <c r="X672" s="220">
        <f t="shared" si="152"/>
        <v>0</v>
      </c>
      <c r="Y672" s="220">
        <f t="shared" si="153"/>
        <v>0</v>
      </c>
      <c r="Z672" s="223"/>
      <c r="AA672" s="216"/>
      <c r="AB672" s="216"/>
      <c r="AC672" s="216"/>
      <c r="AD672" s="216"/>
      <c r="AE672" s="216"/>
      <c r="AF672" s="216"/>
      <c r="AG672" s="216"/>
      <c r="AH672" s="216"/>
      <c r="AI672" s="216"/>
      <c r="AJ672" s="216"/>
      <c r="AK672" s="216"/>
      <c r="AL672" s="216"/>
      <c r="AM672" s="216"/>
      <c r="AN672" s="216"/>
      <c r="AO672" s="216"/>
      <c r="AP672" s="216"/>
      <c r="AQ672" s="216"/>
      <c r="AR672" s="216"/>
      <c r="AS672" s="216"/>
      <c r="AT672" s="216"/>
      <c r="AU672" s="216"/>
      <c r="AV672" s="216"/>
      <c r="AW672" s="216"/>
      <c r="AX672" s="216"/>
      <c r="AY672" s="216"/>
      <c r="AZ672" s="216"/>
      <c r="BA672" s="216"/>
      <c r="BB672" s="216"/>
      <c r="BC672" s="216"/>
      <c r="BD672" s="216"/>
      <c r="BE672" s="216"/>
      <c r="BF672" s="216"/>
      <c r="BG672" s="216"/>
      <c r="BH672" s="216"/>
      <c r="BI672" s="216"/>
      <c r="BJ672" s="216"/>
      <c r="BK672" s="216"/>
      <c r="BL672" s="216"/>
      <c r="BM672" s="216"/>
      <c r="BN672" s="216"/>
      <c r="BO672" s="216"/>
      <c r="BP672" s="216"/>
      <c r="BQ672" s="103"/>
      <c r="BR672" s="103"/>
      <c r="BS672" s="103"/>
      <c r="BT672" s="103"/>
      <c r="BU672" s="103"/>
      <c r="BV672" s="103"/>
      <c r="BW672" s="103"/>
      <c r="BX672" s="103"/>
      <c r="BY672" s="103"/>
      <c r="BZ672" s="103"/>
      <c r="CA672" s="103"/>
      <c r="CB672" s="103"/>
      <c r="CC672" s="103"/>
      <c r="CD672" s="103"/>
      <c r="CE672" s="103"/>
      <c r="CF672" s="103"/>
      <c r="CG672" s="103"/>
      <c r="CH672" s="103"/>
      <c r="CI672" s="103"/>
      <c r="CJ672" s="103"/>
      <c r="CK672" s="103"/>
      <c r="CL672" s="103"/>
      <c r="CM672" s="103"/>
      <c r="CN672" s="103"/>
      <c r="CO672" s="103"/>
      <c r="CP672" s="103"/>
      <c r="CQ672" s="103"/>
      <c r="CR672" s="103"/>
      <c r="CS672" s="103"/>
      <c r="CT672" s="103"/>
      <c r="CU672" s="103"/>
      <c r="CV672" s="103"/>
      <c r="CW672" s="103"/>
      <c r="CX672" s="103"/>
      <c r="CY672" s="103"/>
      <c r="CZ672" s="103"/>
      <c r="DA672" s="103"/>
      <c r="DB672" s="103"/>
      <c r="DC672" s="103"/>
      <c r="DD672" s="103"/>
      <c r="DE672" s="103"/>
      <c r="DF672" s="103"/>
      <c r="DG672" s="103"/>
      <c r="DH672" s="103"/>
      <c r="DI672" s="103"/>
      <c r="DJ672" s="103"/>
      <c r="DK672" s="103"/>
      <c r="DL672" s="103"/>
      <c r="DM672" s="103"/>
      <c r="DN672" s="103"/>
      <c r="DO672" s="103"/>
      <c r="DP672" s="103"/>
    </row>
    <row r="673" spans="1:120" ht="24" x14ac:dyDescent="0.2">
      <c r="A673" s="141" t="s">
        <v>815</v>
      </c>
      <c r="B673" s="100" t="s">
        <v>910</v>
      </c>
      <c r="C673" s="72" t="s">
        <v>35</v>
      </c>
      <c r="D673" s="61"/>
      <c r="E673" s="204"/>
      <c r="F673" s="255"/>
      <c r="G673" s="254"/>
      <c r="H673" s="243"/>
      <c r="I673" s="212"/>
      <c r="J673" s="216"/>
      <c r="L673" s="218" t="str">
        <f t="shared" si="140"/>
        <v>M</v>
      </c>
      <c r="M673" s="219">
        <f t="shared" si="141"/>
        <v>0</v>
      </c>
      <c r="N673" s="218" t="str">
        <f t="shared" si="142"/>
        <v>M</v>
      </c>
      <c r="O673" s="218">
        <f t="shared" si="143"/>
        <v>0</v>
      </c>
      <c r="P673" s="218">
        <f t="shared" si="144"/>
        <v>0</v>
      </c>
      <c r="Q673" s="218">
        <f t="shared" si="145"/>
        <v>0</v>
      </c>
      <c r="R673" s="218">
        <f t="shared" si="146"/>
        <v>0</v>
      </c>
      <c r="S673" s="218">
        <f t="shared" si="147"/>
        <v>0</v>
      </c>
      <c r="T673" s="218">
        <f t="shared" si="148"/>
        <v>0</v>
      </c>
      <c r="U673" s="218">
        <f t="shared" si="149"/>
        <v>0</v>
      </c>
      <c r="V673" s="218">
        <f t="shared" si="150"/>
        <v>0</v>
      </c>
      <c r="W673" s="218">
        <f t="shared" si="151"/>
        <v>0</v>
      </c>
      <c r="X673" s="220">
        <f t="shared" si="152"/>
        <v>0</v>
      </c>
      <c r="Y673" s="220">
        <f t="shared" si="153"/>
        <v>0</v>
      </c>
      <c r="Z673" s="223"/>
      <c r="AA673" s="216"/>
      <c r="AB673" s="216"/>
      <c r="AC673" s="216"/>
      <c r="AD673" s="216"/>
      <c r="AE673" s="216"/>
      <c r="AF673" s="216"/>
      <c r="AG673" s="216"/>
      <c r="AH673" s="216"/>
      <c r="AI673" s="216"/>
      <c r="AJ673" s="216"/>
      <c r="AK673" s="216"/>
      <c r="AL673" s="216"/>
      <c r="AM673" s="216"/>
      <c r="AN673" s="216"/>
      <c r="AO673" s="216"/>
      <c r="AP673" s="216"/>
      <c r="AQ673" s="216"/>
      <c r="AR673" s="216"/>
      <c r="AS673" s="216"/>
      <c r="AT673" s="216"/>
      <c r="AU673" s="216"/>
      <c r="AV673" s="216"/>
      <c r="AW673" s="216"/>
      <c r="AX673" s="216"/>
      <c r="AY673" s="216"/>
      <c r="AZ673" s="216"/>
      <c r="BA673" s="216"/>
      <c r="BB673" s="216"/>
      <c r="BC673" s="216"/>
      <c r="BD673" s="216"/>
      <c r="BE673" s="216"/>
      <c r="BF673" s="216"/>
      <c r="BG673" s="216"/>
      <c r="BH673" s="216"/>
      <c r="BI673" s="216"/>
      <c r="BJ673" s="216"/>
      <c r="BK673" s="216"/>
      <c r="BL673" s="216"/>
      <c r="BM673" s="216"/>
      <c r="BN673" s="216"/>
      <c r="BO673" s="216"/>
      <c r="BP673" s="216"/>
    </row>
    <row r="674" spans="1:120" ht="24" x14ac:dyDescent="0.2">
      <c r="A674" s="141" t="s">
        <v>816</v>
      </c>
      <c r="B674" s="100" t="s">
        <v>1363</v>
      </c>
      <c r="C674" s="72" t="s">
        <v>6</v>
      </c>
      <c r="D674" s="73">
        <v>25</v>
      </c>
      <c r="E674" s="204"/>
      <c r="F674" s="255"/>
      <c r="G674" s="254"/>
      <c r="H674" s="243"/>
      <c r="I674" s="212"/>
      <c r="J674" s="216"/>
      <c r="L674" s="218" t="str">
        <f t="shared" si="140"/>
        <v>M</v>
      </c>
      <c r="M674" s="219">
        <f t="shared" si="141"/>
        <v>25</v>
      </c>
      <c r="N674" s="218" t="str">
        <f t="shared" si="142"/>
        <v>M</v>
      </c>
      <c r="O674" s="218" t="str">
        <f t="shared" si="143"/>
        <v>M</v>
      </c>
      <c r="P674" s="218">
        <f t="shared" si="144"/>
        <v>25</v>
      </c>
      <c r="Q674" s="218">
        <f t="shared" si="145"/>
        <v>0</v>
      </c>
      <c r="R674" s="218">
        <f t="shared" si="146"/>
        <v>0</v>
      </c>
      <c r="S674" s="218">
        <f t="shared" si="147"/>
        <v>0</v>
      </c>
      <c r="T674" s="218">
        <f t="shared" si="148"/>
        <v>1</v>
      </c>
      <c r="U674" s="218">
        <f t="shared" si="149"/>
        <v>0</v>
      </c>
      <c r="V674" s="218">
        <f t="shared" si="150"/>
        <v>0</v>
      </c>
      <c r="W674" s="218">
        <f t="shared" si="151"/>
        <v>0</v>
      </c>
      <c r="X674" s="220">
        <f t="shared" si="152"/>
        <v>0</v>
      </c>
      <c r="Y674" s="220">
        <f t="shared" si="153"/>
        <v>0</v>
      </c>
      <c r="Z674" s="223"/>
      <c r="AA674" s="216"/>
      <c r="AB674" s="216"/>
      <c r="AC674" s="216"/>
      <c r="AD674" s="216"/>
      <c r="AE674" s="216"/>
      <c r="AF674" s="216"/>
      <c r="AG674" s="216"/>
      <c r="AH674" s="216"/>
      <c r="AI674" s="216"/>
      <c r="AJ674" s="216"/>
      <c r="AK674" s="216"/>
      <c r="AL674" s="216"/>
      <c r="AM674" s="216"/>
      <c r="AN674" s="216"/>
      <c r="AO674" s="216"/>
      <c r="AP674" s="216"/>
      <c r="AQ674" s="216"/>
      <c r="AR674" s="216"/>
      <c r="AS674" s="216"/>
      <c r="AT674" s="216"/>
      <c r="AU674" s="216"/>
      <c r="AV674" s="216"/>
      <c r="AW674" s="216"/>
      <c r="AX674" s="216"/>
      <c r="AY674" s="216"/>
      <c r="AZ674" s="216"/>
      <c r="BA674" s="216"/>
      <c r="BB674" s="216"/>
      <c r="BC674" s="216"/>
      <c r="BD674" s="216"/>
      <c r="BE674" s="216"/>
      <c r="BF674" s="216"/>
      <c r="BG674" s="216"/>
      <c r="BH674" s="216"/>
      <c r="BI674" s="216"/>
      <c r="BJ674" s="216"/>
      <c r="BK674" s="216"/>
      <c r="BL674" s="216"/>
      <c r="BM674" s="216"/>
      <c r="BN674" s="216"/>
      <c r="BO674" s="216"/>
      <c r="BP674" s="216"/>
    </row>
    <row r="675" spans="1:120" ht="24" x14ac:dyDescent="0.2">
      <c r="A675" s="141" t="s">
        <v>817</v>
      </c>
      <c r="B675" s="100" t="s">
        <v>947</v>
      </c>
      <c r="C675" s="72" t="s">
        <v>35</v>
      </c>
      <c r="D675" s="61"/>
      <c r="E675" s="204"/>
      <c r="F675" s="255"/>
      <c r="G675" s="254"/>
      <c r="H675" s="243"/>
      <c r="I675" s="212"/>
      <c r="J675" s="216"/>
      <c r="L675" s="218" t="str">
        <f t="shared" si="140"/>
        <v>M</v>
      </c>
      <c r="M675" s="219">
        <f t="shared" si="141"/>
        <v>0</v>
      </c>
      <c r="N675" s="218" t="str">
        <f t="shared" si="142"/>
        <v>M</v>
      </c>
      <c r="O675" s="218">
        <f t="shared" si="143"/>
        <v>0</v>
      </c>
      <c r="P675" s="218">
        <f t="shared" si="144"/>
        <v>0</v>
      </c>
      <c r="Q675" s="218">
        <f t="shared" si="145"/>
        <v>0</v>
      </c>
      <c r="R675" s="218">
        <f t="shared" si="146"/>
        <v>0</v>
      </c>
      <c r="S675" s="218">
        <f t="shared" si="147"/>
        <v>0</v>
      </c>
      <c r="T675" s="218">
        <f t="shared" si="148"/>
        <v>0</v>
      </c>
      <c r="U675" s="218">
        <f t="shared" si="149"/>
        <v>0</v>
      </c>
      <c r="V675" s="218">
        <f t="shared" si="150"/>
        <v>0</v>
      </c>
      <c r="W675" s="218">
        <f t="shared" si="151"/>
        <v>0</v>
      </c>
      <c r="X675" s="220">
        <f t="shared" si="152"/>
        <v>0</v>
      </c>
      <c r="Y675" s="220">
        <f t="shared" si="153"/>
        <v>0</v>
      </c>
      <c r="Z675" s="223"/>
      <c r="AA675" s="216"/>
      <c r="AB675" s="216"/>
      <c r="AC675" s="216"/>
      <c r="AD675" s="216"/>
      <c r="AE675" s="216"/>
      <c r="AF675" s="216"/>
      <c r="AG675" s="216"/>
      <c r="AH675" s="216"/>
      <c r="AI675" s="216"/>
      <c r="AJ675" s="216"/>
      <c r="AK675" s="216"/>
      <c r="AL675" s="216"/>
      <c r="AM675" s="216"/>
      <c r="AN675" s="216"/>
      <c r="AO675" s="216"/>
      <c r="AP675" s="216"/>
      <c r="AQ675" s="216"/>
      <c r="AR675" s="216"/>
      <c r="AS675" s="216"/>
      <c r="AT675" s="216"/>
      <c r="AU675" s="216"/>
      <c r="AV675" s="216"/>
      <c r="AW675" s="216"/>
      <c r="AX675" s="216"/>
      <c r="AY675" s="216"/>
      <c r="AZ675" s="216"/>
      <c r="BA675" s="216"/>
      <c r="BB675" s="216"/>
      <c r="BC675" s="216"/>
      <c r="BD675" s="216"/>
      <c r="BE675" s="216"/>
      <c r="BF675" s="216"/>
      <c r="BG675" s="216"/>
      <c r="BH675" s="216"/>
      <c r="BI675" s="216"/>
      <c r="BJ675" s="216"/>
      <c r="BK675" s="216"/>
      <c r="BL675" s="216"/>
      <c r="BM675" s="216"/>
      <c r="BN675" s="216"/>
      <c r="BO675" s="216"/>
      <c r="BP675" s="216"/>
    </row>
    <row r="676" spans="1:120" ht="24" x14ac:dyDescent="0.2">
      <c r="A676" s="141" t="s">
        <v>818</v>
      </c>
      <c r="B676" s="100" t="s">
        <v>1364</v>
      </c>
      <c r="C676" s="69" t="s">
        <v>58</v>
      </c>
      <c r="D676" s="61"/>
      <c r="E676" s="204"/>
      <c r="F676" s="257"/>
      <c r="G676" s="254"/>
      <c r="H676" s="243"/>
      <c r="I676" s="212"/>
      <c r="J676" s="216"/>
      <c r="L676" s="218" t="str">
        <f t="shared" si="140"/>
        <v>M</v>
      </c>
      <c r="M676" s="219">
        <f t="shared" si="141"/>
        <v>0</v>
      </c>
      <c r="N676" s="218" t="str">
        <f t="shared" si="142"/>
        <v>M</v>
      </c>
      <c r="O676" s="218">
        <f t="shared" si="143"/>
        <v>0</v>
      </c>
      <c r="P676" s="218">
        <f t="shared" si="144"/>
        <v>0</v>
      </c>
      <c r="Q676" s="218">
        <f t="shared" si="145"/>
        <v>0</v>
      </c>
      <c r="R676" s="218">
        <f t="shared" si="146"/>
        <v>0</v>
      </c>
      <c r="S676" s="218">
        <f t="shared" si="147"/>
        <v>0</v>
      </c>
      <c r="T676" s="218">
        <f t="shared" si="148"/>
        <v>0</v>
      </c>
      <c r="U676" s="218">
        <f t="shared" si="149"/>
        <v>0</v>
      </c>
      <c r="V676" s="218">
        <f t="shared" si="150"/>
        <v>0</v>
      </c>
      <c r="W676" s="218">
        <f t="shared" si="151"/>
        <v>0</v>
      </c>
      <c r="X676" s="220">
        <f t="shared" si="152"/>
        <v>0</v>
      </c>
      <c r="Y676" s="220">
        <f t="shared" si="153"/>
        <v>0</v>
      </c>
      <c r="Z676" s="223"/>
      <c r="AA676" s="216"/>
      <c r="AB676" s="216"/>
      <c r="AC676" s="216"/>
      <c r="AD676" s="216"/>
      <c r="AE676" s="216"/>
      <c r="AF676" s="216"/>
      <c r="AG676" s="216"/>
      <c r="AH676" s="216"/>
      <c r="AI676" s="216"/>
      <c r="AJ676" s="216"/>
      <c r="AK676" s="216"/>
      <c r="AL676" s="216"/>
      <c r="AM676" s="216"/>
      <c r="AN676" s="216"/>
      <c r="AO676" s="216"/>
      <c r="AP676" s="216"/>
      <c r="AQ676" s="216"/>
      <c r="AR676" s="216"/>
      <c r="AS676" s="216"/>
      <c r="AT676" s="216"/>
      <c r="AU676" s="216"/>
      <c r="AV676" s="216"/>
      <c r="AW676" s="216"/>
      <c r="AX676" s="216"/>
      <c r="AY676" s="216"/>
      <c r="AZ676" s="216"/>
      <c r="BA676" s="216"/>
      <c r="BB676" s="216"/>
      <c r="BC676" s="216"/>
      <c r="BD676" s="216"/>
      <c r="BE676" s="216"/>
      <c r="BF676" s="216"/>
      <c r="BG676" s="216"/>
      <c r="BH676" s="216"/>
      <c r="BI676" s="216"/>
      <c r="BJ676" s="216"/>
      <c r="BK676" s="216"/>
      <c r="BL676" s="216"/>
      <c r="BM676" s="216"/>
      <c r="BN676" s="216"/>
      <c r="BO676" s="216"/>
      <c r="BP676" s="216"/>
    </row>
    <row r="677" spans="1:120" x14ac:dyDescent="0.2">
      <c r="A677" s="141" t="s">
        <v>820</v>
      </c>
      <c r="B677" s="100" t="s">
        <v>911</v>
      </c>
      <c r="C677" s="69" t="s">
        <v>35</v>
      </c>
      <c r="D677" s="61"/>
      <c r="E677" s="204"/>
      <c r="F677" s="255"/>
      <c r="G677" s="254"/>
      <c r="H677" s="243"/>
      <c r="I677" s="212"/>
      <c r="J677" s="216"/>
      <c r="L677" s="218" t="str">
        <f t="shared" si="140"/>
        <v>M</v>
      </c>
      <c r="M677" s="219">
        <f t="shared" si="141"/>
        <v>0</v>
      </c>
      <c r="N677" s="218" t="str">
        <f t="shared" si="142"/>
        <v>M</v>
      </c>
      <c r="O677" s="218">
        <f t="shared" si="143"/>
        <v>0</v>
      </c>
      <c r="P677" s="218">
        <f t="shared" si="144"/>
        <v>0</v>
      </c>
      <c r="Q677" s="218">
        <f t="shared" si="145"/>
        <v>0</v>
      </c>
      <c r="R677" s="218">
        <f t="shared" si="146"/>
        <v>0</v>
      </c>
      <c r="S677" s="218">
        <f t="shared" si="147"/>
        <v>0</v>
      </c>
      <c r="T677" s="218">
        <f t="shared" si="148"/>
        <v>0</v>
      </c>
      <c r="U677" s="218">
        <f t="shared" si="149"/>
        <v>0</v>
      </c>
      <c r="V677" s="218">
        <f t="shared" si="150"/>
        <v>0</v>
      </c>
      <c r="W677" s="218">
        <f t="shared" si="151"/>
        <v>0</v>
      </c>
      <c r="X677" s="220">
        <f t="shared" si="152"/>
        <v>0</v>
      </c>
      <c r="Y677" s="220">
        <f t="shared" si="153"/>
        <v>0</v>
      </c>
      <c r="Z677" s="223"/>
      <c r="AA677" s="216"/>
      <c r="AB677" s="216"/>
      <c r="AC677" s="216"/>
      <c r="AD677" s="216"/>
      <c r="AE677" s="216"/>
      <c r="AF677" s="216"/>
      <c r="AG677" s="216"/>
      <c r="AH677" s="216"/>
      <c r="AI677" s="216"/>
      <c r="AJ677" s="216"/>
      <c r="AK677" s="216"/>
      <c r="AL677" s="216"/>
      <c r="AM677" s="216"/>
      <c r="AN677" s="216"/>
      <c r="AO677" s="216"/>
      <c r="AP677" s="216"/>
      <c r="AQ677" s="216"/>
      <c r="AR677" s="216"/>
      <c r="AS677" s="216"/>
      <c r="AT677" s="216"/>
      <c r="AU677" s="216"/>
      <c r="AV677" s="216"/>
      <c r="AW677" s="216"/>
      <c r="AX677" s="216"/>
      <c r="AY677" s="216"/>
      <c r="AZ677" s="216"/>
      <c r="BA677" s="216"/>
      <c r="BB677" s="216"/>
      <c r="BC677" s="216"/>
      <c r="BD677" s="216"/>
      <c r="BE677" s="216"/>
      <c r="BF677" s="216"/>
      <c r="BG677" s="216"/>
      <c r="BH677" s="216"/>
      <c r="BI677" s="216"/>
      <c r="BJ677" s="216"/>
      <c r="BK677" s="216"/>
      <c r="BL677" s="216"/>
      <c r="BM677" s="216"/>
      <c r="BN677" s="216"/>
      <c r="BO677" s="216"/>
      <c r="BP677" s="216"/>
    </row>
    <row r="678" spans="1:120" ht="36" x14ac:dyDescent="0.2">
      <c r="A678" s="141" t="s">
        <v>848</v>
      </c>
      <c r="B678" s="100" t="s">
        <v>1016</v>
      </c>
      <c r="C678" s="72" t="s">
        <v>35</v>
      </c>
      <c r="D678" s="61"/>
      <c r="E678" s="204"/>
      <c r="F678" s="255"/>
      <c r="G678" s="254"/>
      <c r="H678" s="243"/>
      <c r="I678" s="212"/>
      <c r="J678" s="216"/>
      <c r="L678" s="218" t="str">
        <f t="shared" si="140"/>
        <v>M</v>
      </c>
      <c r="M678" s="219">
        <f t="shared" si="141"/>
        <v>0</v>
      </c>
      <c r="N678" s="218" t="str">
        <f t="shared" si="142"/>
        <v>M</v>
      </c>
      <c r="O678" s="218">
        <f t="shared" si="143"/>
        <v>0</v>
      </c>
      <c r="P678" s="218">
        <f t="shared" si="144"/>
        <v>0</v>
      </c>
      <c r="Q678" s="218">
        <f t="shared" si="145"/>
        <v>0</v>
      </c>
      <c r="R678" s="218">
        <f t="shared" si="146"/>
        <v>0</v>
      </c>
      <c r="S678" s="218">
        <f t="shared" si="147"/>
        <v>0</v>
      </c>
      <c r="T678" s="218">
        <f t="shared" si="148"/>
        <v>0</v>
      </c>
      <c r="U678" s="218">
        <f t="shared" si="149"/>
        <v>0</v>
      </c>
      <c r="V678" s="218">
        <f t="shared" si="150"/>
        <v>0</v>
      </c>
      <c r="W678" s="218">
        <f t="shared" si="151"/>
        <v>0</v>
      </c>
      <c r="X678" s="220">
        <f t="shared" si="152"/>
        <v>0</v>
      </c>
      <c r="Y678" s="220">
        <f t="shared" si="153"/>
        <v>0</v>
      </c>
      <c r="Z678" s="223"/>
      <c r="AA678" s="216"/>
      <c r="AB678" s="216"/>
      <c r="AC678" s="216"/>
      <c r="AD678" s="216"/>
      <c r="AE678" s="216"/>
      <c r="AF678" s="216"/>
      <c r="AG678" s="216"/>
      <c r="AH678" s="216"/>
      <c r="AI678" s="216"/>
      <c r="AJ678" s="216"/>
      <c r="AK678" s="216"/>
      <c r="AL678" s="216"/>
      <c r="AM678" s="216"/>
      <c r="AN678" s="216"/>
      <c r="AO678" s="216"/>
      <c r="AP678" s="216"/>
      <c r="AQ678" s="216"/>
      <c r="AR678" s="216"/>
      <c r="AS678" s="216"/>
      <c r="AT678" s="216"/>
      <c r="AU678" s="216"/>
      <c r="AV678" s="216"/>
      <c r="AW678" s="216"/>
      <c r="AX678" s="216"/>
      <c r="AY678" s="216"/>
      <c r="AZ678" s="216"/>
      <c r="BA678" s="216"/>
      <c r="BB678" s="216"/>
      <c r="BC678" s="216"/>
      <c r="BD678" s="216"/>
      <c r="BE678" s="216"/>
      <c r="BF678" s="216"/>
      <c r="BG678" s="216"/>
      <c r="BH678" s="216"/>
      <c r="BI678" s="216"/>
      <c r="BJ678" s="216"/>
      <c r="BK678" s="216"/>
      <c r="BL678" s="216"/>
      <c r="BM678" s="216"/>
      <c r="BN678" s="216"/>
      <c r="BO678" s="216"/>
      <c r="BP678" s="216"/>
    </row>
    <row r="679" spans="1:120" ht="48" x14ac:dyDescent="0.2">
      <c r="A679" s="141" t="s">
        <v>849</v>
      </c>
      <c r="B679" s="100" t="s">
        <v>1404</v>
      </c>
      <c r="C679" s="72" t="s">
        <v>35</v>
      </c>
      <c r="D679" s="61"/>
      <c r="E679" s="204"/>
      <c r="F679" s="255"/>
      <c r="G679" s="254"/>
      <c r="H679" s="243"/>
      <c r="I679" s="212"/>
      <c r="J679" s="216"/>
      <c r="L679" s="218" t="str">
        <f t="shared" si="140"/>
        <v>M</v>
      </c>
      <c r="M679" s="219">
        <f t="shared" si="141"/>
        <v>0</v>
      </c>
      <c r="N679" s="218" t="str">
        <f t="shared" si="142"/>
        <v>M</v>
      </c>
      <c r="O679" s="218">
        <f t="shared" si="143"/>
        <v>0</v>
      </c>
      <c r="P679" s="218">
        <f t="shared" si="144"/>
        <v>0</v>
      </c>
      <c r="Q679" s="218">
        <f t="shared" si="145"/>
        <v>0</v>
      </c>
      <c r="R679" s="218">
        <f t="shared" si="146"/>
        <v>0</v>
      </c>
      <c r="S679" s="218">
        <f t="shared" si="147"/>
        <v>0</v>
      </c>
      <c r="T679" s="218">
        <f t="shared" si="148"/>
        <v>0</v>
      </c>
      <c r="U679" s="218">
        <f t="shared" si="149"/>
        <v>0</v>
      </c>
      <c r="V679" s="218">
        <f t="shared" si="150"/>
        <v>0</v>
      </c>
      <c r="W679" s="218">
        <f t="shared" si="151"/>
        <v>0</v>
      </c>
      <c r="X679" s="220">
        <f t="shared" si="152"/>
        <v>0</v>
      </c>
      <c r="Y679" s="220">
        <f t="shared" si="153"/>
        <v>0</v>
      </c>
      <c r="Z679" s="223"/>
      <c r="AA679" s="216"/>
      <c r="AB679" s="216"/>
      <c r="AC679" s="216"/>
      <c r="AD679" s="216"/>
      <c r="AE679" s="216"/>
      <c r="AF679" s="216"/>
      <c r="AG679" s="216"/>
      <c r="AH679" s="216"/>
      <c r="AI679" s="216"/>
      <c r="AJ679" s="216"/>
      <c r="AK679" s="216"/>
      <c r="AL679" s="216"/>
      <c r="AM679" s="216"/>
      <c r="AN679" s="216"/>
      <c r="AO679" s="216"/>
      <c r="AP679" s="216"/>
      <c r="AQ679" s="216"/>
      <c r="AR679" s="216"/>
      <c r="AS679" s="216"/>
      <c r="AT679" s="216"/>
      <c r="AU679" s="216"/>
      <c r="AV679" s="216"/>
      <c r="AW679" s="216"/>
      <c r="AX679" s="216"/>
      <c r="AY679" s="216"/>
      <c r="AZ679" s="216"/>
      <c r="BA679" s="216"/>
      <c r="BB679" s="216"/>
      <c r="BC679" s="216"/>
      <c r="BD679" s="216"/>
      <c r="BE679" s="216"/>
      <c r="BF679" s="216"/>
      <c r="BG679" s="216"/>
      <c r="BH679" s="216"/>
      <c r="BI679" s="216"/>
      <c r="BJ679" s="216"/>
      <c r="BK679" s="216"/>
      <c r="BL679" s="216"/>
      <c r="BM679" s="216"/>
      <c r="BN679" s="216"/>
      <c r="BO679" s="216"/>
      <c r="BP679" s="216"/>
    </row>
    <row r="680" spans="1:120" x14ac:dyDescent="0.2">
      <c r="A680" s="141" t="s">
        <v>850</v>
      </c>
      <c r="B680" s="105" t="s">
        <v>912</v>
      </c>
      <c r="C680" s="60" t="s">
        <v>35</v>
      </c>
      <c r="D680" s="61"/>
      <c r="E680" s="202"/>
      <c r="F680" s="255"/>
      <c r="G680" s="254"/>
      <c r="H680" s="243"/>
      <c r="I680" s="212"/>
      <c r="L680" s="218" t="str">
        <f t="shared" si="140"/>
        <v>M</v>
      </c>
      <c r="M680" s="219">
        <f t="shared" si="141"/>
        <v>0</v>
      </c>
      <c r="N680" s="218" t="str">
        <f t="shared" si="142"/>
        <v>M</v>
      </c>
      <c r="O680" s="218">
        <f t="shared" si="143"/>
        <v>0</v>
      </c>
      <c r="P680" s="218">
        <f t="shared" si="144"/>
        <v>0</v>
      </c>
      <c r="Q680" s="218">
        <f t="shared" si="145"/>
        <v>0</v>
      </c>
      <c r="R680" s="218">
        <f t="shared" si="146"/>
        <v>0</v>
      </c>
      <c r="S680" s="218">
        <f t="shared" si="147"/>
        <v>0</v>
      </c>
      <c r="T680" s="218">
        <f t="shared" si="148"/>
        <v>0</v>
      </c>
      <c r="U680" s="218">
        <f t="shared" si="149"/>
        <v>0</v>
      </c>
      <c r="V680" s="218">
        <f t="shared" si="150"/>
        <v>0</v>
      </c>
      <c r="W680" s="218">
        <f t="shared" si="151"/>
        <v>0</v>
      </c>
      <c r="X680" s="220">
        <f t="shared" si="152"/>
        <v>0</v>
      </c>
      <c r="Y680" s="220">
        <f t="shared" si="153"/>
        <v>0</v>
      </c>
      <c r="Z680" s="223"/>
    </row>
    <row r="681" spans="1:120" ht="24" x14ac:dyDescent="0.2">
      <c r="A681" s="141" t="s">
        <v>851</v>
      </c>
      <c r="B681" s="101" t="s">
        <v>913</v>
      </c>
      <c r="C681" s="60" t="s">
        <v>35</v>
      </c>
      <c r="D681" s="61"/>
      <c r="E681" s="202"/>
      <c r="F681" s="255"/>
      <c r="G681" s="254"/>
      <c r="H681" s="243"/>
      <c r="I681" s="212"/>
      <c r="L681" s="218" t="str">
        <f t="shared" si="140"/>
        <v>M</v>
      </c>
      <c r="M681" s="219">
        <f t="shared" si="141"/>
        <v>0</v>
      </c>
      <c r="N681" s="218" t="str">
        <f t="shared" si="142"/>
        <v>M</v>
      </c>
      <c r="O681" s="218">
        <f t="shared" si="143"/>
        <v>0</v>
      </c>
      <c r="P681" s="218">
        <f t="shared" si="144"/>
        <v>0</v>
      </c>
      <c r="Q681" s="218">
        <f t="shared" si="145"/>
        <v>0</v>
      </c>
      <c r="R681" s="218">
        <f t="shared" si="146"/>
        <v>0</v>
      </c>
      <c r="S681" s="218">
        <f t="shared" si="147"/>
        <v>0</v>
      </c>
      <c r="T681" s="218">
        <f t="shared" si="148"/>
        <v>0</v>
      </c>
      <c r="U681" s="218">
        <f t="shared" si="149"/>
        <v>0</v>
      </c>
      <c r="V681" s="218">
        <f t="shared" si="150"/>
        <v>0</v>
      </c>
      <c r="W681" s="218">
        <f t="shared" si="151"/>
        <v>0</v>
      </c>
      <c r="X681" s="220">
        <f t="shared" si="152"/>
        <v>0</v>
      </c>
      <c r="Y681" s="220">
        <f t="shared" si="153"/>
        <v>0</v>
      </c>
      <c r="Z681" s="223"/>
    </row>
    <row r="682" spans="1:120" ht="36" x14ac:dyDescent="0.2">
      <c r="A682" s="141" t="s">
        <v>852</v>
      </c>
      <c r="B682" s="101" t="s">
        <v>948</v>
      </c>
      <c r="C682" s="60" t="s">
        <v>35</v>
      </c>
      <c r="D682" s="61"/>
      <c r="E682" s="202"/>
      <c r="F682" s="255"/>
      <c r="G682" s="254"/>
      <c r="H682" s="244"/>
      <c r="I682" s="229"/>
      <c r="L682" s="218" t="str">
        <f t="shared" si="140"/>
        <v>M</v>
      </c>
      <c r="M682" s="219">
        <f t="shared" si="141"/>
        <v>0</v>
      </c>
      <c r="N682" s="218" t="str">
        <f t="shared" si="142"/>
        <v>M</v>
      </c>
      <c r="O682" s="218">
        <f t="shared" si="143"/>
        <v>0</v>
      </c>
      <c r="P682" s="218">
        <f t="shared" si="144"/>
        <v>0</v>
      </c>
      <c r="Q682" s="218">
        <f t="shared" si="145"/>
        <v>0</v>
      </c>
      <c r="R682" s="218">
        <f t="shared" si="146"/>
        <v>0</v>
      </c>
      <c r="S682" s="218">
        <f t="shared" si="147"/>
        <v>0</v>
      </c>
      <c r="T682" s="218">
        <f t="shared" si="148"/>
        <v>0</v>
      </c>
      <c r="U682" s="218">
        <f t="shared" si="149"/>
        <v>0</v>
      </c>
      <c r="V682" s="218">
        <f t="shared" si="150"/>
        <v>0</v>
      </c>
      <c r="W682" s="218">
        <f t="shared" si="151"/>
        <v>0</v>
      </c>
      <c r="X682" s="220">
        <f t="shared" si="152"/>
        <v>0</v>
      </c>
      <c r="Y682" s="220">
        <f t="shared" si="153"/>
        <v>0</v>
      </c>
      <c r="Z682" s="223"/>
    </row>
    <row r="683" spans="1:120" ht="24" x14ac:dyDescent="0.2">
      <c r="A683" s="141" t="s">
        <v>853</v>
      </c>
      <c r="B683" s="101" t="s">
        <v>914</v>
      </c>
      <c r="C683" s="60" t="s">
        <v>35</v>
      </c>
      <c r="D683" s="61"/>
      <c r="E683" s="202"/>
      <c r="F683" s="255"/>
      <c r="G683" s="254"/>
      <c r="H683" s="244"/>
      <c r="I683" s="229"/>
      <c r="L683" s="218" t="str">
        <f t="shared" si="140"/>
        <v>M</v>
      </c>
      <c r="M683" s="219">
        <f t="shared" si="141"/>
        <v>0</v>
      </c>
      <c r="N683" s="218" t="str">
        <f t="shared" si="142"/>
        <v>M</v>
      </c>
      <c r="O683" s="218">
        <f t="shared" si="143"/>
        <v>0</v>
      </c>
      <c r="P683" s="218">
        <f t="shared" si="144"/>
        <v>0</v>
      </c>
      <c r="Q683" s="218">
        <f t="shared" si="145"/>
        <v>0</v>
      </c>
      <c r="R683" s="218">
        <f t="shared" si="146"/>
        <v>0</v>
      </c>
      <c r="S683" s="218">
        <f t="shared" si="147"/>
        <v>0</v>
      </c>
      <c r="T683" s="218">
        <f t="shared" si="148"/>
        <v>0</v>
      </c>
      <c r="U683" s="218">
        <f t="shared" si="149"/>
        <v>0</v>
      </c>
      <c r="V683" s="218">
        <f t="shared" si="150"/>
        <v>0</v>
      </c>
      <c r="W683" s="218">
        <f t="shared" si="151"/>
        <v>0</v>
      </c>
      <c r="X683" s="220">
        <f t="shared" si="152"/>
        <v>0</v>
      </c>
      <c r="Y683" s="220">
        <f t="shared" si="153"/>
        <v>0</v>
      </c>
      <c r="Z683" s="223"/>
    </row>
    <row r="684" spans="1:120" x14ac:dyDescent="0.2">
      <c r="A684" s="141" t="s">
        <v>854</v>
      </c>
      <c r="B684" s="101" t="s">
        <v>819</v>
      </c>
      <c r="C684" s="60" t="s">
        <v>35</v>
      </c>
      <c r="D684" s="61"/>
      <c r="E684" s="202"/>
      <c r="F684" s="255"/>
      <c r="G684" s="254"/>
      <c r="H684" s="243"/>
      <c r="I684" s="212"/>
      <c r="L684" s="218" t="str">
        <f t="shared" si="140"/>
        <v>M</v>
      </c>
      <c r="M684" s="219">
        <f t="shared" si="141"/>
        <v>0</v>
      </c>
      <c r="N684" s="218" t="str">
        <f t="shared" si="142"/>
        <v>M</v>
      </c>
      <c r="O684" s="218">
        <f t="shared" si="143"/>
        <v>0</v>
      </c>
      <c r="P684" s="218">
        <f t="shared" si="144"/>
        <v>0</v>
      </c>
      <c r="Q684" s="218">
        <f t="shared" si="145"/>
        <v>0</v>
      </c>
      <c r="R684" s="218">
        <f t="shared" si="146"/>
        <v>0</v>
      </c>
      <c r="S684" s="218">
        <f t="shared" si="147"/>
        <v>0</v>
      </c>
      <c r="T684" s="218">
        <f t="shared" si="148"/>
        <v>0</v>
      </c>
      <c r="U684" s="218">
        <f t="shared" si="149"/>
        <v>0</v>
      </c>
      <c r="V684" s="218">
        <f t="shared" si="150"/>
        <v>0</v>
      </c>
      <c r="W684" s="218">
        <f t="shared" si="151"/>
        <v>0</v>
      </c>
      <c r="X684" s="220">
        <f t="shared" si="152"/>
        <v>0</v>
      </c>
      <c r="Y684" s="220">
        <f t="shared" si="153"/>
        <v>0</v>
      </c>
      <c r="Z684" s="223"/>
    </row>
    <row r="685" spans="1:120" ht="36" x14ac:dyDescent="0.2">
      <c r="A685" s="141" t="s">
        <v>1233</v>
      </c>
      <c r="B685" s="101" t="s">
        <v>915</v>
      </c>
      <c r="C685" s="60" t="s">
        <v>35</v>
      </c>
      <c r="D685" s="61"/>
      <c r="E685" s="202"/>
      <c r="F685" s="255"/>
      <c r="G685" s="254"/>
      <c r="H685" s="243"/>
      <c r="I685" s="212"/>
      <c r="L685" s="218" t="str">
        <f t="shared" si="140"/>
        <v>M</v>
      </c>
      <c r="M685" s="219">
        <f t="shared" si="141"/>
        <v>0</v>
      </c>
      <c r="N685" s="218" t="str">
        <f t="shared" si="142"/>
        <v>M</v>
      </c>
      <c r="O685" s="218">
        <f t="shared" si="143"/>
        <v>0</v>
      </c>
      <c r="P685" s="218">
        <f t="shared" si="144"/>
        <v>0</v>
      </c>
      <c r="Q685" s="218">
        <f t="shared" si="145"/>
        <v>0</v>
      </c>
      <c r="R685" s="218">
        <f t="shared" si="146"/>
        <v>0</v>
      </c>
      <c r="S685" s="218">
        <f t="shared" si="147"/>
        <v>0</v>
      </c>
      <c r="T685" s="218">
        <f t="shared" si="148"/>
        <v>0</v>
      </c>
      <c r="U685" s="218">
        <f t="shared" si="149"/>
        <v>0</v>
      </c>
      <c r="V685" s="218">
        <f t="shared" si="150"/>
        <v>0</v>
      </c>
      <c r="W685" s="218">
        <f t="shared" si="151"/>
        <v>0</v>
      </c>
      <c r="X685" s="220">
        <f t="shared" si="152"/>
        <v>0</v>
      </c>
      <c r="Y685" s="220">
        <f t="shared" si="153"/>
        <v>0</v>
      </c>
      <c r="Z685" s="223"/>
    </row>
    <row r="686" spans="1:120" ht="60" x14ac:dyDescent="0.2">
      <c r="A686" s="141" t="s">
        <v>1254</v>
      </c>
      <c r="B686" s="101" t="s">
        <v>1256</v>
      </c>
      <c r="C686" s="60" t="s">
        <v>35</v>
      </c>
      <c r="D686" s="61"/>
      <c r="E686" s="202"/>
      <c r="F686" s="255"/>
      <c r="G686" s="254"/>
      <c r="H686" s="243"/>
      <c r="I686" s="212"/>
      <c r="L686" s="218" t="str">
        <f t="shared" si="140"/>
        <v>M</v>
      </c>
      <c r="M686" s="219">
        <f t="shared" si="141"/>
        <v>0</v>
      </c>
      <c r="N686" s="218" t="str">
        <f t="shared" si="142"/>
        <v>M</v>
      </c>
      <c r="O686" s="218">
        <f t="shared" si="143"/>
        <v>0</v>
      </c>
      <c r="P686" s="218">
        <f t="shared" si="144"/>
        <v>0</v>
      </c>
      <c r="Q686" s="218">
        <f t="shared" si="145"/>
        <v>0</v>
      </c>
      <c r="R686" s="218">
        <f t="shared" si="146"/>
        <v>0</v>
      </c>
      <c r="S686" s="218">
        <f t="shared" si="147"/>
        <v>0</v>
      </c>
      <c r="T686" s="218">
        <f t="shared" si="148"/>
        <v>0</v>
      </c>
      <c r="U686" s="218">
        <f t="shared" si="149"/>
        <v>0</v>
      </c>
      <c r="V686" s="218">
        <f t="shared" si="150"/>
        <v>0</v>
      </c>
      <c r="W686" s="218">
        <f t="shared" si="151"/>
        <v>0</v>
      </c>
      <c r="X686" s="220">
        <f t="shared" si="152"/>
        <v>0</v>
      </c>
      <c r="Y686" s="220">
        <f t="shared" si="153"/>
        <v>0</v>
      </c>
      <c r="Z686" s="223"/>
    </row>
    <row r="687" spans="1:120" ht="24" x14ac:dyDescent="0.2">
      <c r="A687" s="141" t="s">
        <v>1255</v>
      </c>
      <c r="B687" s="101" t="s">
        <v>1257</v>
      </c>
      <c r="C687" s="60" t="s">
        <v>35</v>
      </c>
      <c r="D687" s="61"/>
      <c r="E687" s="202"/>
      <c r="F687" s="255"/>
      <c r="G687" s="254"/>
      <c r="H687" s="243"/>
      <c r="I687" s="212"/>
      <c r="L687" s="218" t="str">
        <f t="shared" si="140"/>
        <v>M</v>
      </c>
      <c r="M687" s="219">
        <f t="shared" si="141"/>
        <v>0</v>
      </c>
      <c r="N687" s="218" t="str">
        <f t="shared" si="142"/>
        <v>M</v>
      </c>
      <c r="O687" s="218">
        <f t="shared" si="143"/>
        <v>0</v>
      </c>
      <c r="P687" s="218">
        <f t="shared" si="144"/>
        <v>0</v>
      </c>
      <c r="Q687" s="218">
        <f t="shared" si="145"/>
        <v>0</v>
      </c>
      <c r="R687" s="218">
        <f t="shared" si="146"/>
        <v>0</v>
      </c>
      <c r="S687" s="218">
        <f t="shared" si="147"/>
        <v>0</v>
      </c>
      <c r="T687" s="218">
        <f t="shared" si="148"/>
        <v>0</v>
      </c>
      <c r="U687" s="218">
        <f t="shared" si="149"/>
        <v>0</v>
      </c>
      <c r="V687" s="218">
        <f t="shared" si="150"/>
        <v>0</v>
      </c>
      <c r="W687" s="218">
        <f t="shared" si="151"/>
        <v>0</v>
      </c>
      <c r="X687" s="220">
        <f t="shared" si="152"/>
        <v>0</v>
      </c>
      <c r="Y687" s="220">
        <f t="shared" si="153"/>
        <v>0</v>
      </c>
      <c r="Z687" s="223"/>
    </row>
    <row r="688" spans="1:120" s="1" customFormat="1" x14ac:dyDescent="0.2">
      <c r="A688" s="125" t="s">
        <v>821</v>
      </c>
      <c r="B688" s="164" t="s">
        <v>822</v>
      </c>
      <c r="C688" s="110"/>
      <c r="D688" s="40"/>
      <c r="E688" s="189"/>
      <c r="F688" s="259"/>
      <c r="G688" s="254"/>
      <c r="H688" s="242"/>
      <c r="I688" s="115"/>
      <c r="J688" s="102"/>
      <c r="K688" s="174"/>
      <c r="L688" s="218" t="str">
        <f t="shared" si="140"/>
        <v>M</v>
      </c>
      <c r="M688" s="219">
        <f t="shared" si="141"/>
        <v>0</v>
      </c>
      <c r="N688" s="218">
        <f t="shared" si="142"/>
        <v>0</v>
      </c>
      <c r="O688" s="218">
        <f t="shared" si="143"/>
        <v>0</v>
      </c>
      <c r="P688" s="218">
        <f t="shared" si="144"/>
        <v>0</v>
      </c>
      <c r="Q688" s="218">
        <f t="shared" si="145"/>
        <v>0</v>
      </c>
      <c r="R688" s="218">
        <f t="shared" si="146"/>
        <v>0</v>
      </c>
      <c r="S688" s="218">
        <f t="shared" si="147"/>
        <v>0</v>
      </c>
      <c r="T688" s="218">
        <f t="shared" si="148"/>
        <v>0</v>
      </c>
      <c r="U688" s="218">
        <f t="shared" si="149"/>
        <v>0</v>
      </c>
      <c r="V688" s="218">
        <f t="shared" si="150"/>
        <v>0</v>
      </c>
      <c r="W688" s="218">
        <f t="shared" si="151"/>
        <v>0</v>
      </c>
      <c r="X688" s="220">
        <f t="shared" si="152"/>
        <v>0</v>
      </c>
      <c r="Y688" s="220">
        <f t="shared" si="153"/>
        <v>0</v>
      </c>
      <c r="Z688" s="223"/>
      <c r="AA688" s="102"/>
      <c r="AB688" s="102"/>
      <c r="AC688" s="103"/>
      <c r="AD688" s="103"/>
      <c r="AE688" s="103"/>
      <c r="AF688" s="103"/>
      <c r="AG688" s="103"/>
      <c r="AH688" s="103"/>
      <c r="AI688" s="103"/>
      <c r="AJ688" s="103"/>
      <c r="AK688" s="103"/>
      <c r="AL688" s="103"/>
      <c r="AM688" s="103"/>
      <c r="AN688" s="103"/>
      <c r="AO688" s="103"/>
      <c r="AP688" s="103"/>
      <c r="AQ688" s="103"/>
      <c r="AR688" s="103"/>
      <c r="AS688" s="103"/>
      <c r="AT688" s="103"/>
      <c r="AU688" s="103"/>
      <c r="AV688" s="103"/>
      <c r="AW688" s="103"/>
      <c r="AX688" s="103"/>
      <c r="AY688" s="103"/>
      <c r="AZ688" s="103"/>
      <c r="BA688" s="103"/>
      <c r="BB688" s="103"/>
      <c r="BC688" s="103"/>
      <c r="BD688" s="103"/>
      <c r="BE688" s="103"/>
      <c r="BF688" s="103"/>
      <c r="BG688" s="103"/>
      <c r="BH688" s="103"/>
      <c r="BI688" s="103"/>
      <c r="BJ688" s="103"/>
      <c r="BK688" s="103"/>
      <c r="BL688" s="103"/>
      <c r="BM688" s="103"/>
      <c r="BN688" s="103"/>
      <c r="BO688" s="103"/>
      <c r="BP688" s="103"/>
      <c r="BQ688" s="216"/>
      <c r="BR688" s="216"/>
      <c r="BS688" s="216"/>
      <c r="BT688" s="216"/>
      <c r="BU688" s="216"/>
      <c r="BV688" s="216"/>
      <c r="BW688" s="216"/>
      <c r="BX688" s="216"/>
      <c r="BY688" s="216"/>
      <c r="BZ688" s="216"/>
      <c r="CA688" s="216"/>
      <c r="CB688" s="216"/>
      <c r="CC688" s="216"/>
      <c r="CD688" s="216"/>
      <c r="CE688" s="216"/>
      <c r="CF688" s="216"/>
      <c r="CG688" s="216"/>
      <c r="CH688" s="216"/>
      <c r="CI688" s="216"/>
      <c r="CJ688" s="216"/>
      <c r="CK688" s="216"/>
      <c r="CL688" s="216"/>
      <c r="CM688" s="216"/>
      <c r="CN688" s="216"/>
      <c r="CO688" s="216"/>
      <c r="CP688" s="216"/>
      <c r="CQ688" s="216"/>
      <c r="CR688" s="216"/>
      <c r="CS688" s="216"/>
      <c r="CT688" s="216"/>
      <c r="CU688" s="216"/>
      <c r="CV688" s="216"/>
      <c r="CW688" s="216"/>
      <c r="CX688" s="216"/>
      <c r="CY688" s="216"/>
      <c r="CZ688" s="216"/>
      <c r="DA688" s="216"/>
      <c r="DB688" s="216"/>
      <c r="DC688" s="216"/>
      <c r="DD688" s="216"/>
      <c r="DE688" s="216"/>
      <c r="DF688" s="216"/>
      <c r="DG688" s="216"/>
      <c r="DH688" s="216"/>
      <c r="DI688" s="216"/>
      <c r="DJ688" s="216"/>
      <c r="DK688" s="216"/>
      <c r="DL688" s="216"/>
      <c r="DM688" s="216"/>
      <c r="DN688" s="216"/>
      <c r="DO688" s="216"/>
      <c r="DP688" s="216"/>
    </row>
    <row r="689" spans="1:120" s="20" customFormat="1" ht="24" x14ac:dyDescent="0.2">
      <c r="A689" s="141" t="s">
        <v>823</v>
      </c>
      <c r="B689" s="101" t="s">
        <v>1017</v>
      </c>
      <c r="C689" s="60" t="s">
        <v>35</v>
      </c>
      <c r="D689" s="61"/>
      <c r="E689" s="202"/>
      <c r="F689" s="255"/>
      <c r="G689" s="254"/>
      <c r="H689" s="243"/>
      <c r="I689" s="212"/>
      <c r="J689" s="174"/>
      <c r="K689" s="174"/>
      <c r="L689" s="218" t="str">
        <f t="shared" si="140"/>
        <v>M</v>
      </c>
      <c r="M689" s="219">
        <f t="shared" si="141"/>
        <v>0</v>
      </c>
      <c r="N689" s="218" t="str">
        <f t="shared" si="142"/>
        <v>M</v>
      </c>
      <c r="O689" s="218">
        <f t="shared" si="143"/>
        <v>0</v>
      </c>
      <c r="P689" s="218">
        <f t="shared" si="144"/>
        <v>0</v>
      </c>
      <c r="Q689" s="218">
        <f t="shared" si="145"/>
        <v>0</v>
      </c>
      <c r="R689" s="218">
        <f t="shared" si="146"/>
        <v>0</v>
      </c>
      <c r="S689" s="218">
        <f t="shared" si="147"/>
        <v>0</v>
      </c>
      <c r="T689" s="218">
        <f t="shared" si="148"/>
        <v>0</v>
      </c>
      <c r="U689" s="218">
        <f t="shared" si="149"/>
        <v>0</v>
      </c>
      <c r="V689" s="218">
        <f t="shared" si="150"/>
        <v>0</v>
      </c>
      <c r="W689" s="218">
        <f t="shared" si="151"/>
        <v>0</v>
      </c>
      <c r="X689" s="220">
        <f t="shared" si="152"/>
        <v>0</v>
      </c>
      <c r="Y689" s="220">
        <f t="shared" si="153"/>
        <v>0</v>
      </c>
      <c r="Z689" s="223"/>
      <c r="AA689" s="174"/>
      <c r="AB689" s="174"/>
      <c r="AC689" s="174"/>
      <c r="AD689" s="174"/>
      <c r="AE689" s="174"/>
      <c r="AF689" s="174"/>
      <c r="AG689" s="174"/>
      <c r="AH689" s="174"/>
      <c r="AI689" s="174"/>
      <c r="AJ689" s="174"/>
      <c r="AK689" s="174"/>
      <c r="AL689" s="174"/>
      <c r="AM689" s="174"/>
      <c r="AN689" s="174"/>
      <c r="AO689" s="174"/>
      <c r="AP689" s="174"/>
      <c r="AQ689" s="174"/>
      <c r="AR689" s="174"/>
      <c r="AS689" s="174"/>
      <c r="AT689" s="174"/>
      <c r="AU689" s="174"/>
      <c r="AV689" s="174"/>
      <c r="AW689" s="174"/>
      <c r="AX689" s="174"/>
      <c r="AY689" s="174"/>
      <c r="AZ689" s="174"/>
      <c r="BA689" s="174"/>
      <c r="BB689" s="174"/>
      <c r="BC689" s="174"/>
      <c r="BD689" s="174"/>
      <c r="BE689" s="174"/>
      <c r="BF689" s="174"/>
      <c r="BG689" s="174"/>
      <c r="BH689" s="174"/>
      <c r="BI689" s="174"/>
      <c r="BJ689" s="174"/>
      <c r="BK689" s="174"/>
      <c r="BL689" s="174"/>
      <c r="BM689" s="174"/>
      <c r="BN689" s="174"/>
      <c r="BO689" s="174"/>
      <c r="BP689" s="174"/>
      <c r="BQ689" s="103"/>
      <c r="BR689" s="103"/>
      <c r="BS689" s="103"/>
      <c r="BT689" s="103"/>
      <c r="BU689" s="103"/>
      <c r="BV689" s="103"/>
      <c r="BW689" s="103"/>
      <c r="BX689" s="103"/>
      <c r="BY689" s="103"/>
      <c r="BZ689" s="103"/>
      <c r="CA689" s="103"/>
      <c r="CB689" s="103"/>
      <c r="CC689" s="103"/>
      <c r="CD689" s="103"/>
      <c r="CE689" s="103"/>
      <c r="CF689" s="103"/>
      <c r="CG689" s="103"/>
      <c r="CH689" s="103"/>
      <c r="CI689" s="103"/>
      <c r="CJ689" s="103"/>
      <c r="CK689" s="103"/>
      <c r="CL689" s="103"/>
      <c r="CM689" s="103"/>
      <c r="CN689" s="103"/>
      <c r="CO689" s="103"/>
      <c r="CP689" s="103"/>
      <c r="CQ689" s="103"/>
      <c r="CR689" s="103"/>
      <c r="CS689" s="103"/>
      <c r="CT689" s="103"/>
      <c r="CU689" s="103"/>
      <c r="CV689" s="103"/>
      <c r="CW689" s="103"/>
      <c r="CX689" s="103"/>
      <c r="CY689" s="103"/>
      <c r="CZ689" s="103"/>
      <c r="DA689" s="103"/>
      <c r="DB689" s="103"/>
      <c r="DC689" s="103"/>
      <c r="DD689" s="103"/>
      <c r="DE689" s="103"/>
      <c r="DF689" s="103"/>
      <c r="DG689" s="103"/>
      <c r="DH689" s="103"/>
      <c r="DI689" s="103"/>
      <c r="DJ689" s="103"/>
      <c r="DK689" s="103"/>
      <c r="DL689" s="103"/>
      <c r="DM689" s="103"/>
      <c r="DN689" s="103"/>
      <c r="DO689" s="103"/>
      <c r="DP689" s="103"/>
    </row>
    <row r="690" spans="1:120" ht="60" x14ac:dyDescent="0.2">
      <c r="A690" s="141" t="s">
        <v>824</v>
      </c>
      <c r="B690" s="100" t="s">
        <v>1365</v>
      </c>
      <c r="C690" s="60" t="s">
        <v>35</v>
      </c>
      <c r="D690" s="61"/>
      <c r="E690" s="202"/>
      <c r="F690" s="255"/>
      <c r="G690" s="254"/>
      <c r="H690" s="243"/>
      <c r="I690" s="212"/>
      <c r="L690" s="218" t="str">
        <f t="shared" si="140"/>
        <v>M</v>
      </c>
      <c r="M690" s="219">
        <f t="shared" si="141"/>
        <v>0</v>
      </c>
      <c r="N690" s="218" t="str">
        <f t="shared" si="142"/>
        <v>M</v>
      </c>
      <c r="O690" s="218">
        <f t="shared" si="143"/>
        <v>0</v>
      </c>
      <c r="P690" s="218">
        <f t="shared" si="144"/>
        <v>0</v>
      </c>
      <c r="Q690" s="218">
        <f t="shared" si="145"/>
        <v>0</v>
      </c>
      <c r="R690" s="218">
        <f t="shared" si="146"/>
        <v>0</v>
      </c>
      <c r="S690" s="218">
        <f t="shared" si="147"/>
        <v>0</v>
      </c>
      <c r="T690" s="218">
        <f t="shared" si="148"/>
        <v>0</v>
      </c>
      <c r="U690" s="218">
        <f t="shared" si="149"/>
        <v>0</v>
      </c>
      <c r="V690" s="218">
        <f t="shared" si="150"/>
        <v>0</v>
      </c>
      <c r="W690" s="218">
        <f t="shared" si="151"/>
        <v>0</v>
      </c>
      <c r="X690" s="220">
        <f t="shared" si="152"/>
        <v>0</v>
      </c>
      <c r="Y690" s="220">
        <f t="shared" si="153"/>
        <v>0</v>
      </c>
      <c r="Z690" s="223"/>
    </row>
    <row r="691" spans="1:120" ht="48" x14ac:dyDescent="0.2">
      <c r="A691" s="141" t="s">
        <v>825</v>
      </c>
      <c r="B691" s="100" t="s">
        <v>1408</v>
      </c>
      <c r="C691" s="60" t="s">
        <v>35</v>
      </c>
      <c r="D691" s="61"/>
      <c r="E691" s="202"/>
      <c r="F691" s="255"/>
      <c r="G691" s="254"/>
      <c r="H691" s="243"/>
      <c r="I691" s="212"/>
      <c r="L691" s="218" t="str">
        <f t="shared" si="140"/>
        <v>M</v>
      </c>
      <c r="M691" s="219">
        <f t="shared" si="141"/>
        <v>0</v>
      </c>
      <c r="N691" s="218" t="str">
        <f t="shared" si="142"/>
        <v>M</v>
      </c>
      <c r="O691" s="218">
        <f t="shared" si="143"/>
        <v>0</v>
      </c>
      <c r="P691" s="218">
        <f t="shared" si="144"/>
        <v>0</v>
      </c>
      <c r="Q691" s="218">
        <f t="shared" si="145"/>
        <v>0</v>
      </c>
      <c r="R691" s="218">
        <f t="shared" si="146"/>
        <v>0</v>
      </c>
      <c r="S691" s="218">
        <f t="shared" si="147"/>
        <v>0</v>
      </c>
      <c r="T691" s="218">
        <f t="shared" si="148"/>
        <v>0</v>
      </c>
      <c r="U691" s="218">
        <f t="shared" si="149"/>
        <v>0</v>
      </c>
      <c r="V691" s="218">
        <f t="shared" si="150"/>
        <v>0</v>
      </c>
      <c r="W691" s="218">
        <f t="shared" si="151"/>
        <v>0</v>
      </c>
      <c r="X691" s="220">
        <f t="shared" si="152"/>
        <v>0</v>
      </c>
      <c r="Y691" s="220">
        <f t="shared" si="153"/>
        <v>0</v>
      </c>
      <c r="Z691" s="223"/>
    </row>
    <row r="692" spans="1:120" ht="48" x14ac:dyDescent="0.2">
      <c r="A692" s="141" t="s">
        <v>826</v>
      </c>
      <c r="B692" s="100" t="s">
        <v>1258</v>
      </c>
      <c r="C692" s="60" t="s">
        <v>35</v>
      </c>
      <c r="D692" s="61"/>
      <c r="E692" s="202"/>
      <c r="F692" s="255"/>
      <c r="G692" s="254"/>
      <c r="H692" s="269"/>
      <c r="I692" s="212"/>
      <c r="L692" s="218" t="str">
        <f t="shared" si="140"/>
        <v>M</v>
      </c>
      <c r="M692" s="219">
        <f t="shared" si="141"/>
        <v>0</v>
      </c>
      <c r="N692" s="218" t="str">
        <f t="shared" si="142"/>
        <v>M</v>
      </c>
      <c r="O692" s="218">
        <f t="shared" si="143"/>
        <v>0</v>
      </c>
      <c r="P692" s="218">
        <f t="shared" si="144"/>
        <v>0</v>
      </c>
      <c r="Q692" s="218">
        <f t="shared" si="145"/>
        <v>0</v>
      </c>
      <c r="R692" s="218">
        <f t="shared" si="146"/>
        <v>0</v>
      </c>
      <c r="S692" s="218">
        <f t="shared" si="147"/>
        <v>0</v>
      </c>
      <c r="T692" s="218">
        <f t="shared" si="148"/>
        <v>0</v>
      </c>
      <c r="U692" s="218">
        <f t="shared" si="149"/>
        <v>0</v>
      </c>
      <c r="V692" s="218">
        <f t="shared" si="150"/>
        <v>0</v>
      </c>
      <c r="W692" s="218">
        <f t="shared" si="151"/>
        <v>0</v>
      </c>
      <c r="X692" s="220">
        <f t="shared" si="152"/>
        <v>0</v>
      </c>
      <c r="Y692" s="220">
        <f t="shared" si="153"/>
        <v>0</v>
      </c>
      <c r="Z692" s="223"/>
    </row>
    <row r="693" spans="1:120" ht="24" x14ac:dyDescent="0.2">
      <c r="A693" s="141" t="s">
        <v>827</v>
      </c>
      <c r="B693" s="101" t="s">
        <v>1366</v>
      </c>
      <c r="C693" s="60" t="s">
        <v>35</v>
      </c>
      <c r="D693" s="61"/>
      <c r="E693" s="202"/>
      <c r="F693" s="255"/>
      <c r="G693" s="254"/>
      <c r="H693" s="243"/>
      <c r="I693" s="212"/>
      <c r="L693" s="218" t="str">
        <f t="shared" si="140"/>
        <v>M</v>
      </c>
      <c r="M693" s="219">
        <f t="shared" si="141"/>
        <v>0</v>
      </c>
      <c r="N693" s="218" t="str">
        <f t="shared" si="142"/>
        <v>M</v>
      </c>
      <c r="O693" s="218">
        <f t="shared" si="143"/>
        <v>0</v>
      </c>
      <c r="P693" s="218">
        <f t="shared" si="144"/>
        <v>0</v>
      </c>
      <c r="Q693" s="218">
        <f t="shared" si="145"/>
        <v>0</v>
      </c>
      <c r="R693" s="218">
        <f t="shared" si="146"/>
        <v>0</v>
      </c>
      <c r="S693" s="218">
        <f t="shared" si="147"/>
        <v>0</v>
      </c>
      <c r="T693" s="218">
        <f t="shared" si="148"/>
        <v>0</v>
      </c>
      <c r="U693" s="218">
        <f t="shared" si="149"/>
        <v>0</v>
      </c>
      <c r="V693" s="218">
        <f t="shared" si="150"/>
        <v>0</v>
      </c>
      <c r="W693" s="218">
        <f t="shared" si="151"/>
        <v>0</v>
      </c>
      <c r="X693" s="220">
        <f t="shared" si="152"/>
        <v>0</v>
      </c>
      <c r="Y693" s="220">
        <f t="shared" si="153"/>
        <v>0</v>
      </c>
      <c r="Z693" s="223"/>
    </row>
    <row r="694" spans="1:120" x14ac:dyDescent="0.2">
      <c r="A694" s="141" t="s">
        <v>828</v>
      </c>
      <c r="B694" s="101" t="s">
        <v>1250</v>
      </c>
      <c r="C694" s="60" t="s">
        <v>35</v>
      </c>
      <c r="D694" s="61"/>
      <c r="E694" s="202"/>
      <c r="F694" s="255"/>
      <c r="G694" s="254"/>
      <c r="H694" s="243"/>
      <c r="I694" s="212"/>
      <c r="L694" s="218" t="str">
        <f t="shared" si="140"/>
        <v>M</v>
      </c>
      <c r="M694" s="219">
        <f t="shared" si="141"/>
        <v>0</v>
      </c>
      <c r="N694" s="218" t="str">
        <f t="shared" si="142"/>
        <v>M</v>
      </c>
      <c r="O694" s="218">
        <f t="shared" si="143"/>
        <v>0</v>
      </c>
      <c r="P694" s="218">
        <f t="shared" si="144"/>
        <v>0</v>
      </c>
      <c r="Q694" s="218">
        <f t="shared" si="145"/>
        <v>0</v>
      </c>
      <c r="R694" s="218">
        <f t="shared" si="146"/>
        <v>0</v>
      </c>
      <c r="S694" s="218">
        <f t="shared" si="147"/>
        <v>0</v>
      </c>
      <c r="T694" s="218">
        <f t="shared" si="148"/>
        <v>0</v>
      </c>
      <c r="U694" s="218">
        <f t="shared" si="149"/>
        <v>0</v>
      </c>
      <c r="V694" s="218">
        <f t="shared" si="150"/>
        <v>0</v>
      </c>
      <c r="W694" s="218">
        <f t="shared" si="151"/>
        <v>0</v>
      </c>
      <c r="X694" s="220">
        <f t="shared" si="152"/>
        <v>0</v>
      </c>
      <c r="Y694" s="220">
        <f t="shared" si="153"/>
        <v>0</v>
      </c>
      <c r="Z694" s="223"/>
    </row>
    <row r="695" spans="1:120" ht="60" x14ac:dyDescent="0.2">
      <c r="A695" s="141" t="s">
        <v>829</v>
      </c>
      <c r="B695" s="101" t="s">
        <v>1405</v>
      </c>
      <c r="C695" s="60" t="s">
        <v>35</v>
      </c>
      <c r="D695" s="61"/>
      <c r="E695" s="202"/>
      <c r="F695" s="255"/>
      <c r="G695" s="254"/>
      <c r="H695" s="243"/>
      <c r="I695" s="212"/>
      <c r="L695" s="218" t="str">
        <f t="shared" si="140"/>
        <v>M</v>
      </c>
      <c r="M695" s="219">
        <f t="shared" si="141"/>
        <v>0</v>
      </c>
      <c r="N695" s="218" t="str">
        <f t="shared" si="142"/>
        <v>M</v>
      </c>
      <c r="O695" s="218">
        <f t="shared" si="143"/>
        <v>0</v>
      </c>
      <c r="P695" s="218">
        <f t="shared" si="144"/>
        <v>0</v>
      </c>
      <c r="Q695" s="218">
        <f t="shared" si="145"/>
        <v>0</v>
      </c>
      <c r="R695" s="218">
        <f t="shared" si="146"/>
        <v>0</v>
      </c>
      <c r="S695" s="218">
        <f t="shared" si="147"/>
        <v>0</v>
      </c>
      <c r="T695" s="218">
        <f t="shared" si="148"/>
        <v>0</v>
      </c>
      <c r="U695" s="218">
        <f t="shared" si="149"/>
        <v>0</v>
      </c>
      <c r="V695" s="218">
        <f t="shared" si="150"/>
        <v>0</v>
      </c>
      <c r="W695" s="218">
        <f t="shared" si="151"/>
        <v>0</v>
      </c>
      <c r="X695" s="220">
        <f t="shared" si="152"/>
        <v>0</v>
      </c>
      <c r="Y695" s="220">
        <f t="shared" si="153"/>
        <v>0</v>
      </c>
      <c r="Z695" s="223"/>
    </row>
    <row r="696" spans="1:120" x14ac:dyDescent="0.2">
      <c r="A696" s="141" t="s">
        <v>831</v>
      </c>
      <c r="B696" s="101" t="s">
        <v>1367</v>
      </c>
      <c r="C696" s="60" t="s">
        <v>35</v>
      </c>
      <c r="D696" s="61"/>
      <c r="E696" s="202"/>
      <c r="F696" s="255"/>
      <c r="G696" s="254"/>
      <c r="H696" s="243"/>
      <c r="I696" s="212"/>
      <c r="L696" s="218" t="str">
        <f t="shared" si="140"/>
        <v>M</v>
      </c>
      <c r="M696" s="219">
        <f t="shared" si="141"/>
        <v>0</v>
      </c>
      <c r="N696" s="218" t="str">
        <f t="shared" si="142"/>
        <v>M</v>
      </c>
      <c r="O696" s="218">
        <f t="shared" si="143"/>
        <v>0</v>
      </c>
      <c r="P696" s="218">
        <f t="shared" si="144"/>
        <v>0</v>
      </c>
      <c r="Q696" s="218">
        <f t="shared" si="145"/>
        <v>0</v>
      </c>
      <c r="R696" s="218">
        <f t="shared" si="146"/>
        <v>0</v>
      </c>
      <c r="S696" s="218">
        <f t="shared" si="147"/>
        <v>0</v>
      </c>
      <c r="T696" s="218">
        <f t="shared" si="148"/>
        <v>0</v>
      </c>
      <c r="U696" s="218">
        <f t="shared" si="149"/>
        <v>0</v>
      </c>
      <c r="V696" s="218">
        <f t="shared" si="150"/>
        <v>0</v>
      </c>
      <c r="W696" s="218">
        <f t="shared" si="151"/>
        <v>0</v>
      </c>
      <c r="X696" s="220">
        <f t="shared" si="152"/>
        <v>0</v>
      </c>
      <c r="Y696" s="220">
        <f t="shared" si="153"/>
        <v>0</v>
      </c>
      <c r="Z696" s="223"/>
    </row>
    <row r="697" spans="1:120" ht="24" x14ac:dyDescent="0.2">
      <c r="A697" s="141" t="s">
        <v>833</v>
      </c>
      <c r="B697" s="101" t="s">
        <v>830</v>
      </c>
      <c r="C697" s="60" t="s">
        <v>35</v>
      </c>
      <c r="D697" s="61"/>
      <c r="E697" s="202"/>
      <c r="F697" s="255"/>
      <c r="G697" s="254"/>
      <c r="H697" s="243"/>
      <c r="I697" s="212"/>
      <c r="L697" s="218" t="str">
        <f t="shared" si="140"/>
        <v>M</v>
      </c>
      <c r="M697" s="219">
        <f t="shared" si="141"/>
        <v>0</v>
      </c>
      <c r="N697" s="218" t="str">
        <f t="shared" si="142"/>
        <v>M</v>
      </c>
      <c r="O697" s="218">
        <f t="shared" si="143"/>
        <v>0</v>
      </c>
      <c r="P697" s="218">
        <f t="shared" si="144"/>
        <v>0</v>
      </c>
      <c r="Q697" s="218">
        <f t="shared" si="145"/>
        <v>0</v>
      </c>
      <c r="R697" s="218">
        <f t="shared" si="146"/>
        <v>0</v>
      </c>
      <c r="S697" s="218">
        <f t="shared" si="147"/>
        <v>0</v>
      </c>
      <c r="T697" s="218">
        <f t="shared" si="148"/>
        <v>0</v>
      </c>
      <c r="U697" s="218">
        <f t="shared" si="149"/>
        <v>0</v>
      </c>
      <c r="V697" s="218">
        <f t="shared" si="150"/>
        <v>0</v>
      </c>
      <c r="W697" s="218">
        <f t="shared" si="151"/>
        <v>0</v>
      </c>
      <c r="X697" s="220">
        <f t="shared" si="152"/>
        <v>0</v>
      </c>
      <c r="Y697" s="220">
        <f t="shared" si="153"/>
        <v>0</v>
      </c>
      <c r="Z697" s="223"/>
    </row>
    <row r="698" spans="1:120" s="30" customFormat="1" ht="24" x14ac:dyDescent="0.25">
      <c r="A698" s="141" t="s">
        <v>982</v>
      </c>
      <c r="B698" s="101" t="s">
        <v>832</v>
      </c>
      <c r="C698" s="60" t="s">
        <v>35</v>
      </c>
      <c r="D698" s="61"/>
      <c r="E698" s="202"/>
      <c r="F698" s="255"/>
      <c r="G698" s="254"/>
      <c r="H698" s="243"/>
      <c r="I698" s="212"/>
      <c r="J698" s="174"/>
      <c r="K698" s="174"/>
      <c r="L698" s="218" t="str">
        <f t="shared" si="140"/>
        <v>M</v>
      </c>
      <c r="M698" s="219">
        <f t="shared" si="141"/>
        <v>0</v>
      </c>
      <c r="N698" s="218" t="str">
        <f t="shared" si="142"/>
        <v>M</v>
      </c>
      <c r="O698" s="218">
        <f t="shared" si="143"/>
        <v>0</v>
      </c>
      <c r="P698" s="218">
        <f t="shared" si="144"/>
        <v>0</v>
      </c>
      <c r="Q698" s="218">
        <f t="shared" si="145"/>
        <v>0</v>
      </c>
      <c r="R698" s="218">
        <f t="shared" si="146"/>
        <v>0</v>
      </c>
      <c r="S698" s="218">
        <f t="shared" si="147"/>
        <v>0</v>
      </c>
      <c r="T698" s="218">
        <f t="shared" si="148"/>
        <v>0</v>
      </c>
      <c r="U698" s="218">
        <f t="shared" si="149"/>
        <v>0</v>
      </c>
      <c r="V698" s="218">
        <f t="shared" si="150"/>
        <v>0</v>
      </c>
      <c r="W698" s="218">
        <f t="shared" si="151"/>
        <v>0</v>
      </c>
      <c r="X698" s="220">
        <f t="shared" si="152"/>
        <v>0</v>
      </c>
      <c r="Y698" s="220">
        <f t="shared" si="153"/>
        <v>0</v>
      </c>
      <c r="Z698" s="223"/>
      <c r="AA698" s="174"/>
      <c r="AB698" s="174"/>
      <c r="AC698" s="174"/>
      <c r="AD698" s="174"/>
      <c r="AE698" s="174"/>
      <c r="AF698" s="174"/>
      <c r="AG698" s="174"/>
      <c r="AH698" s="174"/>
      <c r="AI698" s="174"/>
      <c r="AJ698" s="174"/>
      <c r="AK698" s="174"/>
      <c r="AL698" s="174"/>
      <c r="AM698" s="174"/>
      <c r="AN698" s="174"/>
      <c r="AO698" s="174"/>
      <c r="AP698" s="174"/>
      <c r="AQ698" s="174"/>
      <c r="AR698" s="174"/>
      <c r="AS698" s="174"/>
      <c r="AT698" s="174"/>
      <c r="AU698" s="174"/>
      <c r="AV698" s="174"/>
      <c r="AW698" s="174"/>
      <c r="AX698" s="174"/>
      <c r="AY698" s="174"/>
      <c r="AZ698" s="174"/>
      <c r="BA698" s="174"/>
      <c r="BB698" s="174"/>
      <c r="BC698" s="174"/>
      <c r="BD698" s="174"/>
      <c r="BE698" s="174"/>
      <c r="BF698" s="174"/>
      <c r="BG698" s="174"/>
      <c r="BH698" s="174"/>
      <c r="BI698" s="174"/>
      <c r="BJ698" s="174"/>
      <c r="BK698" s="174"/>
      <c r="BL698" s="174"/>
      <c r="BM698" s="174"/>
      <c r="BN698" s="174"/>
      <c r="BO698" s="174"/>
      <c r="BP698" s="174"/>
      <c r="BQ698" s="222"/>
      <c r="BR698" s="222"/>
      <c r="BS698" s="222"/>
      <c r="BT698" s="222"/>
      <c r="BU698" s="222"/>
      <c r="BV698" s="222"/>
      <c r="BW698" s="222"/>
      <c r="BX698" s="222"/>
      <c r="BY698" s="222"/>
      <c r="BZ698" s="222"/>
      <c r="CA698" s="222"/>
      <c r="CB698" s="222"/>
      <c r="CC698" s="222"/>
      <c r="CD698" s="222"/>
      <c r="CE698" s="222"/>
      <c r="CF698" s="222"/>
      <c r="CG698" s="222"/>
      <c r="CH698" s="222"/>
      <c r="CI698" s="222"/>
      <c r="CJ698" s="222"/>
      <c r="CK698" s="222"/>
      <c r="CL698" s="222"/>
      <c r="CM698" s="222"/>
      <c r="CN698" s="222"/>
      <c r="CO698" s="222"/>
      <c r="CP698" s="222"/>
      <c r="CQ698" s="222"/>
      <c r="CR698" s="222"/>
      <c r="CS698" s="222"/>
      <c r="CT698" s="222"/>
      <c r="CU698" s="222"/>
      <c r="CV698" s="222"/>
      <c r="CW698" s="222"/>
      <c r="CX698" s="222"/>
      <c r="CY698" s="222"/>
      <c r="CZ698" s="222"/>
      <c r="DA698" s="222"/>
      <c r="DB698" s="222"/>
      <c r="DC698" s="222"/>
      <c r="DD698" s="222"/>
      <c r="DE698" s="222"/>
      <c r="DF698" s="222"/>
      <c r="DG698" s="222"/>
      <c r="DH698" s="222"/>
      <c r="DI698" s="222"/>
      <c r="DJ698" s="222"/>
      <c r="DK698" s="222"/>
      <c r="DL698" s="222"/>
      <c r="DM698" s="222"/>
      <c r="DN698" s="222"/>
      <c r="DO698" s="222"/>
      <c r="DP698" s="222"/>
    </row>
    <row r="699" spans="1:120" s="20" customFormat="1" x14ac:dyDescent="0.2">
      <c r="A699" s="211" t="s">
        <v>1251</v>
      </c>
      <c r="B699" s="206" t="s">
        <v>1274</v>
      </c>
      <c r="C699" s="207" t="s">
        <v>35</v>
      </c>
      <c r="D699" s="208"/>
      <c r="E699" s="209"/>
      <c r="F699" s="267"/>
      <c r="G699" s="268"/>
      <c r="H699" s="250"/>
      <c r="I699" s="212"/>
      <c r="J699" s="174"/>
      <c r="K699" s="174"/>
      <c r="L699" s="218" t="str">
        <f t="shared" si="140"/>
        <v>M</v>
      </c>
      <c r="M699" s="219">
        <f t="shared" si="141"/>
        <v>0</v>
      </c>
      <c r="N699" s="218" t="str">
        <f t="shared" si="142"/>
        <v>M</v>
      </c>
      <c r="O699" s="218">
        <f t="shared" si="143"/>
        <v>0</v>
      </c>
      <c r="P699" s="218">
        <f t="shared" si="144"/>
        <v>0</v>
      </c>
      <c r="Q699" s="218">
        <f t="shared" si="145"/>
        <v>0</v>
      </c>
      <c r="R699" s="218">
        <f t="shared" si="146"/>
        <v>0</v>
      </c>
      <c r="S699" s="218">
        <f t="shared" si="147"/>
        <v>0</v>
      </c>
      <c r="T699" s="218">
        <f t="shared" si="148"/>
        <v>0</v>
      </c>
      <c r="U699" s="218">
        <f t="shared" si="149"/>
        <v>0</v>
      </c>
      <c r="V699" s="218">
        <f t="shared" si="150"/>
        <v>0</v>
      </c>
      <c r="W699" s="218">
        <f t="shared" si="151"/>
        <v>0</v>
      </c>
      <c r="X699" s="220">
        <f t="shared" si="152"/>
        <v>0</v>
      </c>
      <c r="Y699" s="220">
        <f t="shared" si="153"/>
        <v>0</v>
      </c>
      <c r="Z699" s="223"/>
      <c r="AA699" s="174"/>
      <c r="AB699" s="174"/>
      <c r="AC699" s="174"/>
      <c r="AD699" s="174"/>
      <c r="AE699" s="174"/>
      <c r="AF699" s="174"/>
      <c r="AG699" s="174"/>
      <c r="AH699" s="174"/>
      <c r="AI699" s="174"/>
      <c r="AJ699" s="174"/>
      <c r="AK699" s="174"/>
      <c r="AL699" s="174"/>
      <c r="AM699" s="174"/>
      <c r="AN699" s="174"/>
      <c r="AO699" s="174"/>
      <c r="AP699" s="174"/>
      <c r="AQ699" s="174"/>
      <c r="AR699" s="174"/>
      <c r="AS699" s="174"/>
      <c r="AT699" s="174"/>
      <c r="AU699" s="174"/>
      <c r="AV699" s="174"/>
      <c r="AW699" s="174"/>
      <c r="AX699" s="174"/>
      <c r="AY699" s="174"/>
      <c r="AZ699" s="174"/>
      <c r="BA699" s="174"/>
      <c r="BB699" s="174"/>
      <c r="BC699" s="174"/>
      <c r="BD699" s="174"/>
      <c r="BE699" s="174"/>
      <c r="BF699" s="174"/>
      <c r="BG699" s="174"/>
      <c r="BH699" s="174"/>
      <c r="BI699" s="174"/>
      <c r="BJ699" s="174"/>
      <c r="BK699" s="174"/>
      <c r="BL699" s="174"/>
      <c r="BM699" s="174"/>
      <c r="BN699" s="174"/>
      <c r="BO699" s="174"/>
      <c r="BP699" s="174"/>
      <c r="BQ699" s="103"/>
      <c r="BR699" s="103"/>
      <c r="BS699" s="103"/>
      <c r="BT699" s="103"/>
      <c r="BU699" s="103"/>
      <c r="BV699" s="103"/>
      <c r="BW699" s="103"/>
      <c r="BX699" s="103"/>
      <c r="BY699" s="103"/>
      <c r="BZ699" s="103"/>
      <c r="CA699" s="103"/>
      <c r="CB699" s="103"/>
      <c r="CC699" s="103"/>
      <c r="CD699" s="103"/>
      <c r="CE699" s="103"/>
      <c r="CF699" s="103"/>
      <c r="CG699" s="103"/>
      <c r="CH699" s="103"/>
      <c r="CI699" s="103"/>
      <c r="CJ699" s="103"/>
      <c r="CK699" s="103"/>
      <c r="CL699" s="103"/>
      <c r="CM699" s="103"/>
      <c r="CN699" s="103"/>
      <c r="CO699" s="103"/>
      <c r="CP699" s="103"/>
      <c r="CQ699" s="103"/>
      <c r="CR699" s="103"/>
      <c r="CS699" s="103"/>
      <c r="CT699" s="103"/>
      <c r="CU699" s="103"/>
      <c r="CV699" s="103"/>
      <c r="CW699" s="103"/>
      <c r="CX699" s="103"/>
      <c r="CY699" s="103"/>
      <c r="CZ699" s="103"/>
      <c r="DA699" s="103"/>
      <c r="DB699" s="103"/>
      <c r="DC699" s="103"/>
      <c r="DD699" s="103"/>
      <c r="DE699" s="103"/>
      <c r="DF699" s="103"/>
      <c r="DG699" s="103"/>
      <c r="DH699" s="103"/>
      <c r="DI699" s="103"/>
      <c r="DJ699" s="103"/>
      <c r="DK699" s="103"/>
      <c r="DL699" s="103"/>
      <c r="DM699" s="103"/>
      <c r="DN699" s="103"/>
      <c r="DO699" s="103"/>
      <c r="DP699" s="103"/>
    </row>
    <row r="700" spans="1:120" x14ac:dyDescent="0.2">
      <c r="B700" s="112"/>
      <c r="C700" s="113"/>
      <c r="D700" s="114"/>
    </row>
    <row r="701" spans="1:120" x14ac:dyDescent="0.2">
      <c r="D701" s="107"/>
    </row>
  </sheetData>
  <sheetProtection selectLockedCells="1" selectUnlockedCells="1"/>
  <sortState ref="A8:BP699">
    <sortCondition ref="A8:A699"/>
  </sortState>
  <mergeCells count="3">
    <mergeCell ref="H1:H2"/>
    <mergeCell ref="F4:H5"/>
    <mergeCell ref="E5:E7"/>
  </mergeCells>
  <pageMargins left="0.39370078740157483" right="0.39370078740157483" top="1.1811023622047245" bottom="0.70866141732283472" header="0.62992125984251968" footer="0.39370078740157483"/>
  <pageSetup paperSize="9" firstPageNumber="0" orientation="landscape" horizontalDpi="300" verticalDpi="300" r:id="rId1"/>
  <headerFooter alignWithMargins="0">
    <oddHeader>&amp;L&amp;"Arial,Fet"&amp;11ESV - Ekonomistyrningsverket&amp;C&amp;"Arial,Fet"&amp;11Funktionella och tekniska krav, Ekonomisystem&amp;R&amp;"Arial,Fet"&amp;9Bilaga 2a till förfrågningsunderlag
&amp;"Arial,Normal"&amp;10&amp;P/&amp;N</oddHeader>
    <oddFooter>&amp;L&amp;9Dnr 45-823/2011&amp;R&amp;9 2011-11-09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6"/>
  <sheetViews>
    <sheetView workbookViewId="0"/>
  </sheetViews>
  <sheetFormatPr defaultRowHeight="12.75" x14ac:dyDescent="0.2"/>
  <cols>
    <col min="1" max="1" width="3.42578125" style="74" customWidth="1"/>
    <col min="2" max="2" width="2.5703125" style="74" customWidth="1"/>
    <col min="3" max="3" width="51.5703125" style="74" customWidth="1"/>
    <col min="4" max="6" width="11.42578125" style="74" customWidth="1"/>
    <col min="7" max="7" width="9.140625" style="74" hidden="1" customWidth="1"/>
    <col min="8" max="16384" width="9.140625" style="74"/>
  </cols>
  <sheetData>
    <row r="2" spans="2:8" ht="15" x14ac:dyDescent="0.25">
      <c r="B2" s="75" t="s">
        <v>834</v>
      </c>
      <c r="H2" s="76"/>
    </row>
    <row r="3" spans="2:8" ht="6.75" customHeight="1" x14ac:dyDescent="0.2">
      <c r="B3" s="77"/>
      <c r="H3" s="76"/>
    </row>
    <row r="4" spans="2:8" ht="33.75" x14ac:dyDescent="0.2">
      <c r="D4" s="78" t="s">
        <v>835</v>
      </c>
      <c r="E4" s="78" t="s">
        <v>836</v>
      </c>
      <c r="G4" s="79" t="s">
        <v>837</v>
      </c>
      <c r="H4" s="76"/>
    </row>
    <row r="5" spans="2:8" s="80" customFormat="1" ht="14.25" x14ac:dyDescent="0.2">
      <c r="B5" s="81" t="s">
        <v>1</v>
      </c>
      <c r="C5" s="82" t="s">
        <v>31</v>
      </c>
      <c r="D5" s="83">
        <f>'Kravspecifikation Ekonomisystem'!$O$1</f>
        <v>419</v>
      </c>
      <c r="E5" s="84" t="str">
        <f t="shared" ref="E5:E18" si="0">IF(G5=0,"-",G5)</f>
        <v>-</v>
      </c>
      <c r="F5" s="74"/>
      <c r="G5" s="80">
        <f>'Kravspecifikation Ekonomisystem'!$P$1</f>
        <v>0</v>
      </c>
    </row>
    <row r="6" spans="2:8" s="80" customFormat="1" ht="14.25" x14ac:dyDescent="0.2">
      <c r="B6" s="85" t="s">
        <v>6</v>
      </c>
      <c r="C6" s="86" t="s">
        <v>119</v>
      </c>
      <c r="D6" s="87">
        <f>'Kravspecifikation Ekonomisystem'!$O$2</f>
        <v>184</v>
      </c>
      <c r="E6" s="88" t="str">
        <f t="shared" si="0"/>
        <v>-</v>
      </c>
      <c r="F6" s="74"/>
      <c r="G6" s="80">
        <f>'Kravspecifikation Ekonomisystem'!$P$2</f>
        <v>0</v>
      </c>
    </row>
    <row r="7" spans="2:8" s="80" customFormat="1" ht="14.25" x14ac:dyDescent="0.2">
      <c r="B7" s="85" t="s">
        <v>12</v>
      </c>
      <c r="C7" s="86" t="s">
        <v>171</v>
      </c>
      <c r="D7" s="87">
        <f>'Kravspecifikation Ekonomisystem'!$O$5</f>
        <v>111</v>
      </c>
      <c r="E7" s="88" t="str">
        <f t="shared" si="0"/>
        <v>-</v>
      </c>
      <c r="F7" s="74"/>
      <c r="G7" s="80">
        <f>'Kravspecifikation Ekonomisystem'!$P$5</f>
        <v>0</v>
      </c>
    </row>
    <row r="8" spans="2:8" s="80" customFormat="1" ht="14.25" x14ac:dyDescent="0.2">
      <c r="B8" s="85" t="s">
        <v>17</v>
      </c>
      <c r="C8" s="86" t="s">
        <v>192</v>
      </c>
      <c r="D8" s="87">
        <f>'Kravspecifikation Ekonomisystem'!$O$6</f>
        <v>377</v>
      </c>
      <c r="E8" s="88" t="str">
        <f t="shared" si="0"/>
        <v>-</v>
      </c>
      <c r="F8" s="74"/>
      <c r="G8" s="80">
        <f>'Kravspecifikation Ekonomisystem'!$P$6</f>
        <v>0</v>
      </c>
    </row>
    <row r="9" spans="2:8" s="80" customFormat="1" ht="14.25" x14ac:dyDescent="0.2">
      <c r="B9" s="85" t="s">
        <v>2</v>
      </c>
      <c r="C9" s="86" t="s">
        <v>263</v>
      </c>
      <c r="D9" s="87">
        <f>'Kravspecifikation Ekonomisystem'!$T$1</f>
        <v>448</v>
      </c>
      <c r="E9" s="88" t="str">
        <f t="shared" si="0"/>
        <v>-</v>
      </c>
      <c r="F9" s="74"/>
      <c r="G9" s="80">
        <f>'Kravspecifikation Ekonomisystem'!$U$1</f>
        <v>0</v>
      </c>
    </row>
    <row r="10" spans="2:8" s="80" customFormat="1" ht="14.25" x14ac:dyDescent="0.2">
      <c r="B10" s="85" t="s">
        <v>7</v>
      </c>
      <c r="C10" s="86" t="s">
        <v>375</v>
      </c>
      <c r="D10" s="87">
        <f>'Kravspecifikation Ekonomisystem'!$T$2</f>
        <v>246</v>
      </c>
      <c r="E10" s="88" t="str">
        <f t="shared" si="0"/>
        <v>-</v>
      </c>
      <c r="F10" s="74"/>
      <c r="G10" s="80">
        <f>'Kravspecifikation Ekonomisystem'!$U$2</f>
        <v>0</v>
      </c>
    </row>
    <row r="11" spans="2:8" s="80" customFormat="1" ht="14.25" x14ac:dyDescent="0.2">
      <c r="B11" s="85" t="s">
        <v>13</v>
      </c>
      <c r="C11" s="86" t="s">
        <v>436</v>
      </c>
      <c r="D11" s="87">
        <f>'Kravspecifikation Ekonomisystem'!$T$5</f>
        <v>216</v>
      </c>
      <c r="E11" s="88" t="str">
        <f t="shared" si="0"/>
        <v>-</v>
      </c>
      <c r="F11" s="74"/>
      <c r="G11" s="80">
        <f>'Kravspecifikation Ekonomisystem'!$U$5</f>
        <v>0</v>
      </c>
    </row>
    <row r="12" spans="2:8" s="80" customFormat="1" ht="14.25" x14ac:dyDescent="0.2">
      <c r="B12" s="85" t="s">
        <v>18</v>
      </c>
      <c r="C12" s="86" t="s">
        <v>515</v>
      </c>
      <c r="D12" s="87">
        <f>'Kravspecifikation Ekonomisystem'!$T$6</f>
        <v>56</v>
      </c>
      <c r="E12" s="88" t="str">
        <f t="shared" si="0"/>
        <v>-</v>
      </c>
      <c r="F12" s="74"/>
      <c r="G12" s="80">
        <f>'Kravspecifikation Ekonomisystem'!$U$6</f>
        <v>0</v>
      </c>
    </row>
    <row r="13" spans="2:8" s="80" customFormat="1" ht="14.25" x14ac:dyDescent="0.2">
      <c r="B13" s="85" t="s">
        <v>3</v>
      </c>
      <c r="C13" s="86" t="s">
        <v>527</v>
      </c>
      <c r="D13" s="87">
        <f>'Kravspecifikation Ekonomisystem'!$Y$1</f>
        <v>278</v>
      </c>
      <c r="E13" s="88" t="str">
        <f t="shared" si="0"/>
        <v>-</v>
      </c>
      <c r="F13" s="74"/>
      <c r="G13" s="80">
        <f>'Kravspecifikation Ekonomisystem'!$Z$1</f>
        <v>0</v>
      </c>
    </row>
    <row r="14" spans="2:8" s="80" customFormat="1" ht="14.25" x14ac:dyDescent="0.2">
      <c r="B14" s="85" t="s">
        <v>8</v>
      </c>
      <c r="C14" s="86" t="s">
        <v>552</v>
      </c>
      <c r="D14" s="87">
        <f>'Kravspecifikation Ekonomisystem'!$Y$2</f>
        <v>155</v>
      </c>
      <c r="E14" s="88" t="str">
        <f t="shared" si="0"/>
        <v>-</v>
      </c>
      <c r="F14" s="74"/>
      <c r="G14" s="80">
        <f>'Kravspecifikation Ekonomisystem'!$Z$2</f>
        <v>0</v>
      </c>
    </row>
    <row r="15" spans="2:8" s="80" customFormat="1" ht="14.25" x14ac:dyDescent="0.2">
      <c r="B15" s="85" t="s">
        <v>14</v>
      </c>
      <c r="C15" s="86" t="s">
        <v>889</v>
      </c>
      <c r="D15" s="87">
        <f>'Kravspecifikation Ekonomisystem'!$Y$5</f>
        <v>989</v>
      </c>
      <c r="E15" s="88" t="str">
        <f t="shared" si="0"/>
        <v>-</v>
      </c>
      <c r="F15" s="74"/>
      <c r="G15" s="80">
        <f>'Kravspecifikation Ekonomisystem'!$Z$5</f>
        <v>0</v>
      </c>
    </row>
    <row r="16" spans="2:8" s="80" customFormat="1" ht="14.25" x14ac:dyDescent="0.2">
      <c r="B16" s="89" t="s">
        <v>19</v>
      </c>
      <c r="C16" s="90" t="s">
        <v>766</v>
      </c>
      <c r="D16" s="87">
        <f>'Kravspecifikation Ekonomisystem'!$Y$6</f>
        <v>0</v>
      </c>
      <c r="E16" s="88" t="str">
        <f t="shared" si="0"/>
        <v>-</v>
      </c>
      <c r="F16" s="74"/>
      <c r="G16" s="80">
        <f>'Kravspecifikation Ekonomisystem'!$Z$6</f>
        <v>0</v>
      </c>
    </row>
    <row r="17" spans="2:9" s="80" customFormat="1" ht="14.25" x14ac:dyDescent="0.2">
      <c r="B17" s="91" t="s">
        <v>30</v>
      </c>
      <c r="C17" s="92" t="s">
        <v>793</v>
      </c>
      <c r="D17" s="93">
        <f>'Kravspecifikation Ekonomisystem'!$Y$7</f>
        <v>25</v>
      </c>
      <c r="E17" s="94" t="str">
        <f t="shared" si="0"/>
        <v>-</v>
      </c>
      <c r="F17" s="74"/>
      <c r="G17" s="80">
        <f>'Kravspecifikation Ekonomisystem'!$Z$7</f>
        <v>0</v>
      </c>
    </row>
    <row r="18" spans="2:9" s="75" customFormat="1" ht="15" x14ac:dyDescent="0.25">
      <c r="C18" s="95" t="s">
        <v>838</v>
      </c>
      <c r="D18" s="75">
        <f>SUM(D5:D17)</f>
        <v>3504</v>
      </c>
      <c r="E18" s="95" t="str">
        <f t="shared" si="0"/>
        <v>-</v>
      </c>
      <c r="F18" s="74"/>
      <c r="G18" s="80">
        <f>SUM(G5:G17)</f>
        <v>0</v>
      </c>
    </row>
    <row r="19" spans="2:9" s="77" customFormat="1" x14ac:dyDescent="0.2">
      <c r="B19" s="79" t="s">
        <v>1225</v>
      </c>
      <c r="C19" s="96"/>
      <c r="F19" s="79"/>
    </row>
    <row r="20" spans="2:9" s="79" customFormat="1" x14ac:dyDescent="0.2">
      <c r="B20" s="79" t="s">
        <v>1414</v>
      </c>
      <c r="I20" s="77"/>
    </row>
    <row r="21" spans="2:9" x14ac:dyDescent="0.2">
      <c r="I21" s="97"/>
    </row>
    <row r="22" spans="2:9" s="80" customFormat="1" ht="14.25" x14ac:dyDescent="0.2">
      <c r="F22" s="74"/>
      <c r="I22" s="74"/>
    </row>
    <row r="23" spans="2:9" s="80" customFormat="1" ht="14.25" x14ac:dyDescent="0.2">
      <c r="F23" s="74"/>
    </row>
    <row r="24" spans="2:9" s="80" customFormat="1" ht="14.25" x14ac:dyDescent="0.2">
      <c r="F24" s="74"/>
    </row>
    <row r="25" spans="2:9" s="80" customFormat="1" ht="14.25" x14ac:dyDescent="0.2">
      <c r="F25" s="74"/>
    </row>
    <row r="26" spans="2:9" s="80" customFormat="1" ht="14.25" x14ac:dyDescent="0.2">
      <c r="F26" s="74"/>
    </row>
    <row r="27" spans="2:9" s="80" customFormat="1" ht="14.25" x14ac:dyDescent="0.2">
      <c r="F27" s="74"/>
    </row>
    <row r="28" spans="2:9" s="80" customFormat="1" ht="14.25" x14ac:dyDescent="0.2"/>
    <row r="29" spans="2:9" s="80" customFormat="1" ht="14.25" x14ac:dyDescent="0.2"/>
    <row r="30" spans="2:9" s="80" customFormat="1" ht="14.25" x14ac:dyDescent="0.2"/>
    <row r="31" spans="2:9" s="80" customFormat="1" ht="14.25" x14ac:dyDescent="0.2"/>
    <row r="32" spans="2:9" s="80" customFormat="1" ht="14.25" x14ac:dyDescent="0.2"/>
    <row r="33" spans="9:9" s="80" customFormat="1" ht="14.25" x14ac:dyDescent="0.2"/>
    <row r="34" spans="9:9" s="80" customFormat="1" ht="14.25" x14ac:dyDescent="0.2"/>
    <row r="35" spans="9:9" ht="14.25" x14ac:dyDescent="0.2">
      <c r="I35" s="80"/>
    </row>
    <row r="36" spans="9:9" x14ac:dyDescent="0.2">
      <c r="I36" s="97"/>
    </row>
  </sheetData>
  <sheetProtection selectLockedCells="1" selectUnlockedCells="1"/>
  <printOptions horizontalCentered="1"/>
  <pageMargins left="0.39370078740157483" right="0.39370078740157483" top="2.2440944881889764" bottom="0.78740157480314965" header="0.78740157480314965" footer="0.39370078740157483"/>
  <pageSetup paperSize="9" firstPageNumber="0" orientation="portrait" horizontalDpi="300" verticalDpi="300" r:id="rId1"/>
  <headerFooter alignWithMargins="0">
    <oddHeader xml:space="preserve">&amp;L&amp;"Arial,Fet"ESV - Ekonomistyrningsverket&amp;C&amp;"Arial,Fet"
Funktionella och tekniska krav, Ekonomisystem&amp;R&amp;"Arial,Fet"&amp;9Bilaga 2a till
 förfrågningsunderlaget
&amp;"Arial,Normal"&amp;10&amp;P/&amp;N  </oddHeader>
    <oddFooter>&amp;LDnr 45-823/2011&amp;R2011-11-09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5</vt:i4>
      </vt:variant>
    </vt:vector>
  </HeadingPairs>
  <TitlesOfParts>
    <vt:vector size="7" baseType="lpstr">
      <vt:lpstr>Kravspecifikation Ekonomisystem</vt:lpstr>
      <vt:lpstr>Summering Bör-kravspoäng</vt:lpstr>
      <vt:lpstr>Excel_BuiltIn__FilterDatabase</vt:lpstr>
      <vt:lpstr>Excel_BuiltIn__FilterDatabase_1</vt:lpstr>
      <vt:lpstr>'Kravspecifikation Ekonomisystem'!Utskriftsområde</vt:lpstr>
      <vt:lpstr>'Summering Bör-kravspoäng'!Utskriftsområde</vt:lpstr>
      <vt:lpstr>'Kravspecifikation Ekonomisystem'!Utskriftsrubriker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2011-10-13T14:13:33Z</dcterms:created>
  <dcterms:modified xsi:type="dcterms:W3CDTF">2017-11-24T09:03:25Z</dcterms:modified>
</cp:coreProperties>
</file>