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 yWindow="-12" windowWidth="11616" windowHeight="9420"/>
  </bookViews>
  <sheets>
    <sheet name="Ekonomisystem som tjänst" sheetId="2"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2" l="1"/>
  <c r="F16" i="2" l="1"/>
  <c r="F17" i="2"/>
  <c r="E17" i="2"/>
  <c r="D14" i="2"/>
  <c r="F18" i="2" l="1"/>
  <c r="E18" i="2"/>
  <c r="E19" i="2" l="1"/>
  <c r="F19" i="2"/>
</calcChain>
</file>

<file path=xl/sharedStrings.xml><?xml version="1.0" encoding="utf-8"?>
<sst xmlns="http://schemas.openxmlformats.org/spreadsheetml/2006/main" count="42" uniqueCount="41">
  <si>
    <t>Visma</t>
  </si>
  <si>
    <t>Intervall för utvärderingskriteriernas</t>
  </si>
  <si>
    <t>Utvärderingskriterier</t>
  </si>
  <si>
    <t>Vikt</t>
  </si>
  <si>
    <t>Sverige AB</t>
  </si>
  <si>
    <t>inbördes vikt:</t>
  </si>
  <si>
    <t>Totalpris för Avropet</t>
  </si>
  <si>
    <t>Totalpris:</t>
  </si>
  <si>
    <t>Bör-krav:</t>
  </si>
  <si>
    <t>Användbarhet:</t>
  </si>
  <si>
    <t>Utvärderingsresultat:</t>
  </si>
  <si>
    <t>Summan av utvärderingskriteriernas vikt</t>
  </si>
  <si>
    <t>Börkrav</t>
  </si>
  <si>
    <t>ska alltid bli 100 procent.</t>
  </si>
  <si>
    <t>Användbarhet</t>
  </si>
  <si>
    <t>Utvärderingspris</t>
  </si>
  <si>
    <t>Anbudens rangordning</t>
  </si>
  <si>
    <t>0 - 99 procent</t>
  </si>
  <si>
    <t>Y</t>
  </si>
  <si>
    <t>Y1</t>
  </si>
  <si>
    <t>Z</t>
  </si>
  <si>
    <t>V1</t>
  </si>
  <si>
    <t>V2</t>
  </si>
  <si>
    <t>V3</t>
  </si>
  <si>
    <t>x</t>
  </si>
  <si>
    <t>Maximal poäng användbarhet</t>
  </si>
  <si>
    <t>CGI</t>
  </si>
  <si>
    <t>1 - 100 procent</t>
  </si>
  <si>
    <t>Uppfyllande av bör-krav *)</t>
  </si>
  <si>
    <t>Maximal poäng bör-krav *)</t>
  </si>
  <si>
    <r>
      <t xml:space="preserve">*) Observera att om ni har gjort om bör-krav till ska-krav i ert avrop behöver ni hämta uppdaterade poäng från bilagan </t>
    </r>
    <r>
      <rPr>
        <i/>
        <sz val="11"/>
        <color theme="1"/>
        <rFont val="Calibri"/>
        <family val="2"/>
        <scheme val="minor"/>
      </rPr>
      <t>Ska-krav kompletterade i avropet.</t>
    </r>
  </si>
  <si>
    <t>Anbudsutvärdering förnyad konkurrensutsättning, Ekonomisystem som tjänst</t>
  </si>
  <si>
    <t>Enterprise AB</t>
  </si>
  <si>
    <t>Ekonomisystem - användbarhet</t>
  </si>
  <si>
    <t>X = I avropssvar angivet pris</t>
  </si>
  <si>
    <t>V3 = Vikt för kriteriet Pris (1-100%).</t>
  </si>
  <si>
    <t>Z = I ramavtalet erhållet utvärderingsresultat för Tjänstens användbarhet</t>
  </si>
  <si>
    <t>V1 = Vikt för kriteriet uppfyllda bör-krav (0-99%).</t>
  </si>
  <si>
    <t>V2 = Vikt för kriteriet Tjänstens användbarhet (0-99%).</t>
  </si>
  <si>
    <t>Y = I ramavtalet/avropsförfrågan* erhållet utvärderingsresultat för uppfyllda bör-krav</t>
  </si>
  <si>
    <t xml:space="preserve">Nedanstående kalkyl kan användas som underlag för att simulera olika viktning av utvärderingskriterierna. Kalkylen kan också användas som underlag för utvärdering av inkomna anbud. Sammanställningen redovisar samtliga avtalade leverantörer. 
Poäng för utvärdering av bör-krav i avrop är fastställda i ramavtalets utvärdering men kan ändras vid avrop. Poäng för användbarhet är fastställda i ramavtalets utvärdering och ändras ej i avrop.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</si>
</sst>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b/>
      <sz val="11"/>
      <color rgb="FFFA7D00"/>
      <name val="Calibri"/>
      <family val="2"/>
      <scheme val="minor"/>
    </font>
    <font>
      <sz val="11"/>
      <color indexed="8"/>
      <name val="Calibri"/>
      <family val="2"/>
      <scheme val="minor"/>
    </font>
    <font>
      <b/>
      <sz val="11"/>
      <name val="Calibri"/>
      <family val="2"/>
      <scheme val="minor"/>
    </font>
    <font>
      <sz val="11"/>
      <name val="Calibri"/>
      <family val="2"/>
      <scheme val="minor"/>
    </font>
    <font>
      <sz val="10"/>
      <color indexed="12"/>
      <name val="Calibri"/>
      <family val="2"/>
      <scheme val="minor"/>
    </font>
    <font>
      <sz val="9"/>
      <name val="Calibri"/>
      <family val="2"/>
      <scheme val="minor"/>
    </font>
    <font>
      <b/>
      <sz val="9"/>
      <color indexed="8"/>
      <name val="Calibri"/>
      <family val="2"/>
      <scheme val="minor"/>
    </font>
    <font>
      <sz val="9"/>
      <color indexed="8"/>
      <name val="Calibri"/>
      <family val="2"/>
      <scheme val="minor"/>
    </font>
    <font>
      <sz val="10"/>
      <color indexed="8"/>
      <name val="Calibri"/>
      <family val="2"/>
      <scheme val="minor"/>
    </font>
    <font>
      <sz val="10"/>
      <name val="Calibri"/>
      <family val="2"/>
      <scheme val="minor"/>
    </font>
    <font>
      <sz val="9"/>
      <color indexed="12"/>
      <name val="Calibri"/>
      <family val="2"/>
      <scheme val="minor"/>
    </font>
    <font>
      <b/>
      <sz val="10"/>
      <name val="Calibri"/>
      <family val="2"/>
      <scheme val="minor"/>
    </font>
    <font>
      <sz val="10"/>
      <color rgb="FF336600"/>
      <name val="Calibri"/>
      <family val="2"/>
      <scheme val="minor"/>
    </font>
    <font>
      <i/>
      <sz val="11"/>
      <color theme="1"/>
      <name val="Calibri"/>
      <family val="2"/>
      <scheme val="minor"/>
    </font>
    <font>
      <strike/>
      <sz val="11"/>
      <color theme="1"/>
      <name val="Calibri"/>
      <family val="2"/>
      <scheme val="minor"/>
    </font>
    <font>
      <strike/>
      <sz val="10"/>
      <name val="Calibri"/>
      <family val="2"/>
      <scheme val="minor"/>
    </font>
    <font>
      <strike/>
      <sz val="10"/>
      <color indexed="12"/>
      <name val="Calibri"/>
      <family val="2"/>
      <scheme val="minor"/>
    </font>
  </fonts>
  <fills count="9">
    <fill>
      <patternFill patternType="none"/>
    </fill>
    <fill>
      <patternFill patternType="gray125"/>
    </fill>
    <fill>
      <patternFill patternType="solid">
        <fgColor rgb="FFF2F2F2"/>
      </patternFill>
    </fill>
    <fill>
      <patternFill patternType="solid">
        <fgColor rgb="FFFFFFCC"/>
      </patternFill>
    </fill>
    <fill>
      <patternFill patternType="solid">
        <fgColor indexed="9"/>
        <bgColor indexed="64"/>
      </patternFill>
    </fill>
    <fill>
      <patternFill patternType="solid">
        <fgColor theme="7" tint="0.79998168889431442"/>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bottom style="thin">
        <color rgb="FF7F7F7F"/>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rgb="FF7F7F7F"/>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5">
    <xf numFmtId="0" fontId="0" fillId="0" borderId="0"/>
    <xf numFmtId="0" fontId="2" fillId="2" borderId="1" applyNumberFormat="0" applyAlignment="0" applyProtection="0"/>
    <xf numFmtId="0" fontId="1" fillId="3" borderId="2" applyNumberFormat="0" applyFont="0" applyAlignment="0" applyProtection="0"/>
    <xf numFmtId="0" fontId="1" fillId="0" borderId="0"/>
    <xf numFmtId="9" fontId="1" fillId="0" borderId="0" applyFont="0" applyFill="0" applyBorder="0" applyAlignment="0" applyProtection="0"/>
  </cellStyleXfs>
  <cellXfs count="65">
    <xf numFmtId="0" fontId="0" fillId="0" borderId="0" xfId="0"/>
    <xf numFmtId="0" fontId="0" fillId="4" borderId="0" xfId="0" applyFont="1" applyFill="1"/>
    <xf numFmtId="3" fontId="0" fillId="4" borderId="0" xfId="0" applyNumberFormat="1" applyFont="1" applyFill="1"/>
    <xf numFmtId="4" fontId="0" fillId="4" borderId="0" xfId="3" applyNumberFormat="1" applyFont="1" applyFill="1" applyBorder="1" applyProtection="1">
      <protection locked="0"/>
    </xf>
    <xf numFmtId="3" fontId="0" fillId="4" borderId="0" xfId="3" applyNumberFormat="1" applyFont="1" applyFill="1" applyBorder="1"/>
    <xf numFmtId="0" fontId="0" fillId="4" borderId="0" xfId="0" applyFont="1" applyFill="1" applyBorder="1"/>
    <xf numFmtId="0" fontId="3" fillId="4" borderId="0" xfId="3" applyFont="1" applyFill="1"/>
    <xf numFmtId="0" fontId="0" fillId="4" borderId="17" xfId="0" applyFont="1" applyFill="1" applyBorder="1"/>
    <xf numFmtId="0" fontId="0" fillId="4" borderId="15" xfId="0" applyFont="1" applyFill="1" applyBorder="1"/>
    <xf numFmtId="0" fontId="0" fillId="4" borderId="13" xfId="0" applyFont="1" applyFill="1" applyBorder="1"/>
    <xf numFmtId="0" fontId="0" fillId="4" borderId="18" xfId="0" applyFont="1" applyFill="1" applyBorder="1"/>
    <xf numFmtId="0" fontId="0" fillId="4" borderId="14" xfId="0" applyFont="1" applyFill="1" applyBorder="1" applyAlignment="1">
      <alignment horizontal="center"/>
    </xf>
    <xf numFmtId="3" fontId="4" fillId="6" borderId="1" xfId="1" applyNumberFormat="1" applyFont="1" applyFill="1"/>
    <xf numFmtId="0" fontId="4" fillId="6" borderId="1" xfId="1" applyFont="1" applyFill="1" applyAlignment="1">
      <alignment horizontal="center"/>
    </xf>
    <xf numFmtId="9" fontId="4" fillId="6" borderId="11" xfId="1" applyNumberFormat="1" applyFont="1" applyFill="1" applyBorder="1" applyAlignment="1">
      <alignment horizontal="center"/>
    </xf>
    <xf numFmtId="9" fontId="5" fillId="8" borderId="10" xfId="4" applyFont="1" applyFill="1" applyBorder="1" applyAlignment="1">
      <alignment horizontal="center"/>
    </xf>
    <xf numFmtId="0" fontId="4" fillId="4" borderId="0" xfId="0" applyFont="1" applyFill="1"/>
    <xf numFmtId="0" fontId="6" fillId="4" borderId="0" xfId="0" applyFont="1" applyFill="1"/>
    <xf numFmtId="0" fontId="0" fillId="4" borderId="20" xfId="0" applyFont="1" applyFill="1" applyBorder="1"/>
    <xf numFmtId="0" fontId="0" fillId="4" borderId="12" xfId="0" applyFont="1" applyFill="1" applyBorder="1"/>
    <xf numFmtId="0" fontId="6" fillId="4" borderId="12" xfId="0" applyFont="1" applyFill="1" applyBorder="1"/>
    <xf numFmtId="0" fontId="0" fillId="4" borderId="21" xfId="0" applyFont="1" applyFill="1" applyBorder="1"/>
    <xf numFmtId="0" fontId="7" fillId="4" borderId="0" xfId="0" applyFont="1" applyFill="1"/>
    <xf numFmtId="0" fontId="8" fillId="7" borderId="3" xfId="3" applyFont="1" applyFill="1" applyBorder="1" applyAlignment="1">
      <alignment horizontal="center"/>
    </xf>
    <xf numFmtId="0" fontId="0" fillId="4" borderId="14" xfId="0" applyFont="1" applyFill="1" applyBorder="1"/>
    <xf numFmtId="0" fontId="6" fillId="4" borderId="0" xfId="0" applyFont="1" applyFill="1" applyBorder="1"/>
    <xf numFmtId="0" fontId="8" fillId="7" borderId="4" xfId="3" applyFont="1" applyFill="1" applyBorder="1" applyAlignment="1">
      <alignment horizontal="center"/>
    </xf>
    <xf numFmtId="0" fontId="0" fillId="7" borderId="10" xfId="0" applyFont="1" applyFill="1" applyBorder="1"/>
    <xf numFmtId="0" fontId="10" fillId="7" borderId="7" xfId="3" applyFont="1" applyFill="1" applyBorder="1"/>
    <xf numFmtId="0" fontId="10" fillId="7" borderId="10" xfId="3" applyFont="1" applyFill="1" applyBorder="1"/>
    <xf numFmtId="3" fontId="11" fillId="5" borderId="10" xfId="2" applyNumberFormat="1" applyFont="1" applyFill="1" applyBorder="1"/>
    <xf numFmtId="0" fontId="10" fillId="7" borderId="5" xfId="3" applyFont="1" applyFill="1" applyBorder="1"/>
    <xf numFmtId="0" fontId="10" fillId="7" borderId="14" xfId="3" applyFont="1" applyFill="1" applyBorder="1"/>
    <xf numFmtId="4" fontId="11" fillId="4" borderId="0" xfId="3" applyNumberFormat="1" applyFont="1" applyFill="1" applyBorder="1" applyProtection="1">
      <protection locked="0"/>
    </xf>
    <xf numFmtId="3" fontId="11" fillId="4" borderId="0" xfId="3" applyNumberFormat="1" applyFont="1" applyFill="1" applyBorder="1"/>
    <xf numFmtId="0" fontId="12" fillId="4" borderId="0" xfId="0" applyFont="1" applyFill="1" applyBorder="1"/>
    <xf numFmtId="0" fontId="7" fillId="4" borderId="0" xfId="0" applyFont="1" applyFill="1" applyBorder="1"/>
    <xf numFmtId="0" fontId="10" fillId="7" borderId="6" xfId="3" applyFont="1" applyFill="1" applyBorder="1"/>
    <xf numFmtId="0" fontId="0" fillId="0" borderId="0" xfId="0" applyFont="1" applyBorder="1"/>
    <xf numFmtId="0" fontId="10" fillId="7" borderId="15" xfId="3" applyFont="1" applyFill="1" applyBorder="1"/>
    <xf numFmtId="0" fontId="10" fillId="4" borderId="0" xfId="3" applyFont="1" applyFill="1"/>
    <xf numFmtId="0" fontId="10" fillId="4" borderId="0" xfId="3" applyFont="1" applyFill="1" applyBorder="1"/>
    <xf numFmtId="3" fontId="6" fillId="4" borderId="0" xfId="0" applyNumberFormat="1" applyFont="1" applyFill="1" applyBorder="1"/>
    <xf numFmtId="0" fontId="10" fillId="4" borderId="7" xfId="3" applyFont="1" applyFill="1" applyBorder="1"/>
    <xf numFmtId="0" fontId="10" fillId="4" borderId="8" xfId="3" applyFont="1" applyFill="1" applyBorder="1"/>
    <xf numFmtId="0" fontId="10" fillId="4" borderId="19" xfId="3" applyFont="1" applyFill="1" applyBorder="1"/>
    <xf numFmtId="3" fontId="13" fillId="4" borderId="0" xfId="3" applyNumberFormat="1" applyFont="1" applyFill="1" applyBorder="1"/>
    <xf numFmtId="0" fontId="10" fillId="4" borderId="15" xfId="3" applyFont="1" applyFill="1" applyBorder="1"/>
    <xf numFmtId="0" fontId="6" fillId="4" borderId="13" xfId="0" applyFont="1" applyFill="1" applyBorder="1"/>
    <xf numFmtId="0" fontId="13" fillId="4" borderId="0" xfId="0" applyFont="1" applyFill="1"/>
    <xf numFmtId="0" fontId="14" fillId="4" borderId="0" xfId="0" applyFont="1" applyFill="1"/>
    <xf numFmtId="3" fontId="11" fillId="5" borderId="10" xfId="3" applyNumberFormat="1" applyFont="1" applyFill="1" applyBorder="1"/>
    <xf numFmtId="3" fontId="11" fillId="6" borderId="10" xfId="3" applyNumberFormat="1" applyFont="1" applyFill="1" applyBorder="1" applyProtection="1">
      <protection locked="0"/>
    </xf>
    <xf numFmtId="3" fontId="11" fillId="6" borderId="4" xfId="3" applyNumberFormat="1" applyFont="1" applyFill="1" applyBorder="1"/>
    <xf numFmtId="0" fontId="16" fillId="4" borderId="0" xfId="0" applyFont="1" applyFill="1" applyBorder="1"/>
    <xf numFmtId="3" fontId="17" fillId="4" borderId="0" xfId="3" applyNumberFormat="1" applyFont="1" applyFill="1" applyBorder="1"/>
    <xf numFmtId="0" fontId="18" fillId="4" borderId="0" xfId="0" applyFont="1" applyFill="1" applyBorder="1"/>
    <xf numFmtId="0" fontId="16" fillId="4" borderId="17" xfId="0" applyFont="1" applyFill="1" applyBorder="1"/>
    <xf numFmtId="0" fontId="7" fillId="0" borderId="17" xfId="0" applyFont="1" applyFill="1" applyBorder="1"/>
    <xf numFmtId="0" fontId="0" fillId="4" borderId="0" xfId="0" applyFont="1" applyFill="1" applyAlignment="1">
      <alignment horizontal="left" vertical="top" wrapText="1"/>
    </xf>
    <xf numFmtId="0" fontId="9" fillId="7" borderId="7" xfId="3" applyFont="1" applyFill="1" applyBorder="1" applyAlignment="1">
      <alignment horizontal="center"/>
    </xf>
    <xf numFmtId="0" fontId="0" fillId="7" borderId="16" xfId="0" applyFont="1" applyFill="1" applyBorder="1" applyAlignment="1">
      <alignment horizontal="center"/>
    </xf>
    <xf numFmtId="9" fontId="11" fillId="5" borderId="10" xfId="2" applyNumberFormat="1" applyFont="1" applyFill="1" applyBorder="1" applyAlignment="1">
      <alignment horizontal="center" vertical="top"/>
    </xf>
    <xf numFmtId="9" fontId="11" fillId="5" borderId="9" xfId="2" applyNumberFormat="1" applyFont="1" applyFill="1" applyBorder="1" applyAlignment="1">
      <alignment horizontal="center" vertical="top"/>
    </xf>
    <xf numFmtId="9" fontId="11" fillId="5" borderId="4" xfId="2" applyNumberFormat="1" applyFont="1" applyFill="1" applyBorder="1" applyAlignment="1">
      <alignment horizontal="center" vertical="top"/>
    </xf>
  </cellXfs>
  <cellStyles count="5">
    <cellStyle name="Anteckning" xfId="2" builtinId="10"/>
    <cellStyle name="Beräkning" xfId="1" builtinId="22"/>
    <cellStyle name="Normal" xfId="0" builtinId="0"/>
    <cellStyle name="Normal 3" xfId="3"/>
    <cellStyle name="Pro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105591</xdr:colOff>
      <xdr:row>7</xdr:row>
      <xdr:rowOff>0</xdr:rowOff>
    </xdr:from>
    <xdr:to>
      <xdr:col>16</xdr:col>
      <xdr:colOff>106680</xdr:colOff>
      <xdr:row>9</xdr:row>
      <xdr:rowOff>53340</xdr:rowOff>
    </xdr:to>
    <xdr:pic>
      <xdr:nvPicPr>
        <xdr:cNvPr id="5" name="Bildobjekt 4"/>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464731" y="2705100"/>
          <a:ext cx="4131129"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29"/>
  <sheetViews>
    <sheetView tabSelected="1" workbookViewId="0">
      <selection activeCell="E16" sqref="E16"/>
    </sheetView>
  </sheetViews>
  <sheetFormatPr defaultColWidth="9.109375" defaultRowHeight="14.4" x14ac:dyDescent="0.3"/>
  <cols>
    <col min="1" max="1" width="2.6640625" style="1" customWidth="1"/>
    <col min="2" max="2" width="29.5546875" style="1" customWidth="1"/>
    <col min="3" max="3" width="4.109375" style="1" customWidth="1"/>
    <col min="4" max="4" width="13.109375" style="1" customWidth="1"/>
    <col min="5" max="5" width="13.5546875" style="1" customWidth="1"/>
    <col min="6" max="6" width="12.33203125" style="1" customWidth="1"/>
    <col min="7" max="7" width="5.44140625" style="1" customWidth="1"/>
    <col min="8" max="8" width="13.109375" style="1" customWidth="1"/>
    <col min="9" max="9" width="14" style="1" bestFit="1" customWidth="1"/>
    <col min="10" max="10" width="14" style="1" customWidth="1"/>
    <col min="11" max="11" width="8.109375" style="1" customWidth="1"/>
    <col min="12" max="12" width="9.109375" style="1"/>
    <col min="13" max="13" width="11.109375" style="17" bestFit="1" customWidth="1"/>
    <col min="14" max="14" width="9.109375" style="17"/>
    <col min="15" max="15" width="13.6640625" style="17" customWidth="1"/>
    <col min="16" max="16384" width="9.109375" style="1"/>
  </cols>
  <sheetData>
    <row r="2" spans="1:17" x14ac:dyDescent="0.3">
      <c r="B2" s="16" t="s">
        <v>31</v>
      </c>
    </row>
    <row r="4" spans="1:17" ht="118.8" customHeight="1" x14ac:dyDescent="0.3">
      <c r="B4" s="59" t="s">
        <v>40</v>
      </c>
      <c r="C4" s="59"/>
      <c r="D4" s="59"/>
      <c r="E4" s="59"/>
      <c r="F4" s="59"/>
    </row>
    <row r="6" spans="1:17" x14ac:dyDescent="0.3">
      <c r="K6" s="18"/>
      <c r="L6" s="19"/>
      <c r="M6" s="20"/>
      <c r="N6" s="20"/>
      <c r="O6" s="20"/>
      <c r="P6" s="19"/>
      <c r="Q6" s="21"/>
    </row>
    <row r="7" spans="1:17" s="22" customFormat="1" x14ac:dyDescent="0.3">
      <c r="E7" s="23" t="s">
        <v>26</v>
      </c>
      <c r="F7" s="23" t="s">
        <v>0</v>
      </c>
      <c r="G7" s="1"/>
      <c r="H7" s="1" t="s">
        <v>1</v>
      </c>
      <c r="I7" s="1"/>
      <c r="J7" s="1"/>
      <c r="K7" s="24"/>
      <c r="L7" s="5"/>
      <c r="M7" s="25"/>
      <c r="N7" s="25"/>
      <c r="O7" s="25"/>
      <c r="P7" s="5"/>
      <c r="Q7" s="7"/>
    </row>
    <row r="8" spans="1:17" s="22" customFormat="1" x14ac:dyDescent="0.3">
      <c r="A8" s="60" t="s">
        <v>2</v>
      </c>
      <c r="B8" s="61"/>
      <c r="C8" s="60" t="s">
        <v>3</v>
      </c>
      <c r="D8" s="61"/>
      <c r="E8" s="26" t="s">
        <v>4</v>
      </c>
      <c r="F8" s="26" t="s">
        <v>32</v>
      </c>
      <c r="G8" s="1"/>
      <c r="H8" s="1" t="s">
        <v>5</v>
      </c>
      <c r="I8" s="1"/>
      <c r="J8" s="1"/>
      <c r="K8" s="24"/>
      <c r="L8"/>
      <c r="M8" s="25"/>
      <c r="N8" s="25"/>
      <c r="O8" s="25"/>
      <c r="P8" s="5"/>
      <c r="Q8" s="7"/>
    </row>
    <row r="9" spans="1:17" x14ac:dyDescent="0.3">
      <c r="A9" s="27" t="s">
        <v>24</v>
      </c>
      <c r="B9" s="28" t="s">
        <v>6</v>
      </c>
      <c r="C9" s="29" t="s">
        <v>23</v>
      </c>
      <c r="D9" s="15"/>
      <c r="E9" s="30"/>
      <c r="F9" s="30"/>
      <c r="H9" s="1" t="s">
        <v>7</v>
      </c>
      <c r="I9" s="1" t="s">
        <v>27</v>
      </c>
      <c r="K9" s="24"/>
      <c r="L9" s="5"/>
      <c r="M9" s="25"/>
      <c r="N9" s="25"/>
      <c r="O9" s="25"/>
      <c r="P9" s="5"/>
      <c r="Q9" s="7"/>
    </row>
    <row r="10" spans="1:17" x14ac:dyDescent="0.3">
      <c r="A10" s="27" t="s">
        <v>18</v>
      </c>
      <c r="B10" s="31" t="s">
        <v>28</v>
      </c>
      <c r="C10" s="29" t="s">
        <v>21</v>
      </c>
      <c r="D10" s="62"/>
      <c r="E10" s="51">
        <v>93</v>
      </c>
      <c r="F10" s="51">
        <v>97</v>
      </c>
      <c r="H10" s="1" t="s">
        <v>8</v>
      </c>
      <c r="I10" s="1" t="s">
        <v>17</v>
      </c>
      <c r="K10" s="24"/>
      <c r="L10" s="5"/>
      <c r="M10" s="25"/>
      <c r="N10" s="25"/>
      <c r="O10" s="25"/>
      <c r="P10" s="5"/>
      <c r="Q10" s="7"/>
    </row>
    <row r="11" spans="1:17" x14ac:dyDescent="0.3">
      <c r="A11" s="27" t="s">
        <v>19</v>
      </c>
      <c r="B11" s="32" t="s">
        <v>29</v>
      </c>
      <c r="C11" s="29"/>
      <c r="D11" s="62"/>
      <c r="E11" s="51">
        <v>100</v>
      </c>
      <c r="F11" s="51">
        <v>100</v>
      </c>
      <c r="G11" s="33"/>
      <c r="H11" s="3" t="s">
        <v>9</v>
      </c>
      <c r="I11" s="3" t="s">
        <v>17</v>
      </c>
      <c r="J11" s="3"/>
      <c r="K11" s="11"/>
      <c r="L11" s="38"/>
      <c r="M11" s="34"/>
      <c r="N11" s="35"/>
      <c r="O11" s="35"/>
      <c r="P11" s="36"/>
      <c r="Q11" s="58"/>
    </row>
    <row r="12" spans="1:17" x14ac:dyDescent="0.3">
      <c r="A12" s="27" t="s">
        <v>20</v>
      </c>
      <c r="B12" s="37" t="s">
        <v>33</v>
      </c>
      <c r="C12" s="29" t="s">
        <v>22</v>
      </c>
      <c r="D12" s="63"/>
      <c r="E12" s="52">
        <v>69</v>
      </c>
      <c r="F12" s="52">
        <v>66</v>
      </c>
      <c r="G12" s="33"/>
      <c r="H12" s="33"/>
      <c r="I12" s="33"/>
      <c r="J12" s="33"/>
      <c r="K12" s="24" t="s">
        <v>34</v>
      </c>
      <c r="L12" s="5"/>
      <c r="M12" s="55"/>
      <c r="N12" s="56"/>
      <c r="O12" s="56"/>
      <c r="P12" s="54"/>
      <c r="Q12" s="57"/>
    </row>
    <row r="13" spans="1:17" x14ac:dyDescent="0.3">
      <c r="A13" s="27"/>
      <c r="B13" s="39" t="s">
        <v>25</v>
      </c>
      <c r="C13" s="29"/>
      <c r="D13" s="64"/>
      <c r="E13" s="53">
        <v>100</v>
      </c>
      <c r="F13" s="53">
        <v>100</v>
      </c>
      <c r="G13" s="40"/>
      <c r="H13" s="6" t="s">
        <v>11</v>
      </c>
      <c r="I13" s="40"/>
      <c r="J13" s="40"/>
      <c r="K13" s="24" t="s">
        <v>39</v>
      </c>
      <c r="L13" s="5"/>
      <c r="M13" s="34"/>
      <c r="N13" s="25"/>
      <c r="O13" s="42"/>
      <c r="P13" s="5"/>
      <c r="Q13" s="7"/>
    </row>
    <row r="14" spans="1:17" x14ac:dyDescent="0.3">
      <c r="B14" s="41"/>
      <c r="C14" s="41"/>
      <c r="D14" s="14">
        <f>SUM(D9:D13)</f>
        <v>0</v>
      </c>
      <c r="E14" s="33"/>
      <c r="F14" s="33"/>
      <c r="G14" s="34"/>
      <c r="H14" s="4" t="s">
        <v>13</v>
      </c>
      <c r="I14" s="34"/>
      <c r="J14" s="34"/>
      <c r="K14" s="24" t="s">
        <v>36</v>
      </c>
      <c r="L14" s="5"/>
      <c r="M14" s="34"/>
      <c r="N14" s="25"/>
      <c r="O14" s="42"/>
      <c r="P14" s="5"/>
      <c r="Q14" s="7"/>
    </row>
    <row r="15" spans="1:17" x14ac:dyDescent="0.3">
      <c r="B15" s="40" t="s">
        <v>10</v>
      </c>
      <c r="C15" s="40"/>
      <c r="D15" s="40"/>
      <c r="E15" s="40"/>
      <c r="G15" s="34"/>
      <c r="H15" s="34"/>
      <c r="I15" s="34"/>
      <c r="J15" s="34"/>
      <c r="K15" s="24" t="s">
        <v>37</v>
      </c>
      <c r="L15" s="5"/>
      <c r="M15" s="5"/>
      <c r="N15" s="25"/>
      <c r="O15" s="42"/>
      <c r="P15" s="5"/>
      <c r="Q15" s="7"/>
    </row>
    <row r="16" spans="1:17" x14ac:dyDescent="0.3">
      <c r="B16" s="43" t="s">
        <v>12</v>
      </c>
      <c r="C16" s="44"/>
      <c r="D16" s="45"/>
      <c r="E16" s="12">
        <f>E9*$D$10*(E10/E11)</f>
        <v>0</v>
      </c>
      <c r="F16" s="12">
        <f>F9*$D$10*(F10/F11)</f>
        <v>0</v>
      </c>
      <c r="G16" s="46"/>
      <c r="H16" s="46"/>
      <c r="I16" s="46"/>
      <c r="J16" s="46"/>
      <c r="K16" s="24" t="s">
        <v>38</v>
      </c>
      <c r="L16" s="5"/>
      <c r="M16" s="5"/>
      <c r="N16" s="25"/>
      <c r="O16" s="25"/>
      <c r="P16" s="5"/>
      <c r="Q16" s="7"/>
    </row>
    <row r="17" spans="2:17" ht="18" customHeight="1" x14ac:dyDescent="0.3">
      <c r="B17" s="47" t="s">
        <v>14</v>
      </c>
      <c r="C17" s="44"/>
      <c r="D17" s="45"/>
      <c r="E17" s="12">
        <f>E9*$D$12*(E12/E13)</f>
        <v>0</v>
      </c>
      <c r="F17" s="12">
        <f>F9*$D$12*(F12/F13)</f>
        <v>0</v>
      </c>
      <c r="K17" s="8" t="s">
        <v>35</v>
      </c>
      <c r="L17" s="9"/>
      <c r="M17" s="48"/>
      <c r="N17" s="48"/>
      <c r="O17" s="48"/>
      <c r="P17" s="9"/>
      <c r="Q17" s="10"/>
    </row>
    <row r="18" spans="2:17" ht="18" customHeight="1" x14ac:dyDescent="0.3">
      <c r="B18" s="47" t="s">
        <v>15</v>
      </c>
      <c r="C18" s="44"/>
      <c r="D18" s="45"/>
      <c r="E18" s="12">
        <f>E9-(E16+E17)</f>
        <v>0</v>
      </c>
      <c r="F18" s="12">
        <f>F9-(F16+F17)</f>
        <v>0</v>
      </c>
    </row>
    <row r="19" spans="2:17" ht="18.75" customHeight="1" x14ac:dyDescent="0.3">
      <c r="B19" s="49" t="s">
        <v>16</v>
      </c>
      <c r="C19" s="50"/>
      <c r="D19" s="50"/>
      <c r="E19" s="13">
        <f>RANK(E18,$E$18:$F$18,1)</f>
        <v>1</v>
      </c>
      <c r="F19" s="13">
        <f>RANK(F18,$E$18:$F$18,1)</f>
        <v>1</v>
      </c>
      <c r="G19" s="5"/>
    </row>
    <row r="20" spans="2:17" ht="15.75" customHeight="1" x14ac:dyDescent="0.3">
      <c r="G20" s="5"/>
    </row>
    <row r="21" spans="2:17" x14ac:dyDescent="0.3">
      <c r="B21" s="1" t="s">
        <v>30</v>
      </c>
      <c r="G21" s="5"/>
    </row>
    <row r="22" spans="2:17" ht="14.25" customHeight="1" x14ac:dyDescent="0.3">
      <c r="G22" s="5"/>
    </row>
    <row r="23" spans="2:17" ht="12" customHeight="1" x14ac:dyDescent="0.3">
      <c r="G23" s="5"/>
    </row>
    <row r="27" spans="2:17" x14ac:dyDescent="0.3">
      <c r="K27" s="2"/>
      <c r="M27" s="1"/>
      <c r="P27" s="17"/>
    </row>
    <row r="28" spans="2:17" x14ac:dyDescent="0.3">
      <c r="K28" s="2"/>
      <c r="M28" s="1"/>
      <c r="P28" s="17"/>
    </row>
    <row r="29" spans="2:17" x14ac:dyDescent="0.3">
      <c r="K29" s="2"/>
      <c r="M29" s="1"/>
      <c r="P29" s="17"/>
    </row>
  </sheetData>
  <sheetProtection sheet="1" objects="1" scenarios="1"/>
  <mergeCells count="5">
    <mergeCell ref="B4:F4"/>
    <mergeCell ref="C8:D8"/>
    <mergeCell ref="A8:B8"/>
    <mergeCell ref="D10:D11"/>
    <mergeCell ref="D12:D13"/>
  </mergeCells>
  <pageMargins left="0.7" right="0.7" top="0.75" bottom="0.75" header="0.3" footer="0.3"/>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Ekonomisystem som tjänst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 Heden</dc:creator>
  <cp:lastModifiedBy>AsFrodin</cp:lastModifiedBy>
  <cp:lastPrinted>2018-09-06T13:53:54Z</cp:lastPrinted>
  <dcterms:created xsi:type="dcterms:W3CDTF">2017-12-01T07:51:17Z</dcterms:created>
  <dcterms:modified xsi:type="dcterms:W3CDTF">2018-09-07T11:17:04Z</dcterms:modified>
</cp:coreProperties>
</file>