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5600" windowHeight="6825" tabRatio="751" activeTab="1"/>
  </bookViews>
  <sheets>
    <sheet name="Försättsblad" sheetId="23" r:id="rId1"/>
    <sheet name="Krav Personalsystem " sheetId="1" r:id="rId2"/>
    <sheet name="Summering Bör-kravspoäng" sheetId="26" r:id="rId3"/>
  </sheets>
  <definedNames>
    <definedName name="_xlnm.Print_Area" localSheetId="0">Försättsblad!$B$2:$B$21</definedName>
    <definedName name="_xlnm.Print_Area" localSheetId="1">'Krav Personalsystem '!$A$1:$H$687</definedName>
    <definedName name="_xlnm.Print_Area" localSheetId="2">'Summering Bör-kravspoäng'!$B$2:$D$27</definedName>
    <definedName name="_xlnm.Print_Titles" localSheetId="1">'Krav Personalsystem '!$1:$7</definedName>
  </definedNames>
  <calcPr calcId="145621"/>
</workbook>
</file>

<file path=xl/calcChain.xml><?xml version="1.0" encoding="utf-8"?>
<calcChain xmlns="http://schemas.openxmlformats.org/spreadsheetml/2006/main">
  <c r="W153" i="1" l="1"/>
  <c r="X153" i="1" s="1"/>
  <c r="S153" i="1"/>
  <c r="Q153" i="1"/>
  <c r="P153" i="1"/>
  <c r="R153" i="1" s="1"/>
  <c r="T153" i="1" s="1"/>
  <c r="U153" i="1" s="1"/>
  <c r="V153" i="1" s="1"/>
  <c r="O153" i="1"/>
  <c r="L153" i="1"/>
  <c r="N153" i="1" s="1"/>
  <c r="K153" i="1"/>
  <c r="M153" i="1" s="1"/>
  <c r="W152" i="1"/>
  <c r="X152" i="1" s="1"/>
  <c r="S152" i="1"/>
  <c r="Q152" i="1"/>
  <c r="P152" i="1"/>
  <c r="R152" i="1" s="1"/>
  <c r="T152" i="1" s="1"/>
  <c r="U152" i="1" s="1"/>
  <c r="V152" i="1" s="1"/>
  <c r="O152" i="1"/>
  <c r="L152" i="1"/>
  <c r="N152" i="1" s="1"/>
  <c r="K152" i="1"/>
  <c r="M152" i="1" s="1"/>
  <c r="L84" i="1" l="1"/>
  <c r="N84" i="1" s="1"/>
  <c r="K686" i="1"/>
  <c r="M686" i="1" s="1"/>
  <c r="L686" i="1"/>
  <c r="N686" i="1" s="1"/>
  <c r="O686" i="1"/>
  <c r="P686" i="1"/>
  <c r="Q686" i="1"/>
  <c r="S686" i="1"/>
  <c r="W686" i="1"/>
  <c r="X686" i="1" s="1"/>
  <c r="K687" i="1"/>
  <c r="M687" i="1" s="1"/>
  <c r="L687" i="1"/>
  <c r="N687" i="1" s="1"/>
  <c r="O687" i="1"/>
  <c r="P687" i="1"/>
  <c r="Q687" i="1"/>
  <c r="S687" i="1"/>
  <c r="W687" i="1"/>
  <c r="X687" i="1" s="1"/>
  <c r="K9" i="1"/>
  <c r="L9" i="1"/>
  <c r="N9" i="1" s="1"/>
  <c r="M9" i="1"/>
  <c r="O9" i="1"/>
  <c r="P9" i="1"/>
  <c r="Q9" i="1"/>
  <c r="S9" i="1"/>
  <c r="W9" i="1"/>
  <c r="X9" i="1" s="1"/>
  <c r="K10" i="1"/>
  <c r="M10" i="1" s="1"/>
  <c r="L10" i="1"/>
  <c r="N10" i="1" s="1"/>
  <c r="O10" i="1"/>
  <c r="P10" i="1"/>
  <c r="Q10" i="1"/>
  <c r="S10" i="1"/>
  <c r="W10" i="1"/>
  <c r="X10" i="1" s="1"/>
  <c r="K11" i="1"/>
  <c r="M11" i="1" s="1"/>
  <c r="L11" i="1"/>
  <c r="N11" i="1" s="1"/>
  <c r="O11" i="1"/>
  <c r="P11" i="1"/>
  <c r="Q11" i="1"/>
  <c r="S11" i="1"/>
  <c r="W11" i="1"/>
  <c r="X11" i="1" s="1"/>
  <c r="K12" i="1"/>
  <c r="M12" i="1" s="1"/>
  <c r="L12" i="1"/>
  <c r="N12" i="1" s="1"/>
  <c r="O12" i="1"/>
  <c r="P12" i="1"/>
  <c r="Q12" i="1"/>
  <c r="S12" i="1"/>
  <c r="W12" i="1"/>
  <c r="X12" i="1" s="1"/>
  <c r="K13" i="1"/>
  <c r="M13" i="1" s="1"/>
  <c r="L13" i="1"/>
  <c r="N13" i="1" s="1"/>
  <c r="O13" i="1"/>
  <c r="P13" i="1"/>
  <c r="Q13" i="1"/>
  <c r="S13" i="1"/>
  <c r="W13" i="1"/>
  <c r="X13" i="1" s="1"/>
  <c r="K14" i="1"/>
  <c r="M14" i="1" s="1"/>
  <c r="L14" i="1"/>
  <c r="N14" i="1" s="1"/>
  <c r="O14" i="1"/>
  <c r="P14" i="1"/>
  <c r="Q14" i="1"/>
  <c r="S14" i="1"/>
  <c r="W14" i="1"/>
  <c r="X14" i="1" s="1"/>
  <c r="K15" i="1"/>
  <c r="M15" i="1" s="1"/>
  <c r="L15" i="1"/>
  <c r="N15" i="1" s="1"/>
  <c r="O15" i="1"/>
  <c r="P15" i="1"/>
  <c r="Q15" i="1"/>
  <c r="S15" i="1"/>
  <c r="W15" i="1"/>
  <c r="X15" i="1" s="1"/>
  <c r="K16" i="1"/>
  <c r="M16" i="1" s="1"/>
  <c r="L16" i="1"/>
  <c r="N16" i="1" s="1"/>
  <c r="O16" i="1"/>
  <c r="P16" i="1"/>
  <c r="Q16" i="1"/>
  <c r="S16" i="1"/>
  <c r="W16" i="1"/>
  <c r="X16" i="1" s="1"/>
  <c r="K17" i="1"/>
  <c r="M17" i="1" s="1"/>
  <c r="L17" i="1"/>
  <c r="N17" i="1" s="1"/>
  <c r="O17" i="1"/>
  <c r="P17" i="1"/>
  <c r="Q17" i="1"/>
  <c r="S17" i="1"/>
  <c r="W17" i="1"/>
  <c r="X17" i="1" s="1"/>
  <c r="K18" i="1"/>
  <c r="M18" i="1" s="1"/>
  <c r="L18" i="1"/>
  <c r="N18" i="1" s="1"/>
  <c r="O18" i="1"/>
  <c r="P18" i="1"/>
  <c r="Q18" i="1"/>
  <c r="S18" i="1"/>
  <c r="W18" i="1"/>
  <c r="X18" i="1" s="1"/>
  <c r="K19" i="1"/>
  <c r="M19" i="1" s="1"/>
  <c r="L19" i="1"/>
  <c r="N19" i="1" s="1"/>
  <c r="O19" i="1"/>
  <c r="P19" i="1"/>
  <c r="Q19" i="1"/>
  <c r="S19" i="1"/>
  <c r="W19" i="1"/>
  <c r="X19" i="1" s="1"/>
  <c r="K20" i="1"/>
  <c r="M20" i="1" s="1"/>
  <c r="L20" i="1"/>
  <c r="N20" i="1" s="1"/>
  <c r="O20" i="1"/>
  <c r="P20" i="1"/>
  <c r="Q20" i="1"/>
  <c r="S20" i="1"/>
  <c r="W20" i="1"/>
  <c r="X20" i="1" s="1"/>
  <c r="K21" i="1"/>
  <c r="L21" i="1"/>
  <c r="N21" i="1" s="1"/>
  <c r="M21" i="1"/>
  <c r="O21" i="1"/>
  <c r="P21" i="1"/>
  <c r="Q21" i="1"/>
  <c r="S21" i="1"/>
  <c r="W21" i="1"/>
  <c r="X21" i="1" s="1"/>
  <c r="K22" i="1"/>
  <c r="M22" i="1" s="1"/>
  <c r="L22" i="1"/>
  <c r="N22" i="1" s="1"/>
  <c r="O22" i="1"/>
  <c r="P22" i="1"/>
  <c r="Q22" i="1"/>
  <c r="S22" i="1"/>
  <c r="W22" i="1"/>
  <c r="X22" i="1" s="1"/>
  <c r="K23" i="1"/>
  <c r="M23" i="1" s="1"/>
  <c r="L23" i="1"/>
  <c r="O23" i="1"/>
  <c r="P23" i="1"/>
  <c r="Q23" i="1"/>
  <c r="S23" i="1"/>
  <c r="W23" i="1"/>
  <c r="X23" i="1" s="1"/>
  <c r="K24" i="1"/>
  <c r="M24" i="1" s="1"/>
  <c r="L24" i="1"/>
  <c r="O24" i="1"/>
  <c r="P24" i="1"/>
  <c r="Q24" i="1"/>
  <c r="S24" i="1"/>
  <c r="W24" i="1"/>
  <c r="X24" i="1" s="1"/>
  <c r="K25" i="1"/>
  <c r="M25" i="1" s="1"/>
  <c r="L25" i="1"/>
  <c r="O25" i="1"/>
  <c r="P25" i="1"/>
  <c r="Q25" i="1"/>
  <c r="S25" i="1"/>
  <c r="W25" i="1"/>
  <c r="X25" i="1" s="1"/>
  <c r="K26" i="1"/>
  <c r="M26" i="1" s="1"/>
  <c r="L26" i="1"/>
  <c r="N26" i="1" s="1"/>
  <c r="O26" i="1"/>
  <c r="P26" i="1"/>
  <c r="Q26" i="1"/>
  <c r="S26" i="1"/>
  <c r="W26" i="1"/>
  <c r="X26" i="1" s="1"/>
  <c r="K27" i="1"/>
  <c r="M27" i="1" s="1"/>
  <c r="L27" i="1"/>
  <c r="N27" i="1" s="1"/>
  <c r="O27" i="1"/>
  <c r="P27" i="1"/>
  <c r="Q27" i="1"/>
  <c r="S27" i="1"/>
  <c r="W27" i="1"/>
  <c r="X27" i="1" s="1"/>
  <c r="K28" i="1"/>
  <c r="M28" i="1" s="1"/>
  <c r="L28" i="1"/>
  <c r="O28" i="1"/>
  <c r="P28" i="1"/>
  <c r="Q28" i="1"/>
  <c r="S28" i="1"/>
  <c r="W28" i="1"/>
  <c r="X28" i="1" s="1"/>
  <c r="K29" i="1"/>
  <c r="M29" i="1" s="1"/>
  <c r="L29" i="1"/>
  <c r="N29" i="1" s="1"/>
  <c r="O29" i="1"/>
  <c r="P29" i="1"/>
  <c r="Q29" i="1"/>
  <c r="S29" i="1"/>
  <c r="W29" i="1"/>
  <c r="X29" i="1" s="1"/>
  <c r="K30" i="1"/>
  <c r="M30" i="1" s="1"/>
  <c r="L30" i="1"/>
  <c r="N30" i="1" s="1"/>
  <c r="O30" i="1"/>
  <c r="P30" i="1"/>
  <c r="Q30" i="1"/>
  <c r="S30" i="1"/>
  <c r="W30" i="1"/>
  <c r="X30" i="1" s="1"/>
  <c r="K31" i="1"/>
  <c r="M31" i="1" s="1"/>
  <c r="L31" i="1"/>
  <c r="O31" i="1"/>
  <c r="P31" i="1"/>
  <c r="Q31" i="1"/>
  <c r="S31" i="1"/>
  <c r="W31" i="1"/>
  <c r="X31" i="1" s="1"/>
  <c r="K32" i="1"/>
  <c r="M32" i="1" s="1"/>
  <c r="L32" i="1"/>
  <c r="N32" i="1" s="1"/>
  <c r="O32" i="1"/>
  <c r="P32" i="1"/>
  <c r="Q32" i="1"/>
  <c r="S32" i="1"/>
  <c r="W32" i="1"/>
  <c r="X32" i="1" s="1"/>
  <c r="K33" i="1"/>
  <c r="M33" i="1" s="1"/>
  <c r="L33" i="1"/>
  <c r="O33" i="1"/>
  <c r="P33" i="1"/>
  <c r="Q33" i="1"/>
  <c r="S33" i="1"/>
  <c r="W33" i="1"/>
  <c r="X33" i="1" s="1"/>
  <c r="K34" i="1"/>
  <c r="M34" i="1" s="1"/>
  <c r="L34" i="1"/>
  <c r="N34" i="1" s="1"/>
  <c r="O34" i="1"/>
  <c r="P34" i="1"/>
  <c r="Q34" i="1"/>
  <c r="S34" i="1"/>
  <c r="W34" i="1"/>
  <c r="X34" i="1" s="1"/>
  <c r="K35" i="1"/>
  <c r="M35" i="1" s="1"/>
  <c r="L35" i="1"/>
  <c r="O35" i="1"/>
  <c r="P35" i="1"/>
  <c r="Q35" i="1"/>
  <c r="S35" i="1"/>
  <c r="W35" i="1"/>
  <c r="X35" i="1" s="1"/>
  <c r="K36" i="1"/>
  <c r="M36" i="1" s="1"/>
  <c r="L36" i="1"/>
  <c r="O36" i="1"/>
  <c r="P36" i="1"/>
  <c r="Q36" i="1"/>
  <c r="S36" i="1"/>
  <c r="W36" i="1"/>
  <c r="X36" i="1" s="1"/>
  <c r="K37" i="1"/>
  <c r="M37" i="1" s="1"/>
  <c r="L37" i="1"/>
  <c r="O37" i="1"/>
  <c r="P37" i="1"/>
  <c r="Q37" i="1"/>
  <c r="S37" i="1"/>
  <c r="W37" i="1"/>
  <c r="X37" i="1" s="1"/>
  <c r="K38" i="1"/>
  <c r="M38" i="1" s="1"/>
  <c r="L38" i="1"/>
  <c r="N38" i="1" s="1"/>
  <c r="O38" i="1"/>
  <c r="P38" i="1"/>
  <c r="Q38" i="1"/>
  <c r="S38" i="1"/>
  <c r="W38" i="1"/>
  <c r="X38" i="1" s="1"/>
  <c r="K39" i="1"/>
  <c r="M39" i="1" s="1"/>
  <c r="L39" i="1"/>
  <c r="N39" i="1" s="1"/>
  <c r="O39" i="1"/>
  <c r="P39" i="1"/>
  <c r="Q39" i="1"/>
  <c r="S39" i="1"/>
  <c r="W39" i="1"/>
  <c r="X39" i="1" s="1"/>
  <c r="K40" i="1"/>
  <c r="M40" i="1" s="1"/>
  <c r="L40" i="1"/>
  <c r="N40" i="1" s="1"/>
  <c r="O40" i="1"/>
  <c r="P40" i="1"/>
  <c r="Q40" i="1"/>
  <c r="S40" i="1"/>
  <c r="W40" i="1"/>
  <c r="X40" i="1" s="1"/>
  <c r="K41" i="1"/>
  <c r="M41" i="1" s="1"/>
  <c r="L41" i="1"/>
  <c r="N41" i="1" s="1"/>
  <c r="O41" i="1"/>
  <c r="P41" i="1"/>
  <c r="Q41" i="1"/>
  <c r="S41" i="1"/>
  <c r="W41" i="1"/>
  <c r="X41" i="1" s="1"/>
  <c r="K42" i="1"/>
  <c r="M42" i="1" s="1"/>
  <c r="L42" i="1"/>
  <c r="N42" i="1" s="1"/>
  <c r="O42" i="1"/>
  <c r="P42" i="1"/>
  <c r="Q42" i="1"/>
  <c r="S42" i="1"/>
  <c r="W42" i="1"/>
  <c r="X42" i="1" s="1"/>
  <c r="K43" i="1"/>
  <c r="M43" i="1" s="1"/>
  <c r="L43" i="1"/>
  <c r="N43" i="1" s="1"/>
  <c r="O43" i="1"/>
  <c r="P43" i="1"/>
  <c r="Q43" i="1"/>
  <c r="S43" i="1"/>
  <c r="W43" i="1"/>
  <c r="X43" i="1" s="1"/>
  <c r="K44" i="1"/>
  <c r="M44" i="1" s="1"/>
  <c r="L44" i="1"/>
  <c r="N44" i="1" s="1"/>
  <c r="O44" i="1"/>
  <c r="P44" i="1"/>
  <c r="Q44" i="1"/>
  <c r="S44" i="1"/>
  <c r="W44" i="1"/>
  <c r="X44" i="1" s="1"/>
  <c r="K45" i="1"/>
  <c r="M45" i="1" s="1"/>
  <c r="L45" i="1"/>
  <c r="N45" i="1" s="1"/>
  <c r="O45" i="1"/>
  <c r="P45" i="1"/>
  <c r="Q45" i="1"/>
  <c r="S45" i="1"/>
  <c r="W45" i="1"/>
  <c r="X45" i="1" s="1"/>
  <c r="K46" i="1"/>
  <c r="M46" i="1" s="1"/>
  <c r="L46" i="1"/>
  <c r="N46" i="1" s="1"/>
  <c r="O46" i="1"/>
  <c r="P46" i="1"/>
  <c r="Q46" i="1"/>
  <c r="S46" i="1"/>
  <c r="W46" i="1"/>
  <c r="X46" i="1" s="1"/>
  <c r="K47" i="1"/>
  <c r="M47" i="1" s="1"/>
  <c r="L47" i="1"/>
  <c r="O47" i="1"/>
  <c r="P47" i="1"/>
  <c r="Q47" i="1"/>
  <c r="S47" i="1"/>
  <c r="W47" i="1"/>
  <c r="X47" i="1" s="1"/>
  <c r="K48" i="1"/>
  <c r="M48" i="1" s="1"/>
  <c r="L48" i="1"/>
  <c r="N48" i="1" s="1"/>
  <c r="O48" i="1"/>
  <c r="P48" i="1"/>
  <c r="Q48" i="1"/>
  <c r="S48" i="1"/>
  <c r="W48" i="1"/>
  <c r="X48" i="1" s="1"/>
  <c r="K49" i="1"/>
  <c r="L49" i="1"/>
  <c r="N49" i="1" s="1"/>
  <c r="M49" i="1"/>
  <c r="O49" i="1"/>
  <c r="P49" i="1"/>
  <c r="Q49" i="1"/>
  <c r="S49" i="1"/>
  <c r="W49" i="1"/>
  <c r="X49" i="1" s="1"/>
  <c r="K50" i="1"/>
  <c r="M50" i="1" s="1"/>
  <c r="L50" i="1"/>
  <c r="N50" i="1" s="1"/>
  <c r="O50" i="1"/>
  <c r="P50" i="1"/>
  <c r="Q50" i="1"/>
  <c r="S50" i="1"/>
  <c r="W50" i="1"/>
  <c r="X50" i="1" s="1"/>
  <c r="K51" i="1"/>
  <c r="M51" i="1" s="1"/>
  <c r="L51" i="1"/>
  <c r="N51" i="1" s="1"/>
  <c r="O51" i="1"/>
  <c r="P51" i="1"/>
  <c r="Q51" i="1"/>
  <c r="S51" i="1"/>
  <c r="W51" i="1"/>
  <c r="X51" i="1" s="1"/>
  <c r="K52" i="1"/>
  <c r="M52" i="1" s="1"/>
  <c r="L52" i="1"/>
  <c r="N52" i="1" s="1"/>
  <c r="O52" i="1"/>
  <c r="P52" i="1"/>
  <c r="Q52" i="1"/>
  <c r="S52" i="1"/>
  <c r="W52" i="1"/>
  <c r="X52" i="1" s="1"/>
  <c r="K53" i="1"/>
  <c r="M53" i="1" s="1"/>
  <c r="L53" i="1"/>
  <c r="N53" i="1" s="1"/>
  <c r="O53" i="1"/>
  <c r="P53" i="1"/>
  <c r="Q53" i="1"/>
  <c r="S53" i="1"/>
  <c r="W53" i="1"/>
  <c r="X53" i="1" s="1"/>
  <c r="K54" i="1"/>
  <c r="M54" i="1" s="1"/>
  <c r="L54" i="1"/>
  <c r="N54" i="1" s="1"/>
  <c r="O54" i="1"/>
  <c r="P54" i="1"/>
  <c r="Q54" i="1"/>
  <c r="S54" i="1"/>
  <c r="W54" i="1"/>
  <c r="X54" i="1" s="1"/>
  <c r="K55" i="1"/>
  <c r="M55" i="1" s="1"/>
  <c r="L55" i="1"/>
  <c r="N55" i="1" s="1"/>
  <c r="O55" i="1"/>
  <c r="P55" i="1"/>
  <c r="Q55" i="1"/>
  <c r="S55" i="1"/>
  <c r="W55" i="1"/>
  <c r="X55" i="1" s="1"/>
  <c r="K56" i="1"/>
  <c r="M56" i="1" s="1"/>
  <c r="L56" i="1"/>
  <c r="N56" i="1" s="1"/>
  <c r="O56" i="1"/>
  <c r="P56" i="1"/>
  <c r="Q56" i="1"/>
  <c r="S56" i="1"/>
  <c r="W56" i="1"/>
  <c r="X56" i="1" s="1"/>
  <c r="K57" i="1"/>
  <c r="M57" i="1" s="1"/>
  <c r="L57" i="1"/>
  <c r="O57" i="1"/>
  <c r="P57" i="1"/>
  <c r="Q57" i="1"/>
  <c r="S57" i="1"/>
  <c r="W57" i="1"/>
  <c r="X57" i="1" s="1"/>
  <c r="K58" i="1"/>
  <c r="M58" i="1" s="1"/>
  <c r="L58" i="1"/>
  <c r="N58" i="1" s="1"/>
  <c r="O58" i="1"/>
  <c r="P58" i="1"/>
  <c r="Q58" i="1"/>
  <c r="S58" i="1"/>
  <c r="W58" i="1"/>
  <c r="X58" i="1" s="1"/>
  <c r="K59" i="1"/>
  <c r="M59" i="1" s="1"/>
  <c r="L59" i="1"/>
  <c r="O59" i="1"/>
  <c r="P59" i="1"/>
  <c r="Q59" i="1"/>
  <c r="S59" i="1"/>
  <c r="W59" i="1"/>
  <c r="X59" i="1" s="1"/>
  <c r="K60" i="1"/>
  <c r="M60" i="1" s="1"/>
  <c r="L60" i="1"/>
  <c r="O60" i="1"/>
  <c r="P60" i="1"/>
  <c r="Q60" i="1"/>
  <c r="S60" i="1"/>
  <c r="W60" i="1"/>
  <c r="X60" i="1" s="1"/>
  <c r="K61" i="1"/>
  <c r="M61" i="1" s="1"/>
  <c r="L61" i="1"/>
  <c r="N61" i="1" s="1"/>
  <c r="O61" i="1"/>
  <c r="P61" i="1"/>
  <c r="Q61" i="1"/>
  <c r="S61" i="1"/>
  <c r="W61" i="1"/>
  <c r="X61" i="1" s="1"/>
  <c r="K62" i="1"/>
  <c r="M62" i="1" s="1"/>
  <c r="L62" i="1"/>
  <c r="O62" i="1"/>
  <c r="P62" i="1"/>
  <c r="Q62" i="1"/>
  <c r="S62" i="1"/>
  <c r="W62" i="1"/>
  <c r="X62" i="1" s="1"/>
  <c r="K63" i="1"/>
  <c r="L63" i="1"/>
  <c r="N63" i="1" s="1"/>
  <c r="M63" i="1"/>
  <c r="O63" i="1"/>
  <c r="P63" i="1"/>
  <c r="Q63" i="1"/>
  <c r="S63" i="1"/>
  <c r="W63" i="1"/>
  <c r="X63" i="1" s="1"/>
  <c r="K64" i="1"/>
  <c r="M64" i="1" s="1"/>
  <c r="L64" i="1"/>
  <c r="O64" i="1"/>
  <c r="P64" i="1"/>
  <c r="Q64" i="1"/>
  <c r="S64" i="1"/>
  <c r="W64" i="1"/>
  <c r="X64" i="1" s="1"/>
  <c r="K65" i="1"/>
  <c r="M65" i="1" s="1"/>
  <c r="L65" i="1"/>
  <c r="O65" i="1"/>
  <c r="P65" i="1"/>
  <c r="Q65" i="1"/>
  <c r="S65" i="1"/>
  <c r="W65" i="1"/>
  <c r="X65" i="1" s="1"/>
  <c r="K66" i="1"/>
  <c r="M66" i="1" s="1"/>
  <c r="L66" i="1"/>
  <c r="N66" i="1" s="1"/>
  <c r="O66" i="1"/>
  <c r="P66" i="1"/>
  <c r="Q66" i="1"/>
  <c r="S66" i="1"/>
  <c r="W66" i="1"/>
  <c r="X66" i="1" s="1"/>
  <c r="K67" i="1"/>
  <c r="M67" i="1" s="1"/>
  <c r="L67" i="1"/>
  <c r="O67" i="1"/>
  <c r="P67" i="1"/>
  <c r="Q67" i="1"/>
  <c r="S67" i="1"/>
  <c r="W67" i="1"/>
  <c r="X67" i="1" s="1"/>
  <c r="K68" i="1"/>
  <c r="M68" i="1" s="1"/>
  <c r="L68" i="1"/>
  <c r="N68" i="1" s="1"/>
  <c r="O68" i="1"/>
  <c r="P68" i="1"/>
  <c r="Q68" i="1"/>
  <c r="S68" i="1"/>
  <c r="W68" i="1"/>
  <c r="X68" i="1" s="1"/>
  <c r="K69" i="1"/>
  <c r="M69" i="1" s="1"/>
  <c r="L69" i="1"/>
  <c r="O69" i="1"/>
  <c r="P69" i="1"/>
  <c r="Q69" i="1"/>
  <c r="S69" i="1"/>
  <c r="W69" i="1"/>
  <c r="X69" i="1" s="1"/>
  <c r="K70" i="1"/>
  <c r="M70" i="1" s="1"/>
  <c r="L70" i="1"/>
  <c r="O70" i="1"/>
  <c r="P70" i="1"/>
  <c r="Q70" i="1"/>
  <c r="S70" i="1"/>
  <c r="W70" i="1"/>
  <c r="X70" i="1" s="1"/>
  <c r="K71" i="1"/>
  <c r="M71" i="1" s="1"/>
  <c r="L71" i="1"/>
  <c r="O71" i="1"/>
  <c r="P71" i="1"/>
  <c r="Q71" i="1"/>
  <c r="S71" i="1"/>
  <c r="W71" i="1"/>
  <c r="X71" i="1" s="1"/>
  <c r="K72" i="1"/>
  <c r="M72" i="1" s="1"/>
  <c r="L72" i="1"/>
  <c r="O72" i="1"/>
  <c r="P72" i="1"/>
  <c r="Q72" i="1"/>
  <c r="S72" i="1"/>
  <c r="W72" i="1"/>
  <c r="X72" i="1" s="1"/>
  <c r="K73" i="1"/>
  <c r="M73" i="1" s="1"/>
  <c r="L73" i="1"/>
  <c r="N73" i="1" s="1"/>
  <c r="O73" i="1"/>
  <c r="P73" i="1"/>
  <c r="Q73" i="1"/>
  <c r="S73" i="1"/>
  <c r="W73" i="1"/>
  <c r="X73" i="1" s="1"/>
  <c r="K74" i="1"/>
  <c r="M74" i="1" s="1"/>
  <c r="L74" i="1"/>
  <c r="O74" i="1"/>
  <c r="P74" i="1"/>
  <c r="Q74" i="1"/>
  <c r="S74" i="1"/>
  <c r="W74" i="1"/>
  <c r="X74" i="1" s="1"/>
  <c r="K75" i="1"/>
  <c r="L75" i="1"/>
  <c r="N75" i="1" s="1"/>
  <c r="M75" i="1"/>
  <c r="O75" i="1"/>
  <c r="P75" i="1"/>
  <c r="Q75" i="1"/>
  <c r="S75" i="1"/>
  <c r="W75" i="1"/>
  <c r="X75" i="1" s="1"/>
  <c r="K76" i="1"/>
  <c r="M76" i="1" s="1"/>
  <c r="L76" i="1"/>
  <c r="N76" i="1" s="1"/>
  <c r="O76" i="1"/>
  <c r="P76" i="1"/>
  <c r="Q76" i="1"/>
  <c r="S76" i="1"/>
  <c r="W76" i="1"/>
  <c r="X76" i="1" s="1"/>
  <c r="K77" i="1"/>
  <c r="M77" i="1" s="1"/>
  <c r="L77" i="1"/>
  <c r="N77" i="1" s="1"/>
  <c r="O77" i="1"/>
  <c r="P77" i="1"/>
  <c r="Q77" i="1"/>
  <c r="S77" i="1"/>
  <c r="W77" i="1"/>
  <c r="X77" i="1" s="1"/>
  <c r="K78" i="1"/>
  <c r="M78" i="1" s="1"/>
  <c r="L78" i="1"/>
  <c r="N78" i="1" s="1"/>
  <c r="O78" i="1"/>
  <c r="P78" i="1"/>
  <c r="Q78" i="1"/>
  <c r="S78" i="1"/>
  <c r="W78" i="1"/>
  <c r="X78" i="1" s="1"/>
  <c r="K79" i="1"/>
  <c r="M79" i="1" s="1"/>
  <c r="L79" i="1"/>
  <c r="N79" i="1" s="1"/>
  <c r="O79" i="1"/>
  <c r="P79" i="1"/>
  <c r="Q79" i="1"/>
  <c r="S79" i="1"/>
  <c r="W79" i="1"/>
  <c r="X79" i="1" s="1"/>
  <c r="K80" i="1"/>
  <c r="M80" i="1" s="1"/>
  <c r="L80" i="1"/>
  <c r="O80" i="1"/>
  <c r="P80" i="1"/>
  <c r="Q80" i="1"/>
  <c r="S80" i="1"/>
  <c r="W80" i="1"/>
  <c r="X80" i="1" s="1"/>
  <c r="K81" i="1"/>
  <c r="M81" i="1" s="1"/>
  <c r="L81" i="1"/>
  <c r="O81" i="1"/>
  <c r="P81" i="1"/>
  <c r="Q81" i="1"/>
  <c r="S81" i="1"/>
  <c r="W81" i="1"/>
  <c r="X81" i="1" s="1"/>
  <c r="K82" i="1"/>
  <c r="M82" i="1" s="1"/>
  <c r="L82" i="1"/>
  <c r="N82" i="1" s="1"/>
  <c r="O82" i="1"/>
  <c r="P82" i="1"/>
  <c r="Q82" i="1"/>
  <c r="S82" i="1"/>
  <c r="W82" i="1"/>
  <c r="X82" i="1" s="1"/>
  <c r="K83" i="1"/>
  <c r="M83" i="1" s="1"/>
  <c r="L83" i="1"/>
  <c r="N83" i="1" s="1"/>
  <c r="O83" i="1"/>
  <c r="P83" i="1"/>
  <c r="Q83" i="1"/>
  <c r="S83" i="1"/>
  <c r="W83" i="1"/>
  <c r="X83" i="1" s="1"/>
  <c r="K84" i="1"/>
  <c r="M84" i="1"/>
  <c r="O84" i="1"/>
  <c r="P84" i="1"/>
  <c r="R84" i="1" s="1"/>
  <c r="Q84" i="1"/>
  <c r="W84" i="1"/>
  <c r="X84" i="1" s="1"/>
  <c r="K85" i="1"/>
  <c r="L85" i="1"/>
  <c r="N85" i="1" s="1"/>
  <c r="M85" i="1"/>
  <c r="O85" i="1"/>
  <c r="P85" i="1"/>
  <c r="Q85" i="1"/>
  <c r="S85" i="1"/>
  <c r="W85" i="1"/>
  <c r="X85" i="1" s="1"/>
  <c r="K86" i="1"/>
  <c r="M86" i="1" s="1"/>
  <c r="L86" i="1"/>
  <c r="N86" i="1" s="1"/>
  <c r="O86" i="1"/>
  <c r="P86" i="1"/>
  <c r="Q86" i="1"/>
  <c r="S86" i="1"/>
  <c r="W86" i="1"/>
  <c r="X86" i="1" s="1"/>
  <c r="K87" i="1"/>
  <c r="M87" i="1" s="1"/>
  <c r="L87" i="1"/>
  <c r="N87" i="1" s="1"/>
  <c r="O87" i="1"/>
  <c r="P87" i="1"/>
  <c r="Q87" i="1"/>
  <c r="S87" i="1"/>
  <c r="W87" i="1"/>
  <c r="X87" i="1" s="1"/>
  <c r="K88" i="1"/>
  <c r="M88" i="1" s="1"/>
  <c r="L88" i="1"/>
  <c r="N88" i="1" s="1"/>
  <c r="O88" i="1"/>
  <c r="P88" i="1"/>
  <c r="Q88" i="1"/>
  <c r="S88" i="1"/>
  <c r="W88" i="1"/>
  <c r="X88" i="1" s="1"/>
  <c r="K89" i="1"/>
  <c r="M89" i="1" s="1"/>
  <c r="L89" i="1"/>
  <c r="N89" i="1" s="1"/>
  <c r="O89" i="1"/>
  <c r="P89" i="1"/>
  <c r="Q89" i="1"/>
  <c r="S89" i="1"/>
  <c r="W89" i="1"/>
  <c r="X89" i="1" s="1"/>
  <c r="K90" i="1"/>
  <c r="M90" i="1" s="1"/>
  <c r="L90" i="1"/>
  <c r="O90" i="1"/>
  <c r="P90" i="1"/>
  <c r="Q90" i="1"/>
  <c r="S90" i="1"/>
  <c r="W90" i="1"/>
  <c r="X90" i="1" s="1"/>
  <c r="K91" i="1"/>
  <c r="M91" i="1" s="1"/>
  <c r="L91" i="1"/>
  <c r="O91" i="1"/>
  <c r="P91" i="1"/>
  <c r="Q91" i="1"/>
  <c r="S91" i="1"/>
  <c r="W91" i="1"/>
  <c r="X91" i="1" s="1"/>
  <c r="K92" i="1"/>
  <c r="M92" i="1" s="1"/>
  <c r="L92" i="1"/>
  <c r="N92" i="1" s="1"/>
  <c r="O92" i="1"/>
  <c r="P92" i="1"/>
  <c r="Q92" i="1"/>
  <c r="S92" i="1"/>
  <c r="W92" i="1"/>
  <c r="X92" i="1" s="1"/>
  <c r="K93" i="1"/>
  <c r="M93" i="1" s="1"/>
  <c r="L93" i="1"/>
  <c r="N93" i="1" s="1"/>
  <c r="O93" i="1"/>
  <c r="P93" i="1"/>
  <c r="Q93" i="1"/>
  <c r="S93" i="1"/>
  <c r="W93" i="1"/>
  <c r="X93" i="1" s="1"/>
  <c r="K94" i="1"/>
  <c r="L94" i="1"/>
  <c r="N94" i="1" s="1"/>
  <c r="M94" i="1"/>
  <c r="O94" i="1"/>
  <c r="P94" i="1"/>
  <c r="Q94" i="1"/>
  <c r="S94" i="1"/>
  <c r="W94" i="1"/>
  <c r="X94" i="1" s="1"/>
  <c r="K95" i="1"/>
  <c r="M95" i="1" s="1"/>
  <c r="L95" i="1"/>
  <c r="N95" i="1" s="1"/>
  <c r="O95" i="1"/>
  <c r="P95" i="1"/>
  <c r="Q95" i="1"/>
  <c r="S95" i="1"/>
  <c r="W95" i="1"/>
  <c r="X95" i="1" s="1"/>
  <c r="K96" i="1"/>
  <c r="M96" i="1" s="1"/>
  <c r="L96" i="1"/>
  <c r="N96" i="1" s="1"/>
  <c r="O96" i="1"/>
  <c r="P96" i="1"/>
  <c r="Q96" i="1"/>
  <c r="S96" i="1"/>
  <c r="W96" i="1"/>
  <c r="X96" i="1" s="1"/>
  <c r="K97" i="1"/>
  <c r="M97" i="1" s="1"/>
  <c r="L97" i="1"/>
  <c r="N97" i="1" s="1"/>
  <c r="O97" i="1"/>
  <c r="P97" i="1"/>
  <c r="Q97" i="1"/>
  <c r="S97" i="1"/>
  <c r="W97" i="1"/>
  <c r="X97" i="1" s="1"/>
  <c r="K98" i="1"/>
  <c r="M98" i="1" s="1"/>
  <c r="L98" i="1"/>
  <c r="N98" i="1" s="1"/>
  <c r="O98" i="1"/>
  <c r="P98" i="1"/>
  <c r="Q98" i="1"/>
  <c r="S98" i="1"/>
  <c r="W98" i="1"/>
  <c r="X98" i="1" s="1"/>
  <c r="K99" i="1"/>
  <c r="M99" i="1" s="1"/>
  <c r="L99" i="1"/>
  <c r="N99" i="1" s="1"/>
  <c r="O99" i="1"/>
  <c r="P99" i="1"/>
  <c r="Q99" i="1"/>
  <c r="S99" i="1"/>
  <c r="W99" i="1"/>
  <c r="X99" i="1" s="1"/>
  <c r="K100" i="1"/>
  <c r="M100" i="1" s="1"/>
  <c r="L100" i="1"/>
  <c r="N100" i="1" s="1"/>
  <c r="O100" i="1"/>
  <c r="P100" i="1"/>
  <c r="Q100" i="1"/>
  <c r="S100" i="1"/>
  <c r="W100" i="1"/>
  <c r="X100" i="1" s="1"/>
  <c r="K101" i="1"/>
  <c r="L101" i="1"/>
  <c r="N101" i="1" s="1"/>
  <c r="M101" i="1"/>
  <c r="O101" i="1"/>
  <c r="P101" i="1"/>
  <c r="Q101" i="1"/>
  <c r="S101" i="1"/>
  <c r="W101" i="1"/>
  <c r="X101" i="1" s="1"/>
  <c r="K102" i="1"/>
  <c r="M102" i="1" s="1"/>
  <c r="L102" i="1"/>
  <c r="N102" i="1" s="1"/>
  <c r="O102" i="1"/>
  <c r="P102" i="1"/>
  <c r="Q102" i="1"/>
  <c r="S102" i="1"/>
  <c r="W102" i="1"/>
  <c r="X102" i="1" s="1"/>
  <c r="K103" i="1"/>
  <c r="L103" i="1"/>
  <c r="N103" i="1" s="1"/>
  <c r="M103" i="1"/>
  <c r="O103" i="1"/>
  <c r="P103" i="1"/>
  <c r="Q103" i="1"/>
  <c r="S103" i="1"/>
  <c r="W103" i="1"/>
  <c r="X103" i="1" s="1"/>
  <c r="K104" i="1"/>
  <c r="M104" i="1" s="1"/>
  <c r="L104" i="1"/>
  <c r="N104" i="1" s="1"/>
  <c r="O104" i="1"/>
  <c r="P104" i="1"/>
  <c r="Q104" i="1"/>
  <c r="S104" i="1"/>
  <c r="W104" i="1"/>
  <c r="X104" i="1" s="1"/>
  <c r="K105" i="1"/>
  <c r="M105" i="1" s="1"/>
  <c r="L105" i="1"/>
  <c r="N105" i="1" s="1"/>
  <c r="O105" i="1"/>
  <c r="P105" i="1"/>
  <c r="Q105" i="1"/>
  <c r="S105" i="1"/>
  <c r="W105" i="1"/>
  <c r="X105" i="1" s="1"/>
  <c r="K106" i="1"/>
  <c r="M106" i="1" s="1"/>
  <c r="L106" i="1"/>
  <c r="N106" i="1" s="1"/>
  <c r="O106" i="1"/>
  <c r="P106" i="1"/>
  <c r="Q106" i="1"/>
  <c r="S106" i="1"/>
  <c r="W106" i="1"/>
  <c r="X106" i="1" s="1"/>
  <c r="K107" i="1"/>
  <c r="M107" i="1" s="1"/>
  <c r="L107" i="1"/>
  <c r="N107" i="1" s="1"/>
  <c r="O107" i="1"/>
  <c r="P107" i="1"/>
  <c r="Q107" i="1"/>
  <c r="S107" i="1"/>
  <c r="W107" i="1"/>
  <c r="X107" i="1" s="1"/>
  <c r="K108" i="1"/>
  <c r="M108" i="1" s="1"/>
  <c r="L108" i="1"/>
  <c r="N108" i="1" s="1"/>
  <c r="O108" i="1"/>
  <c r="P108" i="1"/>
  <c r="Q108" i="1"/>
  <c r="S108" i="1"/>
  <c r="W108" i="1"/>
  <c r="X108" i="1" s="1"/>
  <c r="K109" i="1"/>
  <c r="M109" i="1" s="1"/>
  <c r="L109" i="1"/>
  <c r="N109" i="1" s="1"/>
  <c r="O109" i="1"/>
  <c r="P109" i="1"/>
  <c r="Q109" i="1"/>
  <c r="S109" i="1"/>
  <c r="W109" i="1"/>
  <c r="X109" i="1" s="1"/>
  <c r="K110" i="1"/>
  <c r="M110" i="1" s="1"/>
  <c r="L110" i="1"/>
  <c r="O110" i="1"/>
  <c r="P110" i="1"/>
  <c r="Q110" i="1"/>
  <c r="S110" i="1"/>
  <c r="W110" i="1"/>
  <c r="X110" i="1" s="1"/>
  <c r="K111" i="1"/>
  <c r="M111" i="1" s="1"/>
  <c r="L111" i="1"/>
  <c r="O111" i="1"/>
  <c r="P111" i="1"/>
  <c r="Q111" i="1"/>
  <c r="S111" i="1"/>
  <c r="W111" i="1"/>
  <c r="X111" i="1" s="1"/>
  <c r="K112" i="1"/>
  <c r="M112" i="1" s="1"/>
  <c r="L112" i="1"/>
  <c r="N112" i="1" s="1"/>
  <c r="O112" i="1"/>
  <c r="P112" i="1"/>
  <c r="Q112" i="1"/>
  <c r="S112" i="1"/>
  <c r="W112" i="1"/>
  <c r="X112" i="1" s="1"/>
  <c r="K113" i="1"/>
  <c r="M113" i="1" s="1"/>
  <c r="L113" i="1"/>
  <c r="O113" i="1"/>
  <c r="P113" i="1"/>
  <c r="Q113" i="1"/>
  <c r="S113" i="1"/>
  <c r="W113" i="1"/>
  <c r="X113" i="1" s="1"/>
  <c r="K114" i="1"/>
  <c r="M114" i="1" s="1"/>
  <c r="L114" i="1"/>
  <c r="O114" i="1"/>
  <c r="P114" i="1"/>
  <c r="Q114" i="1"/>
  <c r="S114" i="1"/>
  <c r="W114" i="1"/>
  <c r="X114" i="1" s="1"/>
  <c r="K115" i="1"/>
  <c r="M115" i="1" s="1"/>
  <c r="L115" i="1"/>
  <c r="N115" i="1" s="1"/>
  <c r="O115" i="1"/>
  <c r="P115" i="1"/>
  <c r="Q115" i="1"/>
  <c r="S115" i="1"/>
  <c r="W115" i="1"/>
  <c r="X115" i="1" s="1"/>
  <c r="K116" i="1"/>
  <c r="L116" i="1"/>
  <c r="M116" i="1"/>
  <c r="O116" i="1"/>
  <c r="P116" i="1"/>
  <c r="Q116" i="1"/>
  <c r="S116" i="1"/>
  <c r="W116" i="1"/>
  <c r="X116" i="1" s="1"/>
  <c r="K117" i="1"/>
  <c r="M117" i="1" s="1"/>
  <c r="L117" i="1"/>
  <c r="N117" i="1" s="1"/>
  <c r="O117" i="1"/>
  <c r="P117" i="1"/>
  <c r="Q117" i="1"/>
  <c r="S117" i="1"/>
  <c r="W117" i="1"/>
  <c r="X117" i="1" s="1"/>
  <c r="K118" i="1"/>
  <c r="M118" i="1" s="1"/>
  <c r="L118" i="1"/>
  <c r="N118" i="1" s="1"/>
  <c r="O118" i="1"/>
  <c r="P118" i="1"/>
  <c r="Q118" i="1"/>
  <c r="S118" i="1"/>
  <c r="W118" i="1"/>
  <c r="X118" i="1" s="1"/>
  <c r="K119" i="1"/>
  <c r="M119" i="1" s="1"/>
  <c r="L119" i="1"/>
  <c r="N119" i="1" s="1"/>
  <c r="O119" i="1"/>
  <c r="P119" i="1"/>
  <c r="Q119" i="1"/>
  <c r="S119" i="1"/>
  <c r="W119" i="1"/>
  <c r="X119" i="1" s="1"/>
  <c r="K120" i="1"/>
  <c r="M120" i="1" s="1"/>
  <c r="L120" i="1"/>
  <c r="N120" i="1" s="1"/>
  <c r="O120" i="1"/>
  <c r="P120" i="1"/>
  <c r="Q120" i="1"/>
  <c r="S120" i="1"/>
  <c r="W120" i="1"/>
  <c r="X120" i="1" s="1"/>
  <c r="K121" i="1"/>
  <c r="L121" i="1"/>
  <c r="N121" i="1" s="1"/>
  <c r="M121" i="1"/>
  <c r="O121" i="1"/>
  <c r="P121" i="1"/>
  <c r="Q121" i="1"/>
  <c r="S121" i="1"/>
  <c r="W121" i="1"/>
  <c r="X121" i="1" s="1"/>
  <c r="K122" i="1"/>
  <c r="M122" i="1" s="1"/>
  <c r="L122" i="1"/>
  <c r="N122" i="1" s="1"/>
  <c r="O122" i="1"/>
  <c r="P122" i="1"/>
  <c r="Q122" i="1"/>
  <c r="S122" i="1"/>
  <c r="W122" i="1"/>
  <c r="X122" i="1" s="1"/>
  <c r="K123" i="1"/>
  <c r="M123" i="1" s="1"/>
  <c r="L123" i="1"/>
  <c r="N123" i="1" s="1"/>
  <c r="O123" i="1"/>
  <c r="P123" i="1"/>
  <c r="Q123" i="1"/>
  <c r="S123" i="1"/>
  <c r="W123" i="1"/>
  <c r="X123" i="1" s="1"/>
  <c r="K124" i="1"/>
  <c r="M124" i="1" s="1"/>
  <c r="L124" i="1"/>
  <c r="N124" i="1" s="1"/>
  <c r="O124" i="1"/>
  <c r="P124" i="1"/>
  <c r="Q124" i="1"/>
  <c r="S124" i="1"/>
  <c r="W124" i="1"/>
  <c r="X124" i="1" s="1"/>
  <c r="K125" i="1"/>
  <c r="M125" i="1" s="1"/>
  <c r="L125" i="1"/>
  <c r="N125" i="1" s="1"/>
  <c r="O125" i="1"/>
  <c r="P125" i="1"/>
  <c r="Q125" i="1"/>
  <c r="S125" i="1"/>
  <c r="W125" i="1"/>
  <c r="X125" i="1" s="1"/>
  <c r="K126" i="1"/>
  <c r="M126" i="1" s="1"/>
  <c r="L126" i="1"/>
  <c r="N126" i="1" s="1"/>
  <c r="O126" i="1"/>
  <c r="P126" i="1"/>
  <c r="Q126" i="1"/>
  <c r="S126" i="1"/>
  <c r="W126" i="1"/>
  <c r="X126" i="1" s="1"/>
  <c r="K127" i="1"/>
  <c r="M127" i="1" s="1"/>
  <c r="L127" i="1"/>
  <c r="N127" i="1" s="1"/>
  <c r="O127" i="1"/>
  <c r="P127" i="1"/>
  <c r="Q127" i="1"/>
  <c r="S127" i="1"/>
  <c r="W127" i="1"/>
  <c r="X127" i="1" s="1"/>
  <c r="K128" i="1"/>
  <c r="M128" i="1" s="1"/>
  <c r="L128" i="1"/>
  <c r="N128" i="1" s="1"/>
  <c r="O128" i="1"/>
  <c r="P128" i="1"/>
  <c r="Q128" i="1"/>
  <c r="S128" i="1"/>
  <c r="W128" i="1"/>
  <c r="X128" i="1" s="1"/>
  <c r="K129" i="1"/>
  <c r="M129" i="1" s="1"/>
  <c r="L129" i="1"/>
  <c r="N129" i="1" s="1"/>
  <c r="O129" i="1"/>
  <c r="P129" i="1"/>
  <c r="Q129" i="1"/>
  <c r="S129" i="1"/>
  <c r="W129" i="1"/>
  <c r="X129" i="1" s="1"/>
  <c r="K130" i="1"/>
  <c r="M130" i="1" s="1"/>
  <c r="L130" i="1"/>
  <c r="N130" i="1" s="1"/>
  <c r="O130" i="1"/>
  <c r="P130" i="1"/>
  <c r="Q130" i="1"/>
  <c r="S130" i="1"/>
  <c r="W130" i="1"/>
  <c r="X130" i="1" s="1"/>
  <c r="K131" i="1"/>
  <c r="M131" i="1" s="1"/>
  <c r="L131" i="1"/>
  <c r="N131" i="1" s="1"/>
  <c r="O131" i="1"/>
  <c r="P131" i="1"/>
  <c r="Q131" i="1"/>
  <c r="S131" i="1"/>
  <c r="W131" i="1"/>
  <c r="X131" i="1" s="1"/>
  <c r="K132" i="1"/>
  <c r="M132" i="1" s="1"/>
  <c r="L132" i="1"/>
  <c r="N132" i="1" s="1"/>
  <c r="O132" i="1"/>
  <c r="P132" i="1"/>
  <c r="Q132" i="1"/>
  <c r="S132" i="1"/>
  <c r="W132" i="1"/>
  <c r="X132" i="1" s="1"/>
  <c r="K133" i="1"/>
  <c r="L133" i="1"/>
  <c r="N133" i="1" s="1"/>
  <c r="M133" i="1"/>
  <c r="O133" i="1"/>
  <c r="P133" i="1"/>
  <c r="Q133" i="1"/>
  <c r="S133" i="1"/>
  <c r="W133" i="1"/>
  <c r="X133" i="1" s="1"/>
  <c r="K134" i="1"/>
  <c r="M134" i="1" s="1"/>
  <c r="L134" i="1"/>
  <c r="N134" i="1" s="1"/>
  <c r="O134" i="1"/>
  <c r="P134" i="1"/>
  <c r="Q134" i="1"/>
  <c r="S134" i="1"/>
  <c r="W134" i="1"/>
  <c r="X134" i="1" s="1"/>
  <c r="K135" i="1"/>
  <c r="M135" i="1" s="1"/>
  <c r="L135" i="1"/>
  <c r="N135" i="1" s="1"/>
  <c r="O135" i="1"/>
  <c r="P135" i="1"/>
  <c r="Q135" i="1"/>
  <c r="S135" i="1"/>
  <c r="W135" i="1"/>
  <c r="X135" i="1" s="1"/>
  <c r="K136" i="1"/>
  <c r="M136" i="1" s="1"/>
  <c r="L136" i="1"/>
  <c r="N136" i="1" s="1"/>
  <c r="O136" i="1"/>
  <c r="P136" i="1"/>
  <c r="Q136" i="1"/>
  <c r="S136" i="1"/>
  <c r="W136" i="1"/>
  <c r="X136" i="1" s="1"/>
  <c r="K137" i="1"/>
  <c r="M137" i="1" s="1"/>
  <c r="L137" i="1"/>
  <c r="O137" i="1"/>
  <c r="P137" i="1"/>
  <c r="Q137" i="1"/>
  <c r="S137" i="1"/>
  <c r="W137" i="1"/>
  <c r="X137" i="1" s="1"/>
  <c r="K138" i="1"/>
  <c r="M138" i="1" s="1"/>
  <c r="L138" i="1"/>
  <c r="N138" i="1" s="1"/>
  <c r="O138" i="1"/>
  <c r="P138" i="1"/>
  <c r="Q138" i="1"/>
  <c r="S138" i="1"/>
  <c r="W138" i="1"/>
  <c r="X138" i="1" s="1"/>
  <c r="K139" i="1"/>
  <c r="L139" i="1"/>
  <c r="N139" i="1" s="1"/>
  <c r="M139" i="1"/>
  <c r="O139" i="1"/>
  <c r="P139" i="1"/>
  <c r="Q139" i="1"/>
  <c r="S139" i="1"/>
  <c r="W139" i="1"/>
  <c r="X139" i="1" s="1"/>
  <c r="K140" i="1"/>
  <c r="L140" i="1"/>
  <c r="N140" i="1" s="1"/>
  <c r="M140" i="1"/>
  <c r="O140" i="1"/>
  <c r="P140" i="1"/>
  <c r="Q140" i="1"/>
  <c r="S140" i="1"/>
  <c r="W140" i="1"/>
  <c r="X140" i="1" s="1"/>
  <c r="K141" i="1"/>
  <c r="M141" i="1" s="1"/>
  <c r="L141" i="1"/>
  <c r="N141" i="1" s="1"/>
  <c r="O141" i="1"/>
  <c r="P141" i="1"/>
  <c r="Q141" i="1"/>
  <c r="S141" i="1"/>
  <c r="W141" i="1"/>
  <c r="X141" i="1" s="1"/>
  <c r="K142" i="1"/>
  <c r="M142" i="1" s="1"/>
  <c r="L142" i="1"/>
  <c r="N142" i="1" s="1"/>
  <c r="O142" i="1"/>
  <c r="P142" i="1"/>
  <c r="Q142" i="1"/>
  <c r="S142" i="1"/>
  <c r="W142" i="1"/>
  <c r="X142" i="1"/>
  <c r="K143" i="1"/>
  <c r="L143" i="1"/>
  <c r="N143" i="1" s="1"/>
  <c r="M143" i="1"/>
  <c r="O143" i="1"/>
  <c r="P143" i="1"/>
  <c r="Q143" i="1"/>
  <c r="S143" i="1"/>
  <c r="W143" i="1"/>
  <c r="X143" i="1" s="1"/>
  <c r="K144" i="1"/>
  <c r="L144" i="1"/>
  <c r="N144" i="1" s="1"/>
  <c r="M144" i="1"/>
  <c r="O144" i="1"/>
  <c r="P144" i="1"/>
  <c r="Q144" i="1"/>
  <c r="S144" i="1"/>
  <c r="W144" i="1"/>
  <c r="X144" i="1" s="1"/>
  <c r="K145" i="1"/>
  <c r="M145" i="1" s="1"/>
  <c r="L145" i="1"/>
  <c r="N145" i="1" s="1"/>
  <c r="O145" i="1"/>
  <c r="P145" i="1"/>
  <c r="Q145" i="1"/>
  <c r="S145" i="1"/>
  <c r="W145" i="1"/>
  <c r="X145" i="1" s="1"/>
  <c r="K146" i="1"/>
  <c r="L146" i="1"/>
  <c r="N146" i="1" s="1"/>
  <c r="M146" i="1"/>
  <c r="O146" i="1"/>
  <c r="P146" i="1"/>
  <c r="Q146" i="1"/>
  <c r="S146" i="1"/>
  <c r="W146" i="1"/>
  <c r="X146" i="1" s="1"/>
  <c r="K147" i="1"/>
  <c r="M147" i="1" s="1"/>
  <c r="L147" i="1"/>
  <c r="N147" i="1" s="1"/>
  <c r="O147" i="1"/>
  <c r="P147" i="1"/>
  <c r="Q147" i="1"/>
  <c r="S147" i="1"/>
  <c r="W147" i="1"/>
  <c r="X147" i="1" s="1"/>
  <c r="K148" i="1"/>
  <c r="M148" i="1" s="1"/>
  <c r="L148" i="1"/>
  <c r="N148" i="1" s="1"/>
  <c r="O148" i="1"/>
  <c r="P148" i="1"/>
  <c r="Q148" i="1"/>
  <c r="S148" i="1"/>
  <c r="W148" i="1"/>
  <c r="X148" i="1" s="1"/>
  <c r="K149" i="1"/>
  <c r="M149" i="1" s="1"/>
  <c r="L149" i="1"/>
  <c r="O149" i="1"/>
  <c r="P149" i="1"/>
  <c r="R149" i="1" s="1"/>
  <c r="Q149" i="1"/>
  <c r="S149" i="1"/>
  <c r="W149" i="1"/>
  <c r="X149" i="1" s="1"/>
  <c r="K150" i="1"/>
  <c r="M150" i="1" s="1"/>
  <c r="L150" i="1"/>
  <c r="O150" i="1"/>
  <c r="P150" i="1"/>
  <c r="Q150" i="1"/>
  <c r="S150" i="1"/>
  <c r="W150" i="1"/>
  <c r="X150" i="1" s="1"/>
  <c r="K151" i="1"/>
  <c r="M151" i="1" s="1"/>
  <c r="L151" i="1"/>
  <c r="O151" i="1"/>
  <c r="P151" i="1"/>
  <c r="Q151" i="1"/>
  <c r="S151" i="1"/>
  <c r="W151" i="1"/>
  <c r="X151" i="1" s="1"/>
  <c r="K154" i="1"/>
  <c r="M154" i="1" s="1"/>
  <c r="L154" i="1"/>
  <c r="O154" i="1"/>
  <c r="P154" i="1"/>
  <c r="Q154" i="1"/>
  <c r="S154" i="1"/>
  <c r="W154" i="1"/>
  <c r="X154" i="1" s="1"/>
  <c r="K155" i="1"/>
  <c r="M155" i="1" s="1"/>
  <c r="L155" i="1"/>
  <c r="O155" i="1"/>
  <c r="P155" i="1"/>
  <c r="Q155" i="1"/>
  <c r="S155" i="1"/>
  <c r="W155" i="1"/>
  <c r="X155" i="1" s="1"/>
  <c r="K156" i="1"/>
  <c r="L156" i="1"/>
  <c r="N156" i="1" s="1"/>
  <c r="M156" i="1"/>
  <c r="O156" i="1"/>
  <c r="P156" i="1"/>
  <c r="Q156" i="1"/>
  <c r="S156" i="1"/>
  <c r="W156" i="1"/>
  <c r="X156" i="1" s="1"/>
  <c r="K157" i="1"/>
  <c r="M157" i="1" s="1"/>
  <c r="L157" i="1"/>
  <c r="O157" i="1"/>
  <c r="P157" i="1"/>
  <c r="Q157" i="1"/>
  <c r="S157" i="1"/>
  <c r="W157" i="1"/>
  <c r="X157" i="1" s="1"/>
  <c r="K158" i="1"/>
  <c r="M158" i="1" s="1"/>
  <c r="L158" i="1"/>
  <c r="O158" i="1"/>
  <c r="P158" i="1"/>
  <c r="Q158" i="1"/>
  <c r="S158" i="1"/>
  <c r="W158" i="1"/>
  <c r="X158" i="1" s="1"/>
  <c r="K159" i="1"/>
  <c r="M159" i="1" s="1"/>
  <c r="L159" i="1"/>
  <c r="N159" i="1" s="1"/>
  <c r="O159" i="1"/>
  <c r="P159" i="1"/>
  <c r="Q159" i="1"/>
  <c r="S159" i="1"/>
  <c r="W159" i="1"/>
  <c r="X159" i="1" s="1"/>
  <c r="K160" i="1"/>
  <c r="M160" i="1" s="1"/>
  <c r="L160" i="1"/>
  <c r="O160" i="1"/>
  <c r="P160" i="1"/>
  <c r="Q160" i="1"/>
  <c r="S160" i="1"/>
  <c r="W160" i="1"/>
  <c r="X160" i="1" s="1"/>
  <c r="K161" i="1"/>
  <c r="M161" i="1" s="1"/>
  <c r="L161" i="1"/>
  <c r="N161" i="1" s="1"/>
  <c r="O161" i="1"/>
  <c r="P161" i="1"/>
  <c r="Q161" i="1"/>
  <c r="S161" i="1"/>
  <c r="W161" i="1"/>
  <c r="X161" i="1" s="1"/>
  <c r="K162" i="1"/>
  <c r="L162" i="1"/>
  <c r="N162" i="1" s="1"/>
  <c r="M162" i="1"/>
  <c r="O162" i="1"/>
  <c r="P162" i="1"/>
  <c r="Q162" i="1"/>
  <c r="S162" i="1"/>
  <c r="W162" i="1"/>
  <c r="X162" i="1" s="1"/>
  <c r="K163" i="1"/>
  <c r="L163" i="1"/>
  <c r="N163" i="1" s="1"/>
  <c r="M163" i="1"/>
  <c r="O163" i="1"/>
  <c r="P163" i="1"/>
  <c r="Q163" i="1"/>
  <c r="S163" i="1"/>
  <c r="W163" i="1"/>
  <c r="X163" i="1" s="1"/>
  <c r="K164" i="1"/>
  <c r="M164" i="1" s="1"/>
  <c r="L164" i="1"/>
  <c r="N164" i="1" s="1"/>
  <c r="O164" i="1"/>
  <c r="P164" i="1"/>
  <c r="Q164" i="1"/>
  <c r="S164" i="1"/>
  <c r="W164" i="1"/>
  <c r="X164" i="1" s="1"/>
  <c r="K165" i="1"/>
  <c r="M165" i="1" s="1"/>
  <c r="L165" i="1"/>
  <c r="N165" i="1" s="1"/>
  <c r="O165" i="1"/>
  <c r="P165" i="1"/>
  <c r="Q165" i="1"/>
  <c r="S165" i="1"/>
  <c r="W165" i="1"/>
  <c r="X165" i="1" s="1"/>
  <c r="K166" i="1"/>
  <c r="M166" i="1" s="1"/>
  <c r="L166" i="1"/>
  <c r="O166" i="1"/>
  <c r="P166" i="1"/>
  <c r="Q166" i="1"/>
  <c r="S166" i="1"/>
  <c r="W166" i="1"/>
  <c r="X166" i="1" s="1"/>
  <c r="K167" i="1"/>
  <c r="M167" i="1" s="1"/>
  <c r="L167" i="1"/>
  <c r="O167" i="1"/>
  <c r="P167" i="1"/>
  <c r="Q167" i="1"/>
  <c r="S167" i="1"/>
  <c r="W167" i="1"/>
  <c r="X167" i="1" s="1"/>
  <c r="K168" i="1"/>
  <c r="M168" i="1" s="1"/>
  <c r="L168" i="1"/>
  <c r="N168" i="1" s="1"/>
  <c r="O168" i="1"/>
  <c r="P168" i="1"/>
  <c r="Q168" i="1"/>
  <c r="S168" i="1"/>
  <c r="W168" i="1"/>
  <c r="X168" i="1" s="1"/>
  <c r="K169" i="1"/>
  <c r="M169" i="1" s="1"/>
  <c r="L169" i="1"/>
  <c r="N169" i="1" s="1"/>
  <c r="O169" i="1"/>
  <c r="P169" i="1"/>
  <c r="Q169" i="1"/>
  <c r="S169" i="1"/>
  <c r="W169" i="1"/>
  <c r="X169" i="1" s="1"/>
  <c r="K170" i="1"/>
  <c r="M170" i="1" s="1"/>
  <c r="L170" i="1"/>
  <c r="N170" i="1" s="1"/>
  <c r="O170" i="1"/>
  <c r="P170" i="1"/>
  <c r="Q170" i="1"/>
  <c r="S170" i="1"/>
  <c r="W170" i="1"/>
  <c r="X170" i="1" s="1"/>
  <c r="K171" i="1"/>
  <c r="M171" i="1" s="1"/>
  <c r="L171" i="1"/>
  <c r="N171" i="1" s="1"/>
  <c r="O171" i="1"/>
  <c r="P171" i="1"/>
  <c r="Q171" i="1"/>
  <c r="S171" i="1"/>
  <c r="W171" i="1"/>
  <c r="X171" i="1" s="1"/>
  <c r="K172" i="1"/>
  <c r="M172" i="1" s="1"/>
  <c r="L172" i="1"/>
  <c r="N172" i="1" s="1"/>
  <c r="O172" i="1"/>
  <c r="P172" i="1"/>
  <c r="Q172" i="1"/>
  <c r="S172" i="1"/>
  <c r="W172" i="1"/>
  <c r="X172" i="1" s="1"/>
  <c r="K173" i="1"/>
  <c r="M173" i="1" s="1"/>
  <c r="L173" i="1"/>
  <c r="N173" i="1" s="1"/>
  <c r="O173" i="1"/>
  <c r="P173" i="1"/>
  <c r="Q173" i="1"/>
  <c r="S173" i="1"/>
  <c r="W173" i="1"/>
  <c r="X173" i="1" s="1"/>
  <c r="K174" i="1"/>
  <c r="M174" i="1" s="1"/>
  <c r="L174" i="1"/>
  <c r="O174" i="1"/>
  <c r="P174" i="1"/>
  <c r="Q174" i="1"/>
  <c r="S174" i="1"/>
  <c r="W174" i="1"/>
  <c r="X174" i="1" s="1"/>
  <c r="K175" i="1"/>
  <c r="L175" i="1"/>
  <c r="N175" i="1" s="1"/>
  <c r="M175" i="1"/>
  <c r="O175" i="1"/>
  <c r="P175" i="1"/>
  <c r="Q175" i="1"/>
  <c r="S175" i="1"/>
  <c r="W175" i="1"/>
  <c r="X175" i="1" s="1"/>
  <c r="K176" i="1"/>
  <c r="M176" i="1" s="1"/>
  <c r="L176" i="1"/>
  <c r="N176" i="1" s="1"/>
  <c r="O176" i="1"/>
  <c r="P176" i="1"/>
  <c r="Q176" i="1"/>
  <c r="S176" i="1"/>
  <c r="W176" i="1"/>
  <c r="X176" i="1" s="1"/>
  <c r="K177" i="1"/>
  <c r="M177" i="1" s="1"/>
  <c r="L177" i="1"/>
  <c r="N177" i="1" s="1"/>
  <c r="O177" i="1"/>
  <c r="P177" i="1"/>
  <c r="Q177" i="1"/>
  <c r="S177" i="1"/>
  <c r="W177" i="1"/>
  <c r="X177" i="1" s="1"/>
  <c r="K178" i="1"/>
  <c r="M178" i="1" s="1"/>
  <c r="L178" i="1"/>
  <c r="N178" i="1" s="1"/>
  <c r="O178" i="1"/>
  <c r="P178" i="1"/>
  <c r="Q178" i="1"/>
  <c r="S178" i="1"/>
  <c r="W178" i="1"/>
  <c r="X178" i="1" s="1"/>
  <c r="K179" i="1"/>
  <c r="M179" i="1" s="1"/>
  <c r="L179" i="1"/>
  <c r="O179" i="1"/>
  <c r="P179" i="1"/>
  <c r="Q179" i="1"/>
  <c r="S179" i="1"/>
  <c r="W179" i="1"/>
  <c r="X179" i="1" s="1"/>
  <c r="K180" i="1"/>
  <c r="M180" i="1" s="1"/>
  <c r="L180" i="1"/>
  <c r="N180" i="1" s="1"/>
  <c r="O180" i="1"/>
  <c r="P180" i="1"/>
  <c r="Q180" i="1"/>
  <c r="S180" i="1"/>
  <c r="W180" i="1"/>
  <c r="X180" i="1" s="1"/>
  <c r="K181" i="1"/>
  <c r="M181" i="1" s="1"/>
  <c r="L181" i="1"/>
  <c r="N181" i="1" s="1"/>
  <c r="O181" i="1"/>
  <c r="P181" i="1"/>
  <c r="Q181" i="1"/>
  <c r="S181" i="1"/>
  <c r="W181" i="1"/>
  <c r="X181" i="1" s="1"/>
  <c r="K182" i="1"/>
  <c r="M182" i="1" s="1"/>
  <c r="L182" i="1"/>
  <c r="N182" i="1" s="1"/>
  <c r="O182" i="1"/>
  <c r="P182" i="1"/>
  <c r="Q182" i="1"/>
  <c r="S182" i="1"/>
  <c r="W182" i="1"/>
  <c r="X182" i="1" s="1"/>
  <c r="K183" i="1"/>
  <c r="M183" i="1" s="1"/>
  <c r="L183" i="1"/>
  <c r="N183" i="1" s="1"/>
  <c r="O183" i="1"/>
  <c r="P183" i="1"/>
  <c r="Q183" i="1"/>
  <c r="S183" i="1"/>
  <c r="W183" i="1"/>
  <c r="X183" i="1" s="1"/>
  <c r="K184" i="1"/>
  <c r="M184" i="1" s="1"/>
  <c r="L184" i="1"/>
  <c r="O184" i="1"/>
  <c r="P184" i="1"/>
  <c r="Q184" i="1"/>
  <c r="S184" i="1"/>
  <c r="W184" i="1"/>
  <c r="X184" i="1" s="1"/>
  <c r="K185" i="1"/>
  <c r="M185" i="1" s="1"/>
  <c r="L185" i="1"/>
  <c r="N185" i="1" s="1"/>
  <c r="O185" i="1"/>
  <c r="P185" i="1"/>
  <c r="Q185" i="1"/>
  <c r="S185" i="1"/>
  <c r="W185" i="1"/>
  <c r="X185" i="1" s="1"/>
  <c r="K186" i="1"/>
  <c r="L186" i="1"/>
  <c r="N186" i="1" s="1"/>
  <c r="M186" i="1"/>
  <c r="O186" i="1"/>
  <c r="P186" i="1"/>
  <c r="Q186" i="1"/>
  <c r="S186" i="1"/>
  <c r="W186" i="1"/>
  <c r="X186" i="1" s="1"/>
  <c r="K187" i="1"/>
  <c r="L187" i="1"/>
  <c r="N187" i="1" s="1"/>
  <c r="M187" i="1"/>
  <c r="O187" i="1"/>
  <c r="P187" i="1"/>
  <c r="Q187" i="1"/>
  <c r="S187" i="1"/>
  <c r="W187" i="1"/>
  <c r="X187" i="1" s="1"/>
  <c r="K188" i="1"/>
  <c r="M188" i="1" s="1"/>
  <c r="L188" i="1"/>
  <c r="N188" i="1" s="1"/>
  <c r="O188" i="1"/>
  <c r="P188" i="1"/>
  <c r="Q188" i="1"/>
  <c r="S188" i="1"/>
  <c r="W188" i="1"/>
  <c r="X188" i="1" s="1"/>
  <c r="K189" i="1"/>
  <c r="M189" i="1" s="1"/>
  <c r="L189" i="1"/>
  <c r="N189" i="1" s="1"/>
  <c r="O189" i="1"/>
  <c r="P189" i="1"/>
  <c r="Q189" i="1"/>
  <c r="S189" i="1"/>
  <c r="W189" i="1"/>
  <c r="X189" i="1" s="1"/>
  <c r="K190" i="1"/>
  <c r="M190" i="1" s="1"/>
  <c r="L190" i="1"/>
  <c r="O190" i="1"/>
  <c r="P190" i="1"/>
  <c r="Q190" i="1"/>
  <c r="S190" i="1"/>
  <c r="W190" i="1"/>
  <c r="X190" i="1" s="1"/>
  <c r="K191" i="1"/>
  <c r="M191" i="1" s="1"/>
  <c r="L191" i="1"/>
  <c r="N191" i="1" s="1"/>
  <c r="O191" i="1"/>
  <c r="P191" i="1"/>
  <c r="Q191" i="1"/>
  <c r="S191" i="1"/>
  <c r="W191" i="1"/>
  <c r="X191" i="1" s="1"/>
  <c r="K192" i="1"/>
  <c r="M192" i="1" s="1"/>
  <c r="L192" i="1"/>
  <c r="O192" i="1"/>
  <c r="P192" i="1"/>
  <c r="Q192" i="1"/>
  <c r="S192" i="1"/>
  <c r="W192" i="1"/>
  <c r="X192" i="1" s="1"/>
  <c r="K193" i="1"/>
  <c r="L193" i="1"/>
  <c r="N193" i="1" s="1"/>
  <c r="M193" i="1"/>
  <c r="O193" i="1"/>
  <c r="P193" i="1"/>
  <c r="Q193" i="1"/>
  <c r="S193" i="1"/>
  <c r="W193" i="1"/>
  <c r="X193" i="1" s="1"/>
  <c r="K194" i="1"/>
  <c r="M194" i="1" s="1"/>
  <c r="L194" i="1"/>
  <c r="N194" i="1" s="1"/>
  <c r="O194" i="1"/>
  <c r="P194" i="1"/>
  <c r="Q194" i="1"/>
  <c r="S194" i="1"/>
  <c r="W194" i="1"/>
  <c r="X194" i="1" s="1"/>
  <c r="K195" i="1"/>
  <c r="M195" i="1" s="1"/>
  <c r="L195" i="1"/>
  <c r="N195" i="1" s="1"/>
  <c r="O195" i="1"/>
  <c r="P195" i="1"/>
  <c r="Q195" i="1"/>
  <c r="S195" i="1"/>
  <c r="W195" i="1"/>
  <c r="X195" i="1" s="1"/>
  <c r="K196" i="1"/>
  <c r="M196" i="1" s="1"/>
  <c r="L196" i="1"/>
  <c r="N196" i="1" s="1"/>
  <c r="O196" i="1"/>
  <c r="P196" i="1"/>
  <c r="Q196" i="1"/>
  <c r="S196" i="1"/>
  <c r="W196" i="1"/>
  <c r="X196" i="1" s="1"/>
  <c r="K197" i="1"/>
  <c r="M197" i="1" s="1"/>
  <c r="L197" i="1"/>
  <c r="O197" i="1"/>
  <c r="P197" i="1"/>
  <c r="Q197" i="1"/>
  <c r="S197" i="1"/>
  <c r="W197" i="1"/>
  <c r="X197" i="1" s="1"/>
  <c r="K198" i="1"/>
  <c r="M198" i="1" s="1"/>
  <c r="L198" i="1"/>
  <c r="N198" i="1" s="1"/>
  <c r="O198" i="1"/>
  <c r="P198" i="1"/>
  <c r="Q198" i="1"/>
  <c r="S198" i="1"/>
  <c r="W198" i="1"/>
  <c r="X198" i="1" s="1"/>
  <c r="K199" i="1"/>
  <c r="M199" i="1" s="1"/>
  <c r="L199" i="1"/>
  <c r="N199" i="1" s="1"/>
  <c r="O199" i="1"/>
  <c r="P199" i="1"/>
  <c r="Q199" i="1"/>
  <c r="S199" i="1"/>
  <c r="W199" i="1"/>
  <c r="X199" i="1" s="1"/>
  <c r="K200" i="1"/>
  <c r="M200" i="1" s="1"/>
  <c r="L200" i="1"/>
  <c r="N200" i="1" s="1"/>
  <c r="O200" i="1"/>
  <c r="P200" i="1"/>
  <c r="Q200" i="1"/>
  <c r="S200" i="1"/>
  <c r="W200" i="1"/>
  <c r="X200" i="1" s="1"/>
  <c r="K201" i="1"/>
  <c r="L201" i="1"/>
  <c r="N201" i="1" s="1"/>
  <c r="M201" i="1"/>
  <c r="O201" i="1"/>
  <c r="P201" i="1"/>
  <c r="Q201" i="1"/>
  <c r="S201" i="1"/>
  <c r="W201" i="1"/>
  <c r="X201" i="1" s="1"/>
  <c r="K202" i="1"/>
  <c r="M202" i="1" s="1"/>
  <c r="L202" i="1"/>
  <c r="N202" i="1" s="1"/>
  <c r="O202" i="1"/>
  <c r="P202" i="1"/>
  <c r="Q202" i="1"/>
  <c r="S202" i="1"/>
  <c r="W202" i="1"/>
  <c r="X202" i="1" s="1"/>
  <c r="K203" i="1"/>
  <c r="L203" i="1"/>
  <c r="N203" i="1" s="1"/>
  <c r="M203" i="1"/>
  <c r="O203" i="1"/>
  <c r="P203" i="1"/>
  <c r="Q203" i="1"/>
  <c r="S203" i="1"/>
  <c r="W203" i="1"/>
  <c r="X203" i="1" s="1"/>
  <c r="K204" i="1"/>
  <c r="M204" i="1" s="1"/>
  <c r="L204" i="1"/>
  <c r="N204" i="1" s="1"/>
  <c r="O204" i="1"/>
  <c r="P204" i="1"/>
  <c r="R204" i="1" s="1"/>
  <c r="Q204" i="1"/>
  <c r="S204" i="1"/>
  <c r="W204" i="1"/>
  <c r="X204" i="1" s="1"/>
  <c r="K205" i="1"/>
  <c r="M205" i="1" s="1"/>
  <c r="L205" i="1"/>
  <c r="N205" i="1" s="1"/>
  <c r="O205" i="1"/>
  <c r="P205" i="1"/>
  <c r="Q205" i="1"/>
  <c r="S205" i="1"/>
  <c r="W205" i="1"/>
  <c r="X205" i="1" s="1"/>
  <c r="K206" i="1"/>
  <c r="M206" i="1" s="1"/>
  <c r="L206" i="1"/>
  <c r="O206" i="1"/>
  <c r="P206" i="1"/>
  <c r="Q206" i="1"/>
  <c r="S206" i="1"/>
  <c r="W206" i="1"/>
  <c r="X206" i="1" s="1"/>
  <c r="K207" i="1"/>
  <c r="L207" i="1"/>
  <c r="N207" i="1" s="1"/>
  <c r="M207" i="1"/>
  <c r="O207" i="1"/>
  <c r="P207" i="1"/>
  <c r="Q207" i="1"/>
  <c r="S207" i="1"/>
  <c r="W207" i="1"/>
  <c r="X207" i="1" s="1"/>
  <c r="K208" i="1"/>
  <c r="L208" i="1"/>
  <c r="N208" i="1" s="1"/>
  <c r="M208" i="1"/>
  <c r="O208" i="1"/>
  <c r="P208" i="1"/>
  <c r="Q208" i="1"/>
  <c r="S208" i="1"/>
  <c r="W208" i="1"/>
  <c r="X208" i="1" s="1"/>
  <c r="K209" i="1"/>
  <c r="M209" i="1" s="1"/>
  <c r="L209" i="1"/>
  <c r="N209" i="1" s="1"/>
  <c r="O209" i="1"/>
  <c r="P209" i="1"/>
  <c r="Q209" i="1"/>
  <c r="S209" i="1"/>
  <c r="W209" i="1"/>
  <c r="X209" i="1" s="1"/>
  <c r="K210" i="1"/>
  <c r="M210" i="1" s="1"/>
  <c r="L210" i="1"/>
  <c r="N210" i="1" s="1"/>
  <c r="O210" i="1"/>
  <c r="P210" i="1"/>
  <c r="Q210" i="1"/>
  <c r="S210" i="1"/>
  <c r="W210" i="1"/>
  <c r="X210" i="1" s="1"/>
  <c r="K211" i="1"/>
  <c r="M211" i="1" s="1"/>
  <c r="L211" i="1"/>
  <c r="N211" i="1" s="1"/>
  <c r="O211" i="1"/>
  <c r="P211" i="1"/>
  <c r="Q211" i="1"/>
  <c r="S211" i="1"/>
  <c r="W211" i="1"/>
  <c r="X211" i="1" s="1"/>
  <c r="K212" i="1"/>
  <c r="M212" i="1" s="1"/>
  <c r="L212" i="1"/>
  <c r="N212" i="1" s="1"/>
  <c r="O212" i="1"/>
  <c r="P212" i="1"/>
  <c r="Q212" i="1"/>
  <c r="S212" i="1"/>
  <c r="W212" i="1"/>
  <c r="X212" i="1" s="1"/>
  <c r="K213" i="1"/>
  <c r="M213" i="1" s="1"/>
  <c r="L213" i="1"/>
  <c r="N213" i="1" s="1"/>
  <c r="O213" i="1"/>
  <c r="P213" i="1"/>
  <c r="Q213" i="1"/>
  <c r="S213" i="1"/>
  <c r="W213" i="1"/>
  <c r="X213" i="1" s="1"/>
  <c r="K214" i="1"/>
  <c r="M214" i="1" s="1"/>
  <c r="L214" i="1"/>
  <c r="N214" i="1" s="1"/>
  <c r="O214" i="1"/>
  <c r="P214" i="1"/>
  <c r="Q214" i="1"/>
  <c r="S214" i="1"/>
  <c r="W214" i="1"/>
  <c r="X214" i="1" s="1"/>
  <c r="K215" i="1"/>
  <c r="M215" i="1" s="1"/>
  <c r="L215" i="1"/>
  <c r="N215" i="1" s="1"/>
  <c r="O215" i="1"/>
  <c r="P215" i="1"/>
  <c r="Q215" i="1"/>
  <c r="S215" i="1"/>
  <c r="W215" i="1"/>
  <c r="X215" i="1" s="1"/>
  <c r="K216" i="1"/>
  <c r="M216" i="1" s="1"/>
  <c r="L216" i="1"/>
  <c r="N216" i="1" s="1"/>
  <c r="O216" i="1"/>
  <c r="P216" i="1"/>
  <c r="Q216" i="1"/>
  <c r="S216" i="1"/>
  <c r="W216" i="1"/>
  <c r="X216" i="1" s="1"/>
  <c r="K217" i="1"/>
  <c r="M217" i="1" s="1"/>
  <c r="L217" i="1"/>
  <c r="N217" i="1" s="1"/>
  <c r="O217" i="1"/>
  <c r="P217" i="1"/>
  <c r="Q217" i="1"/>
  <c r="S217" i="1"/>
  <c r="W217" i="1"/>
  <c r="X217" i="1" s="1"/>
  <c r="K218" i="1"/>
  <c r="M218" i="1" s="1"/>
  <c r="L218" i="1"/>
  <c r="O218" i="1"/>
  <c r="P218" i="1"/>
  <c r="Q218" i="1"/>
  <c r="S218" i="1"/>
  <c r="W218" i="1"/>
  <c r="X218" i="1" s="1"/>
  <c r="K219" i="1"/>
  <c r="M219" i="1" s="1"/>
  <c r="L219" i="1"/>
  <c r="N219" i="1" s="1"/>
  <c r="O219" i="1"/>
  <c r="P219" i="1"/>
  <c r="Q219" i="1"/>
  <c r="S219" i="1"/>
  <c r="W219" i="1"/>
  <c r="X219" i="1" s="1"/>
  <c r="K220" i="1"/>
  <c r="M220" i="1" s="1"/>
  <c r="L220" i="1"/>
  <c r="N220" i="1" s="1"/>
  <c r="O220" i="1"/>
  <c r="P220" i="1"/>
  <c r="Q220" i="1"/>
  <c r="S220" i="1"/>
  <c r="W220" i="1"/>
  <c r="X220" i="1" s="1"/>
  <c r="K221" i="1"/>
  <c r="M221" i="1" s="1"/>
  <c r="L221" i="1"/>
  <c r="N221" i="1" s="1"/>
  <c r="O221" i="1"/>
  <c r="P221" i="1"/>
  <c r="Q221" i="1"/>
  <c r="S221" i="1"/>
  <c r="W221" i="1"/>
  <c r="X221" i="1" s="1"/>
  <c r="K222" i="1"/>
  <c r="M222" i="1" s="1"/>
  <c r="L222" i="1"/>
  <c r="N222" i="1" s="1"/>
  <c r="O222" i="1"/>
  <c r="P222" i="1"/>
  <c r="Q222" i="1"/>
  <c r="S222" i="1"/>
  <c r="W222" i="1"/>
  <c r="X222" i="1" s="1"/>
  <c r="K223" i="1"/>
  <c r="L223" i="1"/>
  <c r="M223" i="1"/>
  <c r="N223" i="1"/>
  <c r="O223" i="1"/>
  <c r="P223" i="1"/>
  <c r="Q223" i="1"/>
  <c r="S223" i="1"/>
  <c r="W223" i="1"/>
  <c r="X223" i="1" s="1"/>
  <c r="K224" i="1"/>
  <c r="M224" i="1" s="1"/>
  <c r="L224" i="1"/>
  <c r="N224" i="1" s="1"/>
  <c r="O224" i="1"/>
  <c r="P224" i="1"/>
  <c r="R224" i="1" s="1"/>
  <c r="Q224" i="1"/>
  <c r="S224" i="1"/>
  <c r="W224" i="1"/>
  <c r="X224" i="1" s="1"/>
  <c r="K225" i="1"/>
  <c r="M225" i="1" s="1"/>
  <c r="L225" i="1"/>
  <c r="N225" i="1" s="1"/>
  <c r="O225" i="1"/>
  <c r="P225" i="1"/>
  <c r="Q225" i="1"/>
  <c r="S225" i="1"/>
  <c r="W225" i="1"/>
  <c r="X225" i="1" s="1"/>
  <c r="K226" i="1"/>
  <c r="M226" i="1" s="1"/>
  <c r="L226" i="1"/>
  <c r="N226" i="1" s="1"/>
  <c r="O226" i="1"/>
  <c r="P226" i="1"/>
  <c r="Q226" i="1"/>
  <c r="S226" i="1"/>
  <c r="W226" i="1"/>
  <c r="X226" i="1" s="1"/>
  <c r="K227" i="1"/>
  <c r="M227" i="1" s="1"/>
  <c r="L227" i="1"/>
  <c r="N227" i="1" s="1"/>
  <c r="O227" i="1"/>
  <c r="P227" i="1"/>
  <c r="Q227" i="1"/>
  <c r="S227" i="1"/>
  <c r="W227" i="1"/>
  <c r="X227" i="1" s="1"/>
  <c r="K228" i="1"/>
  <c r="M228" i="1" s="1"/>
  <c r="L228" i="1"/>
  <c r="N228" i="1" s="1"/>
  <c r="O228" i="1"/>
  <c r="P228" i="1"/>
  <c r="Q228" i="1"/>
  <c r="S228" i="1"/>
  <c r="W228" i="1"/>
  <c r="X228" i="1" s="1"/>
  <c r="K229" i="1"/>
  <c r="M229" i="1" s="1"/>
  <c r="L229" i="1"/>
  <c r="N229" i="1" s="1"/>
  <c r="O229" i="1"/>
  <c r="P229" i="1"/>
  <c r="Q229" i="1"/>
  <c r="S229" i="1"/>
  <c r="W229" i="1"/>
  <c r="X229" i="1" s="1"/>
  <c r="K230" i="1"/>
  <c r="M230" i="1" s="1"/>
  <c r="L230" i="1"/>
  <c r="O230" i="1"/>
  <c r="P230" i="1"/>
  <c r="Q230" i="1"/>
  <c r="S230" i="1"/>
  <c r="W230" i="1"/>
  <c r="X230" i="1" s="1"/>
  <c r="K231" i="1"/>
  <c r="L231" i="1"/>
  <c r="N231" i="1" s="1"/>
  <c r="M231" i="1"/>
  <c r="O231" i="1"/>
  <c r="P231" i="1"/>
  <c r="Q231" i="1"/>
  <c r="S231" i="1"/>
  <c r="W231" i="1"/>
  <c r="X231" i="1" s="1"/>
  <c r="K232" i="1"/>
  <c r="M232" i="1" s="1"/>
  <c r="L232" i="1"/>
  <c r="N232" i="1" s="1"/>
  <c r="O232" i="1"/>
  <c r="P232" i="1"/>
  <c r="Q232" i="1"/>
  <c r="S232" i="1"/>
  <c r="W232" i="1"/>
  <c r="X232" i="1" s="1"/>
  <c r="K233" i="1"/>
  <c r="M233" i="1" s="1"/>
  <c r="L233" i="1"/>
  <c r="N233" i="1" s="1"/>
  <c r="O233" i="1"/>
  <c r="P233" i="1"/>
  <c r="Q233" i="1"/>
  <c r="S233" i="1"/>
  <c r="W233" i="1"/>
  <c r="X233" i="1" s="1"/>
  <c r="K234" i="1"/>
  <c r="M234" i="1" s="1"/>
  <c r="L234" i="1"/>
  <c r="O234" i="1"/>
  <c r="P234" i="1"/>
  <c r="Q234" i="1"/>
  <c r="S234" i="1"/>
  <c r="W234" i="1"/>
  <c r="X234" i="1" s="1"/>
  <c r="K235" i="1"/>
  <c r="L235" i="1"/>
  <c r="N235" i="1" s="1"/>
  <c r="M235" i="1"/>
  <c r="O235" i="1"/>
  <c r="P235" i="1"/>
  <c r="R235" i="1" s="1"/>
  <c r="T235" i="1" s="1"/>
  <c r="U235" i="1" s="1"/>
  <c r="V235" i="1" s="1"/>
  <c r="Q235" i="1"/>
  <c r="S235" i="1"/>
  <c r="W235" i="1"/>
  <c r="X235" i="1" s="1"/>
  <c r="K236" i="1"/>
  <c r="M236" i="1" s="1"/>
  <c r="L236" i="1"/>
  <c r="N236" i="1" s="1"/>
  <c r="O236" i="1"/>
  <c r="P236" i="1"/>
  <c r="Q236" i="1"/>
  <c r="S236" i="1"/>
  <c r="W236" i="1"/>
  <c r="X236" i="1" s="1"/>
  <c r="K237" i="1"/>
  <c r="M237" i="1" s="1"/>
  <c r="L237" i="1"/>
  <c r="N237" i="1" s="1"/>
  <c r="O237" i="1"/>
  <c r="P237" i="1"/>
  <c r="Q237" i="1"/>
  <c r="S237" i="1"/>
  <c r="W237" i="1"/>
  <c r="X237" i="1" s="1"/>
  <c r="K238" i="1"/>
  <c r="M238" i="1" s="1"/>
  <c r="L238" i="1"/>
  <c r="N238" i="1" s="1"/>
  <c r="O238" i="1"/>
  <c r="P238" i="1"/>
  <c r="Q238" i="1"/>
  <c r="S238" i="1"/>
  <c r="W238" i="1"/>
  <c r="X238" i="1" s="1"/>
  <c r="K239" i="1"/>
  <c r="M239" i="1" s="1"/>
  <c r="L239" i="1"/>
  <c r="N239" i="1" s="1"/>
  <c r="O239" i="1"/>
  <c r="P239" i="1"/>
  <c r="Q239" i="1"/>
  <c r="S239" i="1"/>
  <c r="W239" i="1"/>
  <c r="X239" i="1" s="1"/>
  <c r="K240" i="1"/>
  <c r="M240" i="1" s="1"/>
  <c r="L240" i="1"/>
  <c r="N240" i="1" s="1"/>
  <c r="O240" i="1"/>
  <c r="P240" i="1"/>
  <c r="Q240" i="1"/>
  <c r="S240" i="1"/>
  <c r="W240" i="1"/>
  <c r="X240" i="1" s="1"/>
  <c r="K241" i="1"/>
  <c r="M241" i="1" s="1"/>
  <c r="L241" i="1"/>
  <c r="N241" i="1" s="1"/>
  <c r="O241" i="1"/>
  <c r="P241" i="1"/>
  <c r="Q241" i="1"/>
  <c r="R241" i="1"/>
  <c r="T241" i="1" s="1"/>
  <c r="U241" i="1" s="1"/>
  <c r="V241" i="1" s="1"/>
  <c r="S241" i="1"/>
  <c r="W241" i="1"/>
  <c r="X241" i="1" s="1"/>
  <c r="K242" i="1"/>
  <c r="M242" i="1" s="1"/>
  <c r="L242" i="1"/>
  <c r="N242" i="1" s="1"/>
  <c r="O242" i="1"/>
  <c r="P242" i="1"/>
  <c r="Q242" i="1"/>
  <c r="S242" i="1"/>
  <c r="W242" i="1"/>
  <c r="X242" i="1" s="1"/>
  <c r="K243" i="1"/>
  <c r="M243" i="1" s="1"/>
  <c r="L243" i="1"/>
  <c r="N243" i="1" s="1"/>
  <c r="O243" i="1"/>
  <c r="P243" i="1"/>
  <c r="Q243" i="1"/>
  <c r="S243" i="1"/>
  <c r="W243" i="1"/>
  <c r="X243" i="1" s="1"/>
  <c r="K244" i="1"/>
  <c r="M244" i="1" s="1"/>
  <c r="L244" i="1"/>
  <c r="N244" i="1" s="1"/>
  <c r="O244" i="1"/>
  <c r="P244" i="1"/>
  <c r="R244" i="1" s="1"/>
  <c r="T244" i="1" s="1"/>
  <c r="U244" i="1" s="1"/>
  <c r="V244" i="1" s="1"/>
  <c r="Q244" i="1"/>
  <c r="S244" i="1"/>
  <c r="W244" i="1"/>
  <c r="X244" i="1" s="1"/>
  <c r="K245" i="1"/>
  <c r="M245" i="1" s="1"/>
  <c r="L245" i="1"/>
  <c r="O245" i="1"/>
  <c r="P245" i="1"/>
  <c r="Q245" i="1"/>
  <c r="S245" i="1"/>
  <c r="W245" i="1"/>
  <c r="X245" i="1" s="1"/>
  <c r="K246" i="1"/>
  <c r="M246" i="1" s="1"/>
  <c r="L246" i="1"/>
  <c r="N246" i="1" s="1"/>
  <c r="O246" i="1"/>
  <c r="P246" i="1"/>
  <c r="Q246" i="1"/>
  <c r="S246" i="1"/>
  <c r="W246" i="1"/>
  <c r="X246" i="1" s="1"/>
  <c r="K247" i="1"/>
  <c r="M247" i="1" s="1"/>
  <c r="L247" i="1"/>
  <c r="N247" i="1" s="1"/>
  <c r="O247" i="1"/>
  <c r="P247" i="1"/>
  <c r="Q247" i="1"/>
  <c r="S247" i="1"/>
  <c r="W247" i="1"/>
  <c r="X247" i="1" s="1"/>
  <c r="K248" i="1"/>
  <c r="M248" i="1" s="1"/>
  <c r="L248" i="1"/>
  <c r="N248" i="1" s="1"/>
  <c r="O248" i="1"/>
  <c r="P248" i="1"/>
  <c r="Q248" i="1"/>
  <c r="S248" i="1"/>
  <c r="W248" i="1"/>
  <c r="X248" i="1" s="1"/>
  <c r="K249" i="1"/>
  <c r="M249" i="1" s="1"/>
  <c r="L249" i="1"/>
  <c r="N249" i="1" s="1"/>
  <c r="O249" i="1"/>
  <c r="P249" i="1"/>
  <c r="Q249" i="1"/>
  <c r="S249" i="1"/>
  <c r="W249" i="1"/>
  <c r="X249" i="1" s="1"/>
  <c r="K250" i="1"/>
  <c r="M250" i="1" s="1"/>
  <c r="L250" i="1"/>
  <c r="N250" i="1" s="1"/>
  <c r="O250" i="1"/>
  <c r="P250" i="1"/>
  <c r="Q250" i="1"/>
  <c r="S250" i="1"/>
  <c r="W250" i="1"/>
  <c r="X250" i="1" s="1"/>
  <c r="K251" i="1"/>
  <c r="M251" i="1" s="1"/>
  <c r="L251" i="1"/>
  <c r="O251" i="1"/>
  <c r="P251" i="1"/>
  <c r="Q251" i="1"/>
  <c r="S251" i="1"/>
  <c r="W251" i="1"/>
  <c r="X251" i="1" s="1"/>
  <c r="K252" i="1"/>
  <c r="M252" i="1" s="1"/>
  <c r="L252" i="1"/>
  <c r="O252" i="1"/>
  <c r="P252" i="1"/>
  <c r="Q252" i="1"/>
  <c r="S252" i="1"/>
  <c r="W252" i="1"/>
  <c r="X252" i="1" s="1"/>
  <c r="K253" i="1"/>
  <c r="M253" i="1" s="1"/>
  <c r="L253" i="1"/>
  <c r="N253" i="1" s="1"/>
  <c r="O253" i="1"/>
  <c r="P253" i="1"/>
  <c r="Q253" i="1"/>
  <c r="S253" i="1"/>
  <c r="W253" i="1"/>
  <c r="X253" i="1" s="1"/>
  <c r="K254" i="1"/>
  <c r="M254" i="1" s="1"/>
  <c r="L254" i="1"/>
  <c r="N254" i="1" s="1"/>
  <c r="O254" i="1"/>
  <c r="P254" i="1"/>
  <c r="Q254" i="1"/>
  <c r="S254" i="1"/>
  <c r="W254" i="1"/>
  <c r="X254" i="1" s="1"/>
  <c r="K255" i="1"/>
  <c r="M255" i="1" s="1"/>
  <c r="L255" i="1"/>
  <c r="N255" i="1" s="1"/>
  <c r="O255" i="1"/>
  <c r="P255" i="1"/>
  <c r="Q255" i="1"/>
  <c r="S255" i="1"/>
  <c r="W255" i="1"/>
  <c r="X255" i="1" s="1"/>
  <c r="K256" i="1"/>
  <c r="M256" i="1" s="1"/>
  <c r="L256" i="1"/>
  <c r="N256" i="1" s="1"/>
  <c r="O256" i="1"/>
  <c r="P256" i="1"/>
  <c r="R256" i="1" s="1"/>
  <c r="T256" i="1" s="1"/>
  <c r="U256" i="1" s="1"/>
  <c r="V256" i="1" s="1"/>
  <c r="Q256" i="1"/>
  <c r="S256" i="1"/>
  <c r="W256" i="1"/>
  <c r="X256" i="1" s="1"/>
  <c r="K257" i="1"/>
  <c r="M257" i="1" s="1"/>
  <c r="L257" i="1"/>
  <c r="N257" i="1" s="1"/>
  <c r="O257" i="1"/>
  <c r="P257" i="1"/>
  <c r="Q257" i="1"/>
  <c r="S257" i="1"/>
  <c r="W257" i="1"/>
  <c r="X257" i="1" s="1"/>
  <c r="K258" i="1"/>
  <c r="M258" i="1" s="1"/>
  <c r="L258" i="1"/>
  <c r="N258" i="1" s="1"/>
  <c r="O258" i="1"/>
  <c r="P258" i="1"/>
  <c r="Q258" i="1"/>
  <c r="S258" i="1"/>
  <c r="W258" i="1"/>
  <c r="X258" i="1" s="1"/>
  <c r="K259" i="1"/>
  <c r="M259" i="1" s="1"/>
  <c r="L259" i="1"/>
  <c r="O259" i="1"/>
  <c r="P259" i="1"/>
  <c r="Q259" i="1"/>
  <c r="S259" i="1"/>
  <c r="W259" i="1"/>
  <c r="X259" i="1" s="1"/>
  <c r="K260" i="1"/>
  <c r="L260" i="1"/>
  <c r="N260" i="1" s="1"/>
  <c r="M260" i="1"/>
  <c r="O260" i="1"/>
  <c r="P260" i="1"/>
  <c r="Q260" i="1"/>
  <c r="S260" i="1"/>
  <c r="W260" i="1"/>
  <c r="X260" i="1" s="1"/>
  <c r="K261" i="1"/>
  <c r="M261" i="1" s="1"/>
  <c r="L261" i="1"/>
  <c r="N261" i="1" s="1"/>
  <c r="O261" i="1"/>
  <c r="P261" i="1"/>
  <c r="Q261" i="1"/>
  <c r="S261" i="1"/>
  <c r="W261" i="1"/>
  <c r="X261" i="1" s="1"/>
  <c r="K262" i="1"/>
  <c r="M262" i="1" s="1"/>
  <c r="L262" i="1"/>
  <c r="O262" i="1"/>
  <c r="P262" i="1"/>
  <c r="Q262" i="1"/>
  <c r="S262" i="1"/>
  <c r="W262" i="1"/>
  <c r="X262" i="1" s="1"/>
  <c r="K263" i="1"/>
  <c r="M263" i="1" s="1"/>
  <c r="L263" i="1"/>
  <c r="N263" i="1" s="1"/>
  <c r="O263" i="1"/>
  <c r="P263" i="1"/>
  <c r="Q263" i="1"/>
  <c r="S263" i="1"/>
  <c r="W263" i="1"/>
  <c r="X263" i="1" s="1"/>
  <c r="K264" i="1"/>
  <c r="M264" i="1" s="1"/>
  <c r="L264" i="1"/>
  <c r="N264" i="1" s="1"/>
  <c r="O264" i="1"/>
  <c r="P264" i="1"/>
  <c r="Q264" i="1"/>
  <c r="S264" i="1"/>
  <c r="W264" i="1"/>
  <c r="X264" i="1" s="1"/>
  <c r="K265" i="1"/>
  <c r="M265" i="1" s="1"/>
  <c r="L265" i="1"/>
  <c r="N265" i="1" s="1"/>
  <c r="O265" i="1"/>
  <c r="P265" i="1"/>
  <c r="Q265" i="1"/>
  <c r="S265" i="1"/>
  <c r="W265" i="1"/>
  <c r="X265" i="1" s="1"/>
  <c r="K266" i="1"/>
  <c r="M266" i="1" s="1"/>
  <c r="L266" i="1"/>
  <c r="N266" i="1" s="1"/>
  <c r="O266" i="1"/>
  <c r="P266" i="1"/>
  <c r="Q266" i="1"/>
  <c r="S266" i="1"/>
  <c r="W266" i="1"/>
  <c r="X266" i="1" s="1"/>
  <c r="K267" i="1"/>
  <c r="M267" i="1" s="1"/>
  <c r="L267" i="1"/>
  <c r="O267" i="1"/>
  <c r="P267" i="1"/>
  <c r="Q267" i="1"/>
  <c r="S267" i="1"/>
  <c r="W267" i="1"/>
  <c r="X267" i="1" s="1"/>
  <c r="K268" i="1"/>
  <c r="M268" i="1" s="1"/>
  <c r="L268" i="1"/>
  <c r="N268" i="1" s="1"/>
  <c r="O268" i="1"/>
  <c r="P268" i="1"/>
  <c r="Q268" i="1"/>
  <c r="S268" i="1"/>
  <c r="W268" i="1"/>
  <c r="X268" i="1" s="1"/>
  <c r="K269" i="1"/>
  <c r="M269" i="1" s="1"/>
  <c r="L269" i="1"/>
  <c r="N269" i="1" s="1"/>
  <c r="O269" i="1"/>
  <c r="P269" i="1"/>
  <c r="Q269" i="1"/>
  <c r="S269" i="1"/>
  <c r="W269" i="1"/>
  <c r="X269" i="1" s="1"/>
  <c r="K270" i="1"/>
  <c r="M270" i="1" s="1"/>
  <c r="L270" i="1"/>
  <c r="O270" i="1"/>
  <c r="P270" i="1"/>
  <c r="Q270" i="1"/>
  <c r="S270" i="1"/>
  <c r="W270" i="1"/>
  <c r="X270" i="1" s="1"/>
  <c r="K271" i="1"/>
  <c r="L271" i="1"/>
  <c r="N271" i="1" s="1"/>
  <c r="M271" i="1"/>
  <c r="O271" i="1"/>
  <c r="P271" i="1"/>
  <c r="Q271" i="1"/>
  <c r="S271" i="1"/>
  <c r="W271" i="1"/>
  <c r="X271" i="1" s="1"/>
  <c r="K272" i="1"/>
  <c r="M272" i="1" s="1"/>
  <c r="L272" i="1"/>
  <c r="N272" i="1" s="1"/>
  <c r="O272" i="1"/>
  <c r="P272" i="1"/>
  <c r="Q272" i="1"/>
  <c r="S272" i="1"/>
  <c r="W272" i="1"/>
  <c r="X272" i="1" s="1"/>
  <c r="K273" i="1"/>
  <c r="M273" i="1" s="1"/>
  <c r="L273" i="1"/>
  <c r="N273" i="1" s="1"/>
  <c r="O273" i="1"/>
  <c r="P273" i="1"/>
  <c r="Q273" i="1"/>
  <c r="S273" i="1"/>
  <c r="W273" i="1"/>
  <c r="X273" i="1" s="1"/>
  <c r="K274" i="1"/>
  <c r="M274" i="1" s="1"/>
  <c r="L274" i="1"/>
  <c r="N274" i="1" s="1"/>
  <c r="O274" i="1"/>
  <c r="P274" i="1"/>
  <c r="Q274" i="1"/>
  <c r="S274" i="1"/>
  <c r="W274" i="1"/>
  <c r="X274" i="1" s="1"/>
  <c r="K275" i="1"/>
  <c r="L275" i="1"/>
  <c r="N275" i="1" s="1"/>
  <c r="M275" i="1"/>
  <c r="O275" i="1"/>
  <c r="P275" i="1"/>
  <c r="Q275" i="1"/>
  <c r="S275" i="1"/>
  <c r="W275" i="1"/>
  <c r="X275" i="1" s="1"/>
  <c r="K276" i="1"/>
  <c r="M276" i="1" s="1"/>
  <c r="L276" i="1"/>
  <c r="N276" i="1" s="1"/>
  <c r="O276" i="1"/>
  <c r="P276" i="1"/>
  <c r="Q276" i="1"/>
  <c r="S276" i="1"/>
  <c r="W276" i="1"/>
  <c r="X276" i="1" s="1"/>
  <c r="K277" i="1"/>
  <c r="M277" i="1" s="1"/>
  <c r="L277" i="1"/>
  <c r="N277" i="1" s="1"/>
  <c r="O277" i="1"/>
  <c r="P277" i="1"/>
  <c r="Q277" i="1"/>
  <c r="S277" i="1"/>
  <c r="W277" i="1"/>
  <c r="X277" i="1" s="1"/>
  <c r="K278" i="1"/>
  <c r="M278" i="1" s="1"/>
  <c r="L278" i="1"/>
  <c r="N278" i="1" s="1"/>
  <c r="O278" i="1"/>
  <c r="P278" i="1"/>
  <c r="Q278" i="1"/>
  <c r="S278" i="1"/>
  <c r="W278" i="1"/>
  <c r="X278" i="1" s="1"/>
  <c r="K279" i="1"/>
  <c r="L279" i="1"/>
  <c r="N279" i="1" s="1"/>
  <c r="M279" i="1"/>
  <c r="O279" i="1"/>
  <c r="P279" i="1"/>
  <c r="Q279" i="1"/>
  <c r="S279" i="1"/>
  <c r="W279" i="1"/>
  <c r="X279" i="1" s="1"/>
  <c r="K280" i="1"/>
  <c r="M280" i="1" s="1"/>
  <c r="L280" i="1"/>
  <c r="N280" i="1" s="1"/>
  <c r="O280" i="1"/>
  <c r="P280" i="1"/>
  <c r="Q280" i="1"/>
  <c r="S280" i="1"/>
  <c r="W280" i="1"/>
  <c r="X280" i="1" s="1"/>
  <c r="K281" i="1"/>
  <c r="M281" i="1" s="1"/>
  <c r="L281" i="1"/>
  <c r="N281" i="1" s="1"/>
  <c r="O281" i="1"/>
  <c r="P281" i="1"/>
  <c r="Q281" i="1"/>
  <c r="S281" i="1"/>
  <c r="W281" i="1"/>
  <c r="X281" i="1" s="1"/>
  <c r="K282" i="1"/>
  <c r="M282" i="1" s="1"/>
  <c r="L282" i="1"/>
  <c r="N282" i="1" s="1"/>
  <c r="O282" i="1"/>
  <c r="P282" i="1"/>
  <c r="Q282" i="1"/>
  <c r="S282" i="1"/>
  <c r="W282" i="1"/>
  <c r="X282" i="1" s="1"/>
  <c r="K283" i="1"/>
  <c r="M283" i="1" s="1"/>
  <c r="L283" i="1"/>
  <c r="O283" i="1"/>
  <c r="P283" i="1"/>
  <c r="Q283" i="1"/>
  <c r="S283" i="1"/>
  <c r="W283" i="1"/>
  <c r="X283" i="1" s="1"/>
  <c r="K284" i="1"/>
  <c r="M284" i="1" s="1"/>
  <c r="L284" i="1"/>
  <c r="N284" i="1" s="1"/>
  <c r="O284" i="1"/>
  <c r="P284" i="1"/>
  <c r="Q284" i="1"/>
  <c r="S284" i="1"/>
  <c r="W284" i="1"/>
  <c r="X284" i="1" s="1"/>
  <c r="K285" i="1"/>
  <c r="M285" i="1" s="1"/>
  <c r="L285" i="1"/>
  <c r="N285" i="1" s="1"/>
  <c r="O285" i="1"/>
  <c r="P285" i="1"/>
  <c r="Q285" i="1"/>
  <c r="S285" i="1"/>
  <c r="W285" i="1"/>
  <c r="X285" i="1" s="1"/>
  <c r="K286" i="1"/>
  <c r="M286" i="1" s="1"/>
  <c r="L286" i="1"/>
  <c r="N286" i="1" s="1"/>
  <c r="O286" i="1"/>
  <c r="P286" i="1"/>
  <c r="Q286" i="1"/>
  <c r="S286" i="1"/>
  <c r="W286" i="1"/>
  <c r="X286" i="1" s="1"/>
  <c r="K287" i="1"/>
  <c r="M287" i="1" s="1"/>
  <c r="L287" i="1"/>
  <c r="O287" i="1"/>
  <c r="P287" i="1"/>
  <c r="Q287" i="1"/>
  <c r="S287" i="1"/>
  <c r="W287" i="1"/>
  <c r="X287" i="1" s="1"/>
  <c r="K288" i="1"/>
  <c r="M288" i="1" s="1"/>
  <c r="L288" i="1"/>
  <c r="O288" i="1"/>
  <c r="P288" i="1"/>
  <c r="Q288" i="1"/>
  <c r="S288" i="1"/>
  <c r="W288" i="1"/>
  <c r="X288" i="1" s="1"/>
  <c r="K289" i="1"/>
  <c r="M289" i="1" s="1"/>
  <c r="L289" i="1"/>
  <c r="N289" i="1" s="1"/>
  <c r="O289" i="1"/>
  <c r="P289" i="1"/>
  <c r="Q289" i="1"/>
  <c r="S289" i="1"/>
  <c r="W289" i="1"/>
  <c r="X289" i="1" s="1"/>
  <c r="K290" i="1"/>
  <c r="L290" i="1"/>
  <c r="N290" i="1" s="1"/>
  <c r="M290" i="1"/>
  <c r="O290" i="1"/>
  <c r="P290" i="1"/>
  <c r="Q290" i="1"/>
  <c r="S290" i="1"/>
  <c r="W290" i="1"/>
  <c r="X290" i="1" s="1"/>
  <c r="K291" i="1"/>
  <c r="M291" i="1" s="1"/>
  <c r="L291" i="1"/>
  <c r="N291" i="1" s="1"/>
  <c r="O291" i="1"/>
  <c r="P291" i="1"/>
  <c r="Q291" i="1"/>
  <c r="S291" i="1"/>
  <c r="W291" i="1"/>
  <c r="X291" i="1" s="1"/>
  <c r="K292" i="1"/>
  <c r="M292" i="1" s="1"/>
  <c r="L292" i="1"/>
  <c r="N292" i="1" s="1"/>
  <c r="O292" i="1"/>
  <c r="P292" i="1"/>
  <c r="Q292" i="1"/>
  <c r="S292" i="1"/>
  <c r="W292" i="1"/>
  <c r="X292" i="1" s="1"/>
  <c r="K293" i="1"/>
  <c r="L293" i="1"/>
  <c r="N293" i="1" s="1"/>
  <c r="M293" i="1"/>
  <c r="O293" i="1"/>
  <c r="P293" i="1"/>
  <c r="Q293" i="1"/>
  <c r="S293" i="1"/>
  <c r="W293" i="1"/>
  <c r="X293" i="1" s="1"/>
  <c r="K294" i="1"/>
  <c r="L294" i="1"/>
  <c r="N294" i="1" s="1"/>
  <c r="M294" i="1"/>
  <c r="O294" i="1"/>
  <c r="P294" i="1"/>
  <c r="Q294" i="1"/>
  <c r="S294" i="1"/>
  <c r="W294" i="1"/>
  <c r="X294" i="1" s="1"/>
  <c r="K295" i="1"/>
  <c r="M295" i="1" s="1"/>
  <c r="L295" i="1"/>
  <c r="N295" i="1" s="1"/>
  <c r="O295" i="1"/>
  <c r="P295" i="1"/>
  <c r="Q295" i="1"/>
  <c r="S295" i="1"/>
  <c r="W295" i="1"/>
  <c r="X295" i="1" s="1"/>
  <c r="K296" i="1"/>
  <c r="M296" i="1" s="1"/>
  <c r="L296" i="1"/>
  <c r="N296" i="1" s="1"/>
  <c r="O296" i="1"/>
  <c r="P296" i="1"/>
  <c r="Q296" i="1"/>
  <c r="S296" i="1"/>
  <c r="W296" i="1"/>
  <c r="X296" i="1" s="1"/>
  <c r="K297" i="1"/>
  <c r="M297" i="1" s="1"/>
  <c r="L297" i="1"/>
  <c r="N297" i="1" s="1"/>
  <c r="O297" i="1"/>
  <c r="P297" i="1"/>
  <c r="Q297" i="1"/>
  <c r="S297" i="1"/>
  <c r="W297" i="1"/>
  <c r="X297" i="1" s="1"/>
  <c r="K298" i="1"/>
  <c r="M298" i="1" s="1"/>
  <c r="L298" i="1"/>
  <c r="N298" i="1" s="1"/>
  <c r="O298" i="1"/>
  <c r="P298" i="1"/>
  <c r="Q298" i="1"/>
  <c r="S298" i="1"/>
  <c r="W298" i="1"/>
  <c r="X298" i="1" s="1"/>
  <c r="K299" i="1"/>
  <c r="M299" i="1" s="1"/>
  <c r="L299" i="1"/>
  <c r="O299" i="1"/>
  <c r="P299" i="1"/>
  <c r="Q299" i="1"/>
  <c r="S299" i="1"/>
  <c r="W299" i="1"/>
  <c r="X299" i="1" s="1"/>
  <c r="K300" i="1"/>
  <c r="L300" i="1"/>
  <c r="N300" i="1" s="1"/>
  <c r="M300" i="1"/>
  <c r="O300" i="1"/>
  <c r="P300" i="1"/>
  <c r="Q300" i="1"/>
  <c r="S300" i="1"/>
  <c r="W300" i="1"/>
  <c r="X300" i="1" s="1"/>
  <c r="K301" i="1"/>
  <c r="M301" i="1" s="1"/>
  <c r="L301" i="1"/>
  <c r="N301" i="1" s="1"/>
  <c r="O301" i="1"/>
  <c r="P301" i="1"/>
  <c r="Q301" i="1"/>
  <c r="S301" i="1"/>
  <c r="W301" i="1"/>
  <c r="X301" i="1" s="1"/>
  <c r="K302" i="1"/>
  <c r="M302" i="1" s="1"/>
  <c r="L302" i="1"/>
  <c r="N302" i="1" s="1"/>
  <c r="O302" i="1"/>
  <c r="P302" i="1"/>
  <c r="Q302" i="1"/>
  <c r="S302" i="1"/>
  <c r="W302" i="1"/>
  <c r="X302" i="1" s="1"/>
  <c r="K303" i="1"/>
  <c r="M303" i="1" s="1"/>
  <c r="L303" i="1"/>
  <c r="O303" i="1"/>
  <c r="P303" i="1"/>
  <c r="Q303" i="1"/>
  <c r="S303" i="1"/>
  <c r="W303" i="1"/>
  <c r="X303" i="1" s="1"/>
  <c r="K304" i="1"/>
  <c r="M304" i="1" s="1"/>
  <c r="L304" i="1"/>
  <c r="O304" i="1"/>
  <c r="P304" i="1"/>
  <c r="Q304" i="1"/>
  <c r="S304" i="1"/>
  <c r="W304" i="1"/>
  <c r="X304" i="1" s="1"/>
  <c r="K305" i="1"/>
  <c r="M305" i="1" s="1"/>
  <c r="L305" i="1"/>
  <c r="N305" i="1" s="1"/>
  <c r="O305" i="1"/>
  <c r="P305" i="1"/>
  <c r="Q305" i="1"/>
  <c r="S305" i="1"/>
  <c r="W305" i="1"/>
  <c r="X305" i="1" s="1"/>
  <c r="K306" i="1"/>
  <c r="M306" i="1" s="1"/>
  <c r="L306" i="1"/>
  <c r="O306" i="1"/>
  <c r="P306" i="1"/>
  <c r="Q306" i="1"/>
  <c r="S306" i="1"/>
  <c r="W306" i="1"/>
  <c r="X306" i="1" s="1"/>
  <c r="K307" i="1"/>
  <c r="M307" i="1" s="1"/>
  <c r="L307" i="1"/>
  <c r="O307" i="1"/>
  <c r="P307" i="1"/>
  <c r="Q307" i="1"/>
  <c r="S307" i="1"/>
  <c r="W307" i="1"/>
  <c r="X307" i="1" s="1"/>
  <c r="K308" i="1"/>
  <c r="M308" i="1" s="1"/>
  <c r="L308" i="1"/>
  <c r="N308" i="1" s="1"/>
  <c r="O308" i="1"/>
  <c r="P308" i="1"/>
  <c r="Q308" i="1"/>
  <c r="S308" i="1"/>
  <c r="W308" i="1"/>
  <c r="X308" i="1" s="1"/>
  <c r="K309" i="1"/>
  <c r="M309" i="1" s="1"/>
  <c r="L309" i="1"/>
  <c r="N309" i="1" s="1"/>
  <c r="O309" i="1"/>
  <c r="P309" i="1"/>
  <c r="Q309" i="1"/>
  <c r="S309" i="1"/>
  <c r="W309" i="1"/>
  <c r="X309" i="1" s="1"/>
  <c r="K310" i="1"/>
  <c r="M310" i="1" s="1"/>
  <c r="L310" i="1"/>
  <c r="O310" i="1"/>
  <c r="P310" i="1"/>
  <c r="Q310" i="1"/>
  <c r="S310" i="1"/>
  <c r="W310" i="1"/>
  <c r="X310" i="1" s="1"/>
  <c r="K311" i="1"/>
  <c r="M311" i="1" s="1"/>
  <c r="L311" i="1"/>
  <c r="O311" i="1"/>
  <c r="P311" i="1"/>
  <c r="Q311" i="1"/>
  <c r="S311" i="1"/>
  <c r="W311" i="1"/>
  <c r="X311" i="1" s="1"/>
  <c r="K312" i="1"/>
  <c r="M312" i="1" s="1"/>
  <c r="L312" i="1"/>
  <c r="O312" i="1"/>
  <c r="P312" i="1"/>
  <c r="Q312" i="1"/>
  <c r="S312" i="1"/>
  <c r="W312" i="1"/>
  <c r="X312" i="1" s="1"/>
  <c r="K313" i="1"/>
  <c r="M313" i="1" s="1"/>
  <c r="L313" i="1"/>
  <c r="N313" i="1" s="1"/>
  <c r="O313" i="1"/>
  <c r="P313" i="1"/>
  <c r="Q313" i="1"/>
  <c r="S313" i="1"/>
  <c r="W313" i="1"/>
  <c r="X313" i="1" s="1"/>
  <c r="K314" i="1"/>
  <c r="L314" i="1"/>
  <c r="N314" i="1" s="1"/>
  <c r="M314" i="1"/>
  <c r="O314" i="1"/>
  <c r="P314" i="1"/>
  <c r="Q314" i="1"/>
  <c r="S314" i="1"/>
  <c r="W314" i="1"/>
  <c r="X314" i="1" s="1"/>
  <c r="K315" i="1"/>
  <c r="M315" i="1" s="1"/>
  <c r="L315" i="1"/>
  <c r="N315" i="1" s="1"/>
  <c r="O315" i="1"/>
  <c r="P315" i="1"/>
  <c r="Q315" i="1"/>
  <c r="S315" i="1"/>
  <c r="W315" i="1"/>
  <c r="X315" i="1" s="1"/>
  <c r="K316" i="1"/>
  <c r="M316" i="1" s="1"/>
  <c r="L316" i="1"/>
  <c r="N316" i="1" s="1"/>
  <c r="O316" i="1"/>
  <c r="P316" i="1"/>
  <c r="Q316" i="1"/>
  <c r="S316" i="1"/>
  <c r="W316" i="1"/>
  <c r="X316" i="1" s="1"/>
  <c r="K317" i="1"/>
  <c r="M317" i="1" s="1"/>
  <c r="L317" i="1"/>
  <c r="N317" i="1" s="1"/>
  <c r="O317" i="1"/>
  <c r="P317" i="1"/>
  <c r="Q317" i="1"/>
  <c r="S317" i="1"/>
  <c r="W317" i="1"/>
  <c r="X317" i="1" s="1"/>
  <c r="K318" i="1"/>
  <c r="M318" i="1" s="1"/>
  <c r="L318" i="1"/>
  <c r="N318" i="1" s="1"/>
  <c r="O318" i="1"/>
  <c r="P318" i="1"/>
  <c r="Q318" i="1"/>
  <c r="S318" i="1"/>
  <c r="W318" i="1"/>
  <c r="X318" i="1" s="1"/>
  <c r="K319" i="1"/>
  <c r="M319" i="1" s="1"/>
  <c r="L319" i="1"/>
  <c r="N319" i="1" s="1"/>
  <c r="O319" i="1"/>
  <c r="P319" i="1"/>
  <c r="Q319" i="1"/>
  <c r="S319" i="1"/>
  <c r="W319" i="1"/>
  <c r="X319" i="1" s="1"/>
  <c r="K320" i="1"/>
  <c r="M320" i="1" s="1"/>
  <c r="L320" i="1"/>
  <c r="N320" i="1" s="1"/>
  <c r="O320" i="1"/>
  <c r="P320" i="1"/>
  <c r="Q320" i="1"/>
  <c r="S320" i="1"/>
  <c r="W320" i="1"/>
  <c r="X320" i="1" s="1"/>
  <c r="K321" i="1"/>
  <c r="L321" i="1"/>
  <c r="N321" i="1" s="1"/>
  <c r="M321" i="1"/>
  <c r="O321" i="1"/>
  <c r="P321" i="1"/>
  <c r="Q321" i="1"/>
  <c r="S321" i="1"/>
  <c r="W321" i="1"/>
  <c r="X321" i="1" s="1"/>
  <c r="K322" i="1"/>
  <c r="M322" i="1" s="1"/>
  <c r="L322" i="1"/>
  <c r="N322" i="1" s="1"/>
  <c r="O322" i="1"/>
  <c r="P322" i="1"/>
  <c r="Q322" i="1"/>
  <c r="S322" i="1"/>
  <c r="W322" i="1"/>
  <c r="X322" i="1" s="1"/>
  <c r="K323" i="1"/>
  <c r="M323" i="1" s="1"/>
  <c r="L323" i="1"/>
  <c r="O323" i="1"/>
  <c r="P323" i="1"/>
  <c r="Q323" i="1"/>
  <c r="S323" i="1"/>
  <c r="W323" i="1"/>
  <c r="X323" i="1" s="1"/>
  <c r="K324" i="1"/>
  <c r="M324" i="1" s="1"/>
  <c r="L324" i="1"/>
  <c r="O324" i="1"/>
  <c r="P324" i="1"/>
  <c r="Q324" i="1"/>
  <c r="S324" i="1"/>
  <c r="W324" i="1"/>
  <c r="X324" i="1" s="1"/>
  <c r="K325" i="1"/>
  <c r="L325" i="1"/>
  <c r="N325" i="1" s="1"/>
  <c r="M325" i="1"/>
  <c r="O325" i="1"/>
  <c r="P325" i="1"/>
  <c r="Q325" i="1"/>
  <c r="S325" i="1"/>
  <c r="W325" i="1"/>
  <c r="X325" i="1" s="1"/>
  <c r="K326" i="1"/>
  <c r="L326" i="1"/>
  <c r="N326" i="1" s="1"/>
  <c r="M326" i="1"/>
  <c r="O326" i="1"/>
  <c r="P326" i="1"/>
  <c r="Q326" i="1"/>
  <c r="S326" i="1"/>
  <c r="W326" i="1"/>
  <c r="X326" i="1" s="1"/>
  <c r="K327" i="1"/>
  <c r="M327" i="1" s="1"/>
  <c r="L327" i="1"/>
  <c r="N327" i="1" s="1"/>
  <c r="O327" i="1"/>
  <c r="P327" i="1"/>
  <c r="Q327" i="1"/>
  <c r="S327" i="1"/>
  <c r="W327" i="1"/>
  <c r="X327" i="1" s="1"/>
  <c r="K328" i="1"/>
  <c r="M328" i="1" s="1"/>
  <c r="L328" i="1"/>
  <c r="N328" i="1" s="1"/>
  <c r="O328" i="1"/>
  <c r="P328" i="1"/>
  <c r="Q328" i="1"/>
  <c r="S328" i="1"/>
  <c r="W328" i="1"/>
  <c r="X328" i="1" s="1"/>
  <c r="K329" i="1"/>
  <c r="M329" i="1" s="1"/>
  <c r="L329" i="1"/>
  <c r="N329" i="1" s="1"/>
  <c r="O329" i="1"/>
  <c r="P329" i="1"/>
  <c r="Q329" i="1"/>
  <c r="S329" i="1"/>
  <c r="W329" i="1"/>
  <c r="X329" i="1" s="1"/>
  <c r="K330" i="1"/>
  <c r="M330" i="1" s="1"/>
  <c r="L330" i="1"/>
  <c r="N330" i="1" s="1"/>
  <c r="O330" i="1"/>
  <c r="P330" i="1"/>
  <c r="Q330" i="1"/>
  <c r="S330" i="1"/>
  <c r="W330" i="1"/>
  <c r="X330" i="1" s="1"/>
  <c r="K331" i="1"/>
  <c r="M331" i="1" s="1"/>
  <c r="L331" i="1"/>
  <c r="N331" i="1" s="1"/>
  <c r="O331" i="1"/>
  <c r="P331" i="1"/>
  <c r="Q331" i="1"/>
  <c r="S331" i="1"/>
  <c r="W331" i="1"/>
  <c r="X331" i="1" s="1"/>
  <c r="K332" i="1"/>
  <c r="L332" i="1"/>
  <c r="N332" i="1" s="1"/>
  <c r="M332" i="1"/>
  <c r="O332" i="1"/>
  <c r="P332" i="1"/>
  <c r="Q332" i="1"/>
  <c r="S332" i="1"/>
  <c r="W332" i="1"/>
  <c r="X332" i="1" s="1"/>
  <c r="K333" i="1"/>
  <c r="M333" i="1" s="1"/>
  <c r="L333" i="1"/>
  <c r="N333" i="1" s="1"/>
  <c r="O333" i="1"/>
  <c r="P333" i="1"/>
  <c r="Q333" i="1"/>
  <c r="S333" i="1"/>
  <c r="W333" i="1"/>
  <c r="X333" i="1" s="1"/>
  <c r="K334" i="1"/>
  <c r="M334" i="1" s="1"/>
  <c r="L334" i="1"/>
  <c r="N334" i="1" s="1"/>
  <c r="O334" i="1"/>
  <c r="P334" i="1"/>
  <c r="Q334" i="1"/>
  <c r="S334" i="1"/>
  <c r="W334" i="1"/>
  <c r="X334" i="1" s="1"/>
  <c r="K335" i="1"/>
  <c r="M335" i="1" s="1"/>
  <c r="L335" i="1"/>
  <c r="N335" i="1" s="1"/>
  <c r="O335" i="1"/>
  <c r="P335" i="1"/>
  <c r="Q335" i="1"/>
  <c r="S335" i="1"/>
  <c r="W335" i="1"/>
  <c r="X335" i="1" s="1"/>
  <c r="K336" i="1"/>
  <c r="M336" i="1" s="1"/>
  <c r="L336" i="1"/>
  <c r="N336" i="1" s="1"/>
  <c r="O336" i="1"/>
  <c r="P336" i="1"/>
  <c r="Q336" i="1"/>
  <c r="S336" i="1"/>
  <c r="W336" i="1"/>
  <c r="X336" i="1" s="1"/>
  <c r="K337" i="1"/>
  <c r="M337" i="1" s="1"/>
  <c r="L337" i="1"/>
  <c r="N337" i="1" s="1"/>
  <c r="O337" i="1"/>
  <c r="P337" i="1"/>
  <c r="Q337" i="1"/>
  <c r="S337" i="1"/>
  <c r="W337" i="1"/>
  <c r="X337" i="1" s="1"/>
  <c r="K338" i="1"/>
  <c r="M338" i="1" s="1"/>
  <c r="L338" i="1"/>
  <c r="O338" i="1"/>
  <c r="P338" i="1"/>
  <c r="Q338" i="1"/>
  <c r="S338" i="1"/>
  <c r="W338" i="1"/>
  <c r="X338" i="1" s="1"/>
  <c r="K339" i="1"/>
  <c r="M339" i="1" s="1"/>
  <c r="L339" i="1"/>
  <c r="N339" i="1" s="1"/>
  <c r="O339" i="1"/>
  <c r="P339" i="1"/>
  <c r="Q339" i="1"/>
  <c r="S339" i="1"/>
  <c r="W339" i="1"/>
  <c r="X339" i="1" s="1"/>
  <c r="K340" i="1"/>
  <c r="M340" i="1" s="1"/>
  <c r="L340" i="1"/>
  <c r="O340" i="1"/>
  <c r="P340" i="1"/>
  <c r="Q340" i="1"/>
  <c r="S340" i="1"/>
  <c r="W340" i="1"/>
  <c r="X340" i="1" s="1"/>
  <c r="K341" i="1"/>
  <c r="L341" i="1"/>
  <c r="N341" i="1" s="1"/>
  <c r="M341" i="1"/>
  <c r="O341" i="1"/>
  <c r="P341" i="1"/>
  <c r="Q341" i="1"/>
  <c r="S341" i="1"/>
  <c r="W341" i="1"/>
  <c r="X341" i="1" s="1"/>
  <c r="K342" i="1"/>
  <c r="M342" i="1" s="1"/>
  <c r="L342" i="1"/>
  <c r="N342" i="1"/>
  <c r="O342" i="1"/>
  <c r="P342" i="1"/>
  <c r="Q342" i="1"/>
  <c r="S342" i="1"/>
  <c r="W342" i="1"/>
  <c r="X342" i="1" s="1"/>
  <c r="K343" i="1"/>
  <c r="M343" i="1" s="1"/>
  <c r="L343" i="1"/>
  <c r="O343" i="1"/>
  <c r="P343" i="1"/>
  <c r="Q343" i="1"/>
  <c r="S343" i="1"/>
  <c r="W343" i="1"/>
  <c r="X343" i="1" s="1"/>
  <c r="K344" i="1"/>
  <c r="M344" i="1" s="1"/>
  <c r="L344" i="1"/>
  <c r="O344" i="1"/>
  <c r="P344" i="1"/>
  <c r="Q344" i="1"/>
  <c r="S344" i="1"/>
  <c r="W344" i="1"/>
  <c r="X344" i="1" s="1"/>
  <c r="K345" i="1"/>
  <c r="M345" i="1" s="1"/>
  <c r="L345" i="1"/>
  <c r="N345" i="1" s="1"/>
  <c r="O345" i="1"/>
  <c r="P345" i="1"/>
  <c r="Q345" i="1"/>
  <c r="S345" i="1"/>
  <c r="W345" i="1"/>
  <c r="X345" i="1" s="1"/>
  <c r="K346" i="1"/>
  <c r="M346" i="1" s="1"/>
  <c r="L346" i="1"/>
  <c r="O346" i="1"/>
  <c r="P346" i="1"/>
  <c r="Q346" i="1"/>
  <c r="S346" i="1"/>
  <c r="W346" i="1"/>
  <c r="X346" i="1" s="1"/>
  <c r="K347" i="1"/>
  <c r="L347" i="1"/>
  <c r="N347" i="1" s="1"/>
  <c r="M347" i="1"/>
  <c r="O347" i="1"/>
  <c r="P347" i="1"/>
  <c r="Q347" i="1"/>
  <c r="S347" i="1"/>
  <c r="W347" i="1"/>
  <c r="X347" i="1" s="1"/>
  <c r="K348" i="1"/>
  <c r="M348" i="1" s="1"/>
  <c r="L348" i="1"/>
  <c r="N348" i="1" s="1"/>
  <c r="O348" i="1"/>
  <c r="P348" i="1"/>
  <c r="Q348" i="1"/>
  <c r="S348" i="1"/>
  <c r="W348" i="1"/>
  <c r="X348" i="1" s="1"/>
  <c r="K349" i="1"/>
  <c r="M349" i="1" s="1"/>
  <c r="L349" i="1"/>
  <c r="O349" i="1"/>
  <c r="P349" i="1"/>
  <c r="Q349" i="1"/>
  <c r="S349" i="1"/>
  <c r="W349" i="1"/>
  <c r="X349" i="1" s="1"/>
  <c r="K350" i="1"/>
  <c r="M350" i="1" s="1"/>
  <c r="L350" i="1"/>
  <c r="O350" i="1"/>
  <c r="P350" i="1"/>
  <c r="Q350" i="1"/>
  <c r="S350" i="1"/>
  <c r="W350" i="1"/>
  <c r="X350" i="1" s="1"/>
  <c r="K351" i="1"/>
  <c r="M351" i="1" s="1"/>
  <c r="L351" i="1"/>
  <c r="O351" i="1"/>
  <c r="P351" i="1"/>
  <c r="Q351" i="1"/>
  <c r="S351" i="1"/>
  <c r="W351" i="1"/>
  <c r="X351" i="1" s="1"/>
  <c r="K352" i="1"/>
  <c r="L352" i="1"/>
  <c r="N352" i="1" s="1"/>
  <c r="M352" i="1"/>
  <c r="O352" i="1"/>
  <c r="P352" i="1"/>
  <c r="Q352" i="1"/>
  <c r="S352" i="1"/>
  <c r="W352" i="1"/>
  <c r="X352" i="1" s="1"/>
  <c r="K353" i="1"/>
  <c r="L353" i="1"/>
  <c r="N353" i="1" s="1"/>
  <c r="M353" i="1"/>
  <c r="O353" i="1"/>
  <c r="P353" i="1"/>
  <c r="Q353" i="1"/>
  <c r="S353" i="1"/>
  <c r="W353" i="1"/>
  <c r="X353" i="1" s="1"/>
  <c r="K354" i="1"/>
  <c r="M354" i="1" s="1"/>
  <c r="L354" i="1"/>
  <c r="N354" i="1" s="1"/>
  <c r="O354" i="1"/>
  <c r="P354" i="1"/>
  <c r="Q354" i="1"/>
  <c r="S354" i="1"/>
  <c r="W354" i="1"/>
  <c r="X354" i="1" s="1"/>
  <c r="K355" i="1"/>
  <c r="M355" i="1" s="1"/>
  <c r="L355" i="1"/>
  <c r="N355" i="1" s="1"/>
  <c r="O355" i="1"/>
  <c r="P355" i="1"/>
  <c r="Q355" i="1"/>
  <c r="S355" i="1"/>
  <c r="W355" i="1"/>
  <c r="X355" i="1" s="1"/>
  <c r="K356" i="1"/>
  <c r="M356" i="1" s="1"/>
  <c r="L356" i="1"/>
  <c r="N356" i="1" s="1"/>
  <c r="O356" i="1"/>
  <c r="P356" i="1"/>
  <c r="Q356" i="1"/>
  <c r="S356" i="1"/>
  <c r="W356" i="1"/>
  <c r="X356" i="1" s="1"/>
  <c r="K357" i="1"/>
  <c r="M357" i="1" s="1"/>
  <c r="L357" i="1"/>
  <c r="N357" i="1" s="1"/>
  <c r="O357" i="1"/>
  <c r="P357" i="1"/>
  <c r="Q357" i="1"/>
  <c r="S357" i="1"/>
  <c r="W357" i="1"/>
  <c r="X357" i="1" s="1"/>
  <c r="K358" i="1"/>
  <c r="M358" i="1" s="1"/>
  <c r="L358" i="1"/>
  <c r="N358" i="1" s="1"/>
  <c r="O358" i="1"/>
  <c r="P358" i="1"/>
  <c r="Q358" i="1"/>
  <c r="S358" i="1"/>
  <c r="W358" i="1"/>
  <c r="X358" i="1" s="1"/>
  <c r="K359" i="1"/>
  <c r="M359" i="1" s="1"/>
  <c r="L359" i="1"/>
  <c r="N359" i="1" s="1"/>
  <c r="O359" i="1"/>
  <c r="P359" i="1"/>
  <c r="Q359" i="1"/>
  <c r="S359" i="1"/>
  <c r="W359" i="1"/>
  <c r="X359" i="1" s="1"/>
  <c r="K360" i="1"/>
  <c r="M360" i="1" s="1"/>
  <c r="L360" i="1"/>
  <c r="N360" i="1" s="1"/>
  <c r="O360" i="1"/>
  <c r="P360" i="1"/>
  <c r="Q360" i="1"/>
  <c r="S360" i="1"/>
  <c r="W360" i="1"/>
  <c r="X360" i="1" s="1"/>
  <c r="K361" i="1"/>
  <c r="M361" i="1" s="1"/>
  <c r="L361" i="1"/>
  <c r="N361" i="1" s="1"/>
  <c r="O361" i="1"/>
  <c r="P361" i="1"/>
  <c r="Q361" i="1"/>
  <c r="S361" i="1"/>
  <c r="W361" i="1"/>
  <c r="X361" i="1" s="1"/>
  <c r="K362" i="1"/>
  <c r="L362" i="1"/>
  <c r="N362" i="1" s="1"/>
  <c r="M362" i="1"/>
  <c r="O362" i="1"/>
  <c r="P362" i="1"/>
  <c r="Q362" i="1"/>
  <c r="S362" i="1"/>
  <c r="W362" i="1"/>
  <c r="X362" i="1" s="1"/>
  <c r="K363" i="1"/>
  <c r="M363" i="1" s="1"/>
  <c r="L363" i="1"/>
  <c r="N363" i="1" s="1"/>
  <c r="O363" i="1"/>
  <c r="P363" i="1"/>
  <c r="Q363" i="1"/>
  <c r="S363" i="1"/>
  <c r="W363" i="1"/>
  <c r="X363" i="1" s="1"/>
  <c r="K364" i="1"/>
  <c r="M364" i="1" s="1"/>
  <c r="L364" i="1"/>
  <c r="N364" i="1" s="1"/>
  <c r="O364" i="1"/>
  <c r="P364" i="1"/>
  <c r="Q364" i="1"/>
  <c r="S364" i="1"/>
  <c r="W364" i="1"/>
  <c r="X364" i="1" s="1"/>
  <c r="K365" i="1"/>
  <c r="M365" i="1" s="1"/>
  <c r="L365" i="1"/>
  <c r="N365" i="1" s="1"/>
  <c r="O365" i="1"/>
  <c r="P365" i="1"/>
  <c r="Q365" i="1"/>
  <c r="S365" i="1"/>
  <c r="W365" i="1"/>
  <c r="X365" i="1" s="1"/>
  <c r="K366" i="1"/>
  <c r="L366" i="1"/>
  <c r="N366" i="1" s="1"/>
  <c r="M366" i="1"/>
  <c r="O366" i="1"/>
  <c r="P366" i="1"/>
  <c r="Q366" i="1"/>
  <c r="S366" i="1"/>
  <c r="W366" i="1"/>
  <c r="X366" i="1" s="1"/>
  <c r="K367" i="1"/>
  <c r="M367" i="1" s="1"/>
  <c r="L367" i="1"/>
  <c r="N367" i="1" s="1"/>
  <c r="O367" i="1"/>
  <c r="P367" i="1"/>
  <c r="Q367" i="1"/>
  <c r="S367" i="1"/>
  <c r="W367" i="1"/>
  <c r="X367" i="1" s="1"/>
  <c r="K368" i="1"/>
  <c r="M368" i="1" s="1"/>
  <c r="L368" i="1"/>
  <c r="N368" i="1" s="1"/>
  <c r="O368" i="1"/>
  <c r="P368" i="1"/>
  <c r="Q368" i="1"/>
  <c r="S368" i="1"/>
  <c r="W368" i="1"/>
  <c r="X368" i="1" s="1"/>
  <c r="K369" i="1"/>
  <c r="M369" i="1" s="1"/>
  <c r="L369" i="1"/>
  <c r="N369" i="1" s="1"/>
  <c r="O369" i="1"/>
  <c r="P369" i="1"/>
  <c r="Q369" i="1"/>
  <c r="S369" i="1"/>
  <c r="W369" i="1"/>
  <c r="X369" i="1" s="1"/>
  <c r="K370" i="1"/>
  <c r="M370" i="1" s="1"/>
  <c r="L370" i="1"/>
  <c r="N370" i="1" s="1"/>
  <c r="O370" i="1"/>
  <c r="P370" i="1"/>
  <c r="Q370" i="1"/>
  <c r="S370" i="1"/>
  <c r="W370" i="1"/>
  <c r="X370" i="1" s="1"/>
  <c r="K371" i="1"/>
  <c r="M371" i="1" s="1"/>
  <c r="L371" i="1"/>
  <c r="N371" i="1" s="1"/>
  <c r="O371" i="1"/>
  <c r="P371" i="1"/>
  <c r="Q371" i="1"/>
  <c r="S371" i="1"/>
  <c r="W371" i="1"/>
  <c r="X371" i="1" s="1"/>
  <c r="K372" i="1"/>
  <c r="M372" i="1" s="1"/>
  <c r="L372" i="1"/>
  <c r="N372" i="1" s="1"/>
  <c r="O372" i="1"/>
  <c r="P372" i="1"/>
  <c r="Q372" i="1"/>
  <c r="S372" i="1"/>
  <c r="W372" i="1"/>
  <c r="X372" i="1" s="1"/>
  <c r="K373" i="1"/>
  <c r="M373" i="1" s="1"/>
  <c r="L373" i="1"/>
  <c r="N373" i="1" s="1"/>
  <c r="O373" i="1"/>
  <c r="P373" i="1"/>
  <c r="Q373" i="1"/>
  <c r="S373" i="1"/>
  <c r="W373" i="1"/>
  <c r="X373" i="1" s="1"/>
  <c r="K374" i="1"/>
  <c r="M374" i="1" s="1"/>
  <c r="L374" i="1"/>
  <c r="N374" i="1" s="1"/>
  <c r="O374" i="1"/>
  <c r="P374" i="1"/>
  <c r="Q374" i="1"/>
  <c r="S374" i="1"/>
  <c r="W374" i="1"/>
  <c r="X374" i="1" s="1"/>
  <c r="K375" i="1"/>
  <c r="M375" i="1" s="1"/>
  <c r="L375" i="1"/>
  <c r="N375" i="1" s="1"/>
  <c r="O375" i="1"/>
  <c r="P375" i="1"/>
  <c r="Q375" i="1"/>
  <c r="S375" i="1"/>
  <c r="W375" i="1"/>
  <c r="X375" i="1" s="1"/>
  <c r="K376" i="1"/>
  <c r="L376" i="1"/>
  <c r="N376" i="1" s="1"/>
  <c r="M376" i="1"/>
  <c r="O376" i="1"/>
  <c r="P376" i="1"/>
  <c r="Q376" i="1"/>
  <c r="S376" i="1"/>
  <c r="W376" i="1"/>
  <c r="X376" i="1" s="1"/>
  <c r="K377" i="1"/>
  <c r="M377" i="1" s="1"/>
  <c r="L377" i="1"/>
  <c r="N377" i="1" s="1"/>
  <c r="O377" i="1"/>
  <c r="P377" i="1"/>
  <c r="Q377" i="1"/>
  <c r="S377" i="1"/>
  <c r="W377" i="1"/>
  <c r="X377" i="1" s="1"/>
  <c r="K378" i="1"/>
  <c r="L378" i="1"/>
  <c r="N378" i="1" s="1"/>
  <c r="M378" i="1"/>
  <c r="O378" i="1"/>
  <c r="P378" i="1"/>
  <c r="Q378" i="1"/>
  <c r="S378" i="1"/>
  <c r="W378" i="1"/>
  <c r="X378" i="1" s="1"/>
  <c r="K379" i="1"/>
  <c r="L379" i="1"/>
  <c r="N379" i="1" s="1"/>
  <c r="M379" i="1"/>
  <c r="O379" i="1"/>
  <c r="P379" i="1"/>
  <c r="Q379" i="1"/>
  <c r="S379" i="1"/>
  <c r="W379" i="1"/>
  <c r="X379" i="1" s="1"/>
  <c r="K380" i="1"/>
  <c r="M380" i="1" s="1"/>
  <c r="L380" i="1"/>
  <c r="N380" i="1" s="1"/>
  <c r="O380" i="1"/>
  <c r="P380" i="1"/>
  <c r="Q380" i="1"/>
  <c r="S380" i="1"/>
  <c r="W380" i="1"/>
  <c r="X380" i="1" s="1"/>
  <c r="K381" i="1"/>
  <c r="M381" i="1" s="1"/>
  <c r="L381" i="1"/>
  <c r="O381" i="1"/>
  <c r="P381" i="1"/>
  <c r="Q381" i="1"/>
  <c r="S381" i="1"/>
  <c r="W381" i="1"/>
  <c r="X381" i="1" s="1"/>
  <c r="K382" i="1"/>
  <c r="M382" i="1" s="1"/>
  <c r="L382" i="1"/>
  <c r="O382" i="1"/>
  <c r="P382" i="1"/>
  <c r="Q382" i="1"/>
  <c r="S382" i="1"/>
  <c r="W382" i="1"/>
  <c r="X382" i="1" s="1"/>
  <c r="K383" i="1"/>
  <c r="M383" i="1" s="1"/>
  <c r="L383" i="1"/>
  <c r="N383" i="1" s="1"/>
  <c r="O383" i="1"/>
  <c r="P383" i="1"/>
  <c r="Q383" i="1"/>
  <c r="S383" i="1"/>
  <c r="W383" i="1"/>
  <c r="X383" i="1" s="1"/>
  <c r="K384" i="1"/>
  <c r="M384" i="1" s="1"/>
  <c r="L384" i="1"/>
  <c r="N384" i="1" s="1"/>
  <c r="O384" i="1"/>
  <c r="P384" i="1"/>
  <c r="Q384" i="1"/>
  <c r="S384" i="1"/>
  <c r="W384" i="1"/>
  <c r="X384" i="1" s="1"/>
  <c r="K385" i="1"/>
  <c r="M385" i="1" s="1"/>
  <c r="L385" i="1"/>
  <c r="O385" i="1"/>
  <c r="P385" i="1"/>
  <c r="Q385" i="1"/>
  <c r="S385" i="1"/>
  <c r="W385" i="1"/>
  <c r="X385" i="1" s="1"/>
  <c r="K386" i="1"/>
  <c r="L386" i="1"/>
  <c r="N386" i="1" s="1"/>
  <c r="M386" i="1"/>
  <c r="O386" i="1"/>
  <c r="P386" i="1"/>
  <c r="Q386" i="1"/>
  <c r="S386" i="1"/>
  <c r="W386" i="1"/>
  <c r="X386" i="1" s="1"/>
  <c r="K387" i="1"/>
  <c r="M387" i="1" s="1"/>
  <c r="L387" i="1"/>
  <c r="N387" i="1" s="1"/>
  <c r="O387" i="1"/>
  <c r="P387" i="1"/>
  <c r="Q387" i="1"/>
  <c r="S387" i="1"/>
  <c r="W387" i="1"/>
  <c r="X387" i="1" s="1"/>
  <c r="K388" i="1"/>
  <c r="M388" i="1" s="1"/>
  <c r="L388" i="1"/>
  <c r="N388" i="1" s="1"/>
  <c r="O388" i="1"/>
  <c r="P388" i="1"/>
  <c r="Q388" i="1"/>
  <c r="S388" i="1"/>
  <c r="W388" i="1"/>
  <c r="X388" i="1" s="1"/>
  <c r="K389" i="1"/>
  <c r="M389" i="1" s="1"/>
  <c r="L389" i="1"/>
  <c r="N389" i="1" s="1"/>
  <c r="O389" i="1"/>
  <c r="P389" i="1"/>
  <c r="Q389" i="1"/>
  <c r="S389" i="1"/>
  <c r="W389" i="1"/>
  <c r="X389" i="1" s="1"/>
  <c r="K390" i="1"/>
  <c r="M390" i="1" s="1"/>
  <c r="L390" i="1"/>
  <c r="O390" i="1"/>
  <c r="P390" i="1"/>
  <c r="Q390" i="1"/>
  <c r="S390" i="1"/>
  <c r="W390" i="1"/>
  <c r="X390" i="1" s="1"/>
  <c r="K391" i="1"/>
  <c r="M391" i="1" s="1"/>
  <c r="L391" i="1"/>
  <c r="O391" i="1"/>
  <c r="P391" i="1"/>
  <c r="Q391" i="1"/>
  <c r="S391" i="1"/>
  <c r="W391" i="1"/>
  <c r="X391" i="1" s="1"/>
  <c r="K392" i="1"/>
  <c r="L392" i="1"/>
  <c r="N392" i="1" s="1"/>
  <c r="M392" i="1"/>
  <c r="O392" i="1"/>
  <c r="P392" i="1"/>
  <c r="Q392" i="1"/>
  <c r="S392" i="1"/>
  <c r="W392" i="1"/>
  <c r="X392" i="1" s="1"/>
  <c r="K393" i="1"/>
  <c r="M393" i="1" s="1"/>
  <c r="L393" i="1"/>
  <c r="N393" i="1" s="1"/>
  <c r="O393" i="1"/>
  <c r="P393" i="1"/>
  <c r="Q393" i="1"/>
  <c r="S393" i="1"/>
  <c r="W393" i="1"/>
  <c r="X393" i="1" s="1"/>
  <c r="K394" i="1"/>
  <c r="M394" i="1" s="1"/>
  <c r="L394" i="1"/>
  <c r="N394" i="1" s="1"/>
  <c r="O394" i="1"/>
  <c r="P394" i="1"/>
  <c r="Q394" i="1"/>
  <c r="S394" i="1"/>
  <c r="W394" i="1"/>
  <c r="X394" i="1" s="1"/>
  <c r="K395" i="1"/>
  <c r="M395" i="1" s="1"/>
  <c r="L395" i="1"/>
  <c r="N395" i="1" s="1"/>
  <c r="O395" i="1"/>
  <c r="P395" i="1"/>
  <c r="Q395" i="1"/>
  <c r="S395" i="1"/>
  <c r="W395" i="1"/>
  <c r="X395" i="1" s="1"/>
  <c r="K396" i="1"/>
  <c r="L396" i="1"/>
  <c r="N396" i="1" s="1"/>
  <c r="M396" i="1"/>
  <c r="O396" i="1"/>
  <c r="P396" i="1"/>
  <c r="Q396" i="1"/>
  <c r="S396" i="1"/>
  <c r="W396" i="1"/>
  <c r="X396" i="1" s="1"/>
  <c r="K397" i="1"/>
  <c r="M397" i="1" s="1"/>
  <c r="L397" i="1"/>
  <c r="N397" i="1" s="1"/>
  <c r="O397" i="1"/>
  <c r="P397" i="1"/>
  <c r="Q397" i="1"/>
  <c r="S397" i="1"/>
  <c r="W397" i="1"/>
  <c r="X397" i="1" s="1"/>
  <c r="K398" i="1"/>
  <c r="M398" i="1" s="1"/>
  <c r="L398" i="1"/>
  <c r="N398" i="1" s="1"/>
  <c r="O398" i="1"/>
  <c r="P398" i="1"/>
  <c r="Q398" i="1"/>
  <c r="S398" i="1"/>
  <c r="W398" i="1"/>
  <c r="X398" i="1" s="1"/>
  <c r="K399" i="1"/>
  <c r="M399" i="1" s="1"/>
  <c r="L399" i="1"/>
  <c r="N399" i="1" s="1"/>
  <c r="O399" i="1"/>
  <c r="P399" i="1"/>
  <c r="Q399" i="1"/>
  <c r="S399" i="1"/>
  <c r="W399" i="1"/>
  <c r="X399" i="1" s="1"/>
  <c r="K400" i="1"/>
  <c r="M400" i="1" s="1"/>
  <c r="L400" i="1"/>
  <c r="O400" i="1"/>
  <c r="P400" i="1"/>
  <c r="Q400" i="1"/>
  <c r="S400" i="1"/>
  <c r="W400" i="1"/>
  <c r="X400" i="1" s="1"/>
  <c r="K401" i="1"/>
  <c r="M401" i="1" s="1"/>
  <c r="L401" i="1"/>
  <c r="O401" i="1"/>
  <c r="P401" i="1"/>
  <c r="Q401" i="1"/>
  <c r="S401" i="1"/>
  <c r="W401" i="1"/>
  <c r="X401" i="1" s="1"/>
  <c r="K402" i="1"/>
  <c r="M402" i="1" s="1"/>
  <c r="L402" i="1"/>
  <c r="O402" i="1"/>
  <c r="P402" i="1"/>
  <c r="Q402" i="1"/>
  <c r="S402" i="1"/>
  <c r="W402" i="1"/>
  <c r="X402" i="1" s="1"/>
  <c r="K403" i="1"/>
  <c r="M403" i="1" s="1"/>
  <c r="L403" i="1"/>
  <c r="N403" i="1" s="1"/>
  <c r="O403" i="1"/>
  <c r="P403" i="1"/>
  <c r="Q403" i="1"/>
  <c r="S403" i="1"/>
  <c r="W403" i="1"/>
  <c r="X403" i="1" s="1"/>
  <c r="K404" i="1"/>
  <c r="M404" i="1" s="1"/>
  <c r="L404" i="1"/>
  <c r="N404" i="1" s="1"/>
  <c r="O404" i="1"/>
  <c r="P404" i="1"/>
  <c r="Q404" i="1"/>
  <c r="S404" i="1"/>
  <c r="W404" i="1"/>
  <c r="X404" i="1" s="1"/>
  <c r="K405" i="1"/>
  <c r="M405" i="1" s="1"/>
  <c r="L405" i="1"/>
  <c r="N405" i="1" s="1"/>
  <c r="O405" i="1"/>
  <c r="P405" i="1"/>
  <c r="Q405" i="1"/>
  <c r="S405" i="1"/>
  <c r="W405" i="1"/>
  <c r="X405" i="1" s="1"/>
  <c r="K406" i="1"/>
  <c r="L406" i="1"/>
  <c r="N406" i="1" s="1"/>
  <c r="M406" i="1"/>
  <c r="O406" i="1"/>
  <c r="P406" i="1"/>
  <c r="Q406" i="1"/>
  <c r="S406" i="1"/>
  <c r="W406" i="1"/>
  <c r="X406" i="1" s="1"/>
  <c r="K407" i="1"/>
  <c r="M407" i="1" s="1"/>
  <c r="L407" i="1"/>
  <c r="N407" i="1" s="1"/>
  <c r="O407" i="1"/>
  <c r="P407" i="1"/>
  <c r="Q407" i="1"/>
  <c r="S407" i="1"/>
  <c r="W407" i="1"/>
  <c r="X407" i="1" s="1"/>
  <c r="K408" i="1"/>
  <c r="M408" i="1" s="1"/>
  <c r="L408" i="1"/>
  <c r="N408" i="1" s="1"/>
  <c r="O408" i="1"/>
  <c r="P408" i="1"/>
  <c r="Q408" i="1"/>
  <c r="S408" i="1"/>
  <c r="W408" i="1"/>
  <c r="X408" i="1" s="1"/>
  <c r="K409" i="1"/>
  <c r="M409" i="1" s="1"/>
  <c r="L409" i="1"/>
  <c r="N409" i="1" s="1"/>
  <c r="O409" i="1"/>
  <c r="P409" i="1"/>
  <c r="Q409" i="1"/>
  <c r="S409" i="1"/>
  <c r="W409" i="1"/>
  <c r="X409" i="1" s="1"/>
  <c r="K410" i="1"/>
  <c r="M410" i="1" s="1"/>
  <c r="L410" i="1"/>
  <c r="N410" i="1" s="1"/>
  <c r="O410" i="1"/>
  <c r="P410" i="1"/>
  <c r="Q410" i="1"/>
  <c r="S410" i="1"/>
  <c r="W410" i="1"/>
  <c r="X410" i="1" s="1"/>
  <c r="K411" i="1"/>
  <c r="M411" i="1" s="1"/>
  <c r="L411" i="1"/>
  <c r="N411" i="1" s="1"/>
  <c r="O411" i="1"/>
  <c r="P411" i="1"/>
  <c r="Q411" i="1"/>
  <c r="S411" i="1"/>
  <c r="W411" i="1"/>
  <c r="X411" i="1" s="1"/>
  <c r="K412" i="1"/>
  <c r="L412" i="1"/>
  <c r="N412" i="1" s="1"/>
  <c r="M412" i="1"/>
  <c r="O412" i="1"/>
  <c r="P412" i="1"/>
  <c r="Q412" i="1"/>
  <c r="S412" i="1"/>
  <c r="W412" i="1"/>
  <c r="X412" i="1" s="1"/>
  <c r="K413" i="1"/>
  <c r="M413" i="1" s="1"/>
  <c r="L413" i="1"/>
  <c r="N413" i="1" s="1"/>
  <c r="O413" i="1"/>
  <c r="P413" i="1"/>
  <c r="Q413" i="1"/>
  <c r="S413" i="1"/>
  <c r="W413" i="1"/>
  <c r="X413" i="1" s="1"/>
  <c r="K414" i="1"/>
  <c r="M414" i="1" s="1"/>
  <c r="L414" i="1"/>
  <c r="N414" i="1" s="1"/>
  <c r="O414" i="1"/>
  <c r="P414" i="1"/>
  <c r="Q414" i="1"/>
  <c r="S414" i="1"/>
  <c r="W414" i="1"/>
  <c r="X414" i="1" s="1"/>
  <c r="K415" i="1"/>
  <c r="M415" i="1" s="1"/>
  <c r="L415" i="1"/>
  <c r="O415" i="1"/>
  <c r="P415" i="1"/>
  <c r="Q415" i="1"/>
  <c r="S415" i="1"/>
  <c r="W415" i="1"/>
  <c r="X415" i="1" s="1"/>
  <c r="K416" i="1"/>
  <c r="L416" i="1"/>
  <c r="N416" i="1" s="1"/>
  <c r="M416" i="1"/>
  <c r="O416" i="1"/>
  <c r="P416" i="1"/>
  <c r="Q416" i="1"/>
  <c r="S416" i="1"/>
  <c r="W416" i="1"/>
  <c r="X416" i="1" s="1"/>
  <c r="K417" i="1"/>
  <c r="L417" i="1"/>
  <c r="N417" i="1" s="1"/>
  <c r="M417" i="1"/>
  <c r="O417" i="1"/>
  <c r="P417" i="1"/>
  <c r="Q417" i="1"/>
  <c r="S417" i="1"/>
  <c r="W417" i="1"/>
  <c r="X417" i="1" s="1"/>
  <c r="K418" i="1"/>
  <c r="M418" i="1" s="1"/>
  <c r="L418" i="1"/>
  <c r="N418" i="1" s="1"/>
  <c r="O418" i="1"/>
  <c r="P418" i="1"/>
  <c r="Q418" i="1"/>
  <c r="S418" i="1"/>
  <c r="W418" i="1"/>
  <c r="X418" i="1" s="1"/>
  <c r="K419" i="1"/>
  <c r="M419" i="1" s="1"/>
  <c r="L419" i="1"/>
  <c r="N419" i="1" s="1"/>
  <c r="O419" i="1"/>
  <c r="P419" i="1"/>
  <c r="Q419" i="1"/>
  <c r="S419" i="1"/>
  <c r="W419" i="1"/>
  <c r="X419" i="1" s="1"/>
  <c r="K420" i="1"/>
  <c r="M420" i="1" s="1"/>
  <c r="L420" i="1"/>
  <c r="O420" i="1"/>
  <c r="P420" i="1"/>
  <c r="Q420" i="1"/>
  <c r="S420" i="1"/>
  <c r="W420" i="1"/>
  <c r="X420" i="1" s="1"/>
  <c r="K421" i="1"/>
  <c r="M421" i="1" s="1"/>
  <c r="L421" i="1"/>
  <c r="N421" i="1" s="1"/>
  <c r="O421" i="1"/>
  <c r="P421" i="1"/>
  <c r="Q421" i="1"/>
  <c r="S421" i="1"/>
  <c r="W421" i="1"/>
  <c r="X421" i="1" s="1"/>
  <c r="K422" i="1"/>
  <c r="L422" i="1"/>
  <c r="N422" i="1" s="1"/>
  <c r="M422" i="1"/>
  <c r="O422" i="1"/>
  <c r="P422" i="1"/>
  <c r="Q422" i="1"/>
  <c r="S422" i="1"/>
  <c r="W422" i="1"/>
  <c r="X422" i="1" s="1"/>
  <c r="K423" i="1"/>
  <c r="M423" i="1" s="1"/>
  <c r="L423" i="1"/>
  <c r="N423" i="1" s="1"/>
  <c r="O423" i="1"/>
  <c r="P423" i="1"/>
  <c r="Q423" i="1"/>
  <c r="S423" i="1"/>
  <c r="W423" i="1"/>
  <c r="X423" i="1" s="1"/>
  <c r="K424" i="1"/>
  <c r="M424" i="1" s="1"/>
  <c r="L424" i="1"/>
  <c r="N424" i="1" s="1"/>
  <c r="O424" i="1"/>
  <c r="P424" i="1"/>
  <c r="Q424" i="1"/>
  <c r="S424" i="1"/>
  <c r="W424" i="1"/>
  <c r="X424" i="1" s="1"/>
  <c r="K425" i="1"/>
  <c r="M425" i="1" s="1"/>
  <c r="L425" i="1"/>
  <c r="O425" i="1"/>
  <c r="P425" i="1"/>
  <c r="Q425" i="1"/>
  <c r="S425" i="1"/>
  <c r="W425" i="1"/>
  <c r="X425" i="1" s="1"/>
  <c r="K426" i="1"/>
  <c r="M426" i="1" s="1"/>
  <c r="L426" i="1"/>
  <c r="N426" i="1" s="1"/>
  <c r="O426" i="1"/>
  <c r="P426" i="1"/>
  <c r="Q426" i="1"/>
  <c r="S426" i="1"/>
  <c r="W426" i="1"/>
  <c r="X426" i="1" s="1"/>
  <c r="K427" i="1"/>
  <c r="M427" i="1" s="1"/>
  <c r="L427" i="1"/>
  <c r="O427" i="1"/>
  <c r="P427" i="1"/>
  <c r="Q427" i="1"/>
  <c r="S427" i="1"/>
  <c r="W427" i="1"/>
  <c r="X427" i="1" s="1"/>
  <c r="K428" i="1"/>
  <c r="M428" i="1" s="1"/>
  <c r="L428" i="1"/>
  <c r="N428" i="1" s="1"/>
  <c r="O428" i="1"/>
  <c r="P428" i="1"/>
  <c r="Q428" i="1"/>
  <c r="S428" i="1"/>
  <c r="W428" i="1"/>
  <c r="X428" i="1" s="1"/>
  <c r="K429" i="1"/>
  <c r="L429" i="1"/>
  <c r="N429" i="1" s="1"/>
  <c r="M429" i="1"/>
  <c r="O429" i="1"/>
  <c r="P429" i="1"/>
  <c r="Q429" i="1"/>
  <c r="S429" i="1"/>
  <c r="W429" i="1"/>
  <c r="X429" i="1" s="1"/>
  <c r="K430" i="1"/>
  <c r="M430" i="1" s="1"/>
  <c r="L430" i="1"/>
  <c r="O430" i="1"/>
  <c r="P430" i="1"/>
  <c r="Q430" i="1"/>
  <c r="S430" i="1"/>
  <c r="W430" i="1"/>
  <c r="X430" i="1" s="1"/>
  <c r="K431" i="1"/>
  <c r="M431" i="1" s="1"/>
  <c r="L431" i="1"/>
  <c r="O431" i="1"/>
  <c r="P431" i="1"/>
  <c r="Q431" i="1"/>
  <c r="S431" i="1"/>
  <c r="W431" i="1"/>
  <c r="X431" i="1" s="1"/>
  <c r="K432" i="1"/>
  <c r="M432" i="1" s="1"/>
  <c r="L432" i="1"/>
  <c r="N432" i="1" s="1"/>
  <c r="O432" i="1"/>
  <c r="P432" i="1"/>
  <c r="Q432" i="1"/>
  <c r="S432" i="1"/>
  <c r="W432" i="1"/>
  <c r="X432" i="1" s="1"/>
  <c r="K433" i="1"/>
  <c r="M433" i="1" s="1"/>
  <c r="N433" i="1" s="1"/>
  <c r="L433" i="1"/>
  <c r="O433" i="1"/>
  <c r="P433" i="1"/>
  <c r="Q433" i="1"/>
  <c r="S433" i="1"/>
  <c r="W433" i="1"/>
  <c r="X433" i="1" s="1"/>
  <c r="K434" i="1"/>
  <c r="L434" i="1"/>
  <c r="N434" i="1" s="1"/>
  <c r="M434" i="1"/>
  <c r="O434" i="1"/>
  <c r="P434" i="1"/>
  <c r="Q434" i="1"/>
  <c r="S434" i="1"/>
  <c r="W434" i="1"/>
  <c r="X434" i="1" s="1"/>
  <c r="K435" i="1"/>
  <c r="L435" i="1"/>
  <c r="N435" i="1" s="1"/>
  <c r="M435" i="1"/>
  <c r="O435" i="1"/>
  <c r="P435" i="1"/>
  <c r="Q435" i="1"/>
  <c r="S435" i="1"/>
  <c r="W435" i="1"/>
  <c r="X435" i="1" s="1"/>
  <c r="K436" i="1"/>
  <c r="M436" i="1" s="1"/>
  <c r="L436" i="1"/>
  <c r="N436" i="1" s="1"/>
  <c r="O436" i="1"/>
  <c r="P436" i="1"/>
  <c r="Q436" i="1"/>
  <c r="S436" i="1"/>
  <c r="W436" i="1"/>
  <c r="X436" i="1" s="1"/>
  <c r="K437" i="1"/>
  <c r="M437" i="1" s="1"/>
  <c r="L437" i="1"/>
  <c r="O437" i="1"/>
  <c r="P437" i="1"/>
  <c r="Q437" i="1"/>
  <c r="S437" i="1"/>
  <c r="W437" i="1"/>
  <c r="X437" i="1" s="1"/>
  <c r="K438" i="1"/>
  <c r="M438" i="1" s="1"/>
  <c r="L438" i="1"/>
  <c r="O438" i="1"/>
  <c r="P438" i="1"/>
  <c r="Q438" i="1"/>
  <c r="S438" i="1"/>
  <c r="W438" i="1"/>
  <c r="X438" i="1" s="1"/>
  <c r="K439" i="1"/>
  <c r="M439" i="1" s="1"/>
  <c r="L439" i="1"/>
  <c r="N439" i="1" s="1"/>
  <c r="O439" i="1"/>
  <c r="P439" i="1"/>
  <c r="Q439" i="1"/>
  <c r="S439" i="1"/>
  <c r="W439" i="1"/>
  <c r="X439" i="1" s="1"/>
  <c r="K440" i="1"/>
  <c r="M440" i="1" s="1"/>
  <c r="L440" i="1"/>
  <c r="O440" i="1"/>
  <c r="P440" i="1"/>
  <c r="Q440" i="1"/>
  <c r="S440" i="1"/>
  <c r="W440" i="1"/>
  <c r="X440" i="1" s="1"/>
  <c r="K441" i="1"/>
  <c r="M441" i="1" s="1"/>
  <c r="L441" i="1"/>
  <c r="N441" i="1" s="1"/>
  <c r="O441" i="1"/>
  <c r="P441" i="1"/>
  <c r="Q441" i="1"/>
  <c r="S441" i="1"/>
  <c r="W441" i="1"/>
  <c r="X441" i="1" s="1"/>
  <c r="K442" i="1"/>
  <c r="M442" i="1" s="1"/>
  <c r="L442" i="1"/>
  <c r="O442" i="1"/>
  <c r="P442" i="1"/>
  <c r="Q442" i="1"/>
  <c r="S442" i="1"/>
  <c r="W442" i="1"/>
  <c r="X442" i="1" s="1"/>
  <c r="K443" i="1"/>
  <c r="M443" i="1" s="1"/>
  <c r="L443" i="1"/>
  <c r="O443" i="1"/>
  <c r="P443" i="1"/>
  <c r="Q443" i="1"/>
  <c r="S443" i="1"/>
  <c r="W443" i="1"/>
  <c r="X443" i="1" s="1"/>
  <c r="K444" i="1"/>
  <c r="M444" i="1" s="1"/>
  <c r="L444" i="1"/>
  <c r="O444" i="1"/>
  <c r="P444" i="1"/>
  <c r="Q444" i="1"/>
  <c r="S444" i="1"/>
  <c r="W444" i="1"/>
  <c r="X444" i="1" s="1"/>
  <c r="K445" i="1"/>
  <c r="M445" i="1" s="1"/>
  <c r="L445" i="1"/>
  <c r="O445" i="1"/>
  <c r="P445" i="1"/>
  <c r="Q445" i="1"/>
  <c r="S445" i="1"/>
  <c r="W445" i="1"/>
  <c r="X445" i="1" s="1"/>
  <c r="K446" i="1"/>
  <c r="L446" i="1"/>
  <c r="N446" i="1" s="1"/>
  <c r="M446" i="1"/>
  <c r="O446" i="1"/>
  <c r="P446" i="1"/>
  <c r="Q446" i="1"/>
  <c r="S446" i="1"/>
  <c r="W446" i="1"/>
  <c r="X446" i="1" s="1"/>
  <c r="K447" i="1"/>
  <c r="M447" i="1" s="1"/>
  <c r="L447" i="1"/>
  <c r="N447" i="1" s="1"/>
  <c r="O447" i="1"/>
  <c r="P447" i="1"/>
  <c r="Q447" i="1"/>
  <c r="S447" i="1"/>
  <c r="W447" i="1"/>
  <c r="X447" i="1" s="1"/>
  <c r="K448" i="1"/>
  <c r="M448" i="1" s="1"/>
  <c r="L448" i="1"/>
  <c r="O448" i="1"/>
  <c r="P448" i="1"/>
  <c r="Q448" i="1"/>
  <c r="S448" i="1"/>
  <c r="W448" i="1"/>
  <c r="X448" i="1" s="1"/>
  <c r="K449" i="1"/>
  <c r="M449" i="1" s="1"/>
  <c r="L449" i="1"/>
  <c r="O449" i="1"/>
  <c r="P449" i="1"/>
  <c r="Q449" i="1"/>
  <c r="S449" i="1"/>
  <c r="W449" i="1"/>
  <c r="X449" i="1" s="1"/>
  <c r="K450" i="1"/>
  <c r="M450" i="1" s="1"/>
  <c r="L450" i="1"/>
  <c r="O450" i="1"/>
  <c r="P450" i="1"/>
  <c r="Q450" i="1"/>
  <c r="S450" i="1"/>
  <c r="W450" i="1"/>
  <c r="X450" i="1" s="1"/>
  <c r="K451" i="1"/>
  <c r="L451" i="1"/>
  <c r="N451" i="1" s="1"/>
  <c r="M451" i="1"/>
  <c r="O451" i="1"/>
  <c r="P451" i="1"/>
  <c r="Q451" i="1"/>
  <c r="S451" i="1"/>
  <c r="W451" i="1"/>
  <c r="X451" i="1" s="1"/>
  <c r="K452" i="1"/>
  <c r="L452" i="1"/>
  <c r="N452" i="1" s="1"/>
  <c r="M452" i="1"/>
  <c r="O452" i="1"/>
  <c r="P452" i="1"/>
  <c r="Q452" i="1"/>
  <c r="S452" i="1"/>
  <c r="W452" i="1"/>
  <c r="X452" i="1" s="1"/>
  <c r="K453" i="1"/>
  <c r="M453" i="1" s="1"/>
  <c r="L453" i="1"/>
  <c r="N453" i="1" s="1"/>
  <c r="O453" i="1"/>
  <c r="P453" i="1"/>
  <c r="Q453" i="1"/>
  <c r="S453" i="1"/>
  <c r="W453" i="1"/>
  <c r="X453" i="1" s="1"/>
  <c r="K454" i="1"/>
  <c r="M454" i="1" s="1"/>
  <c r="L454" i="1"/>
  <c r="N454" i="1" s="1"/>
  <c r="O454" i="1"/>
  <c r="P454" i="1"/>
  <c r="Q454" i="1"/>
  <c r="S454" i="1"/>
  <c r="W454" i="1"/>
  <c r="X454" i="1" s="1"/>
  <c r="K455" i="1"/>
  <c r="M455" i="1" s="1"/>
  <c r="L455" i="1"/>
  <c r="N455" i="1" s="1"/>
  <c r="O455" i="1"/>
  <c r="P455" i="1"/>
  <c r="Q455" i="1"/>
  <c r="S455" i="1"/>
  <c r="W455" i="1"/>
  <c r="X455" i="1" s="1"/>
  <c r="K456" i="1"/>
  <c r="M456" i="1" s="1"/>
  <c r="L456" i="1"/>
  <c r="N456" i="1" s="1"/>
  <c r="O456" i="1"/>
  <c r="P456" i="1"/>
  <c r="Q456" i="1"/>
  <c r="S456" i="1"/>
  <c r="W456" i="1"/>
  <c r="X456" i="1" s="1"/>
  <c r="K457" i="1"/>
  <c r="M457" i="1" s="1"/>
  <c r="L457" i="1"/>
  <c r="N457" i="1" s="1"/>
  <c r="O457" i="1"/>
  <c r="P457" i="1"/>
  <c r="Q457" i="1"/>
  <c r="S457" i="1"/>
  <c r="W457" i="1"/>
  <c r="X457" i="1" s="1"/>
  <c r="K458" i="1"/>
  <c r="M458" i="1" s="1"/>
  <c r="L458" i="1"/>
  <c r="N458" i="1" s="1"/>
  <c r="O458" i="1"/>
  <c r="P458" i="1"/>
  <c r="Q458" i="1"/>
  <c r="S458" i="1"/>
  <c r="W458" i="1"/>
  <c r="X458" i="1" s="1"/>
  <c r="K459" i="1"/>
  <c r="M459" i="1" s="1"/>
  <c r="L459" i="1"/>
  <c r="N459" i="1" s="1"/>
  <c r="O459" i="1"/>
  <c r="P459" i="1"/>
  <c r="Q459" i="1"/>
  <c r="S459" i="1"/>
  <c r="W459" i="1"/>
  <c r="X459" i="1" s="1"/>
  <c r="K460" i="1"/>
  <c r="L460" i="1"/>
  <c r="N460" i="1" s="1"/>
  <c r="M460" i="1"/>
  <c r="O460" i="1"/>
  <c r="P460" i="1"/>
  <c r="Q460" i="1"/>
  <c r="S460" i="1"/>
  <c r="W460" i="1"/>
  <c r="X460" i="1" s="1"/>
  <c r="K461" i="1"/>
  <c r="M461" i="1" s="1"/>
  <c r="L461" i="1"/>
  <c r="N461" i="1" s="1"/>
  <c r="O461" i="1"/>
  <c r="P461" i="1"/>
  <c r="Q461" i="1"/>
  <c r="S461" i="1"/>
  <c r="W461" i="1"/>
  <c r="X461" i="1" s="1"/>
  <c r="K462" i="1"/>
  <c r="M462" i="1" s="1"/>
  <c r="L462" i="1"/>
  <c r="O462" i="1"/>
  <c r="P462" i="1"/>
  <c r="R462" i="1" s="1"/>
  <c r="Q462" i="1"/>
  <c r="S462" i="1"/>
  <c r="W462" i="1"/>
  <c r="X462" i="1" s="1"/>
  <c r="K463" i="1"/>
  <c r="M463" i="1" s="1"/>
  <c r="L463" i="1"/>
  <c r="N463" i="1" s="1"/>
  <c r="O463" i="1"/>
  <c r="P463" i="1"/>
  <c r="Q463" i="1"/>
  <c r="S463" i="1"/>
  <c r="W463" i="1"/>
  <c r="X463" i="1" s="1"/>
  <c r="K464" i="1"/>
  <c r="M464" i="1" s="1"/>
  <c r="L464" i="1"/>
  <c r="N464" i="1" s="1"/>
  <c r="O464" i="1"/>
  <c r="P464" i="1"/>
  <c r="Q464" i="1"/>
  <c r="S464" i="1"/>
  <c r="W464" i="1"/>
  <c r="X464" i="1" s="1"/>
  <c r="K465" i="1"/>
  <c r="M465" i="1" s="1"/>
  <c r="L465" i="1"/>
  <c r="N465" i="1" s="1"/>
  <c r="O465" i="1"/>
  <c r="P465" i="1"/>
  <c r="Q465" i="1"/>
  <c r="S465" i="1"/>
  <c r="W465" i="1"/>
  <c r="X465" i="1" s="1"/>
  <c r="K466" i="1"/>
  <c r="M466" i="1" s="1"/>
  <c r="L466" i="1"/>
  <c r="N466" i="1" s="1"/>
  <c r="O466" i="1"/>
  <c r="P466" i="1"/>
  <c r="Q466" i="1"/>
  <c r="S466" i="1"/>
  <c r="W466" i="1"/>
  <c r="X466" i="1" s="1"/>
  <c r="K467" i="1"/>
  <c r="M467" i="1" s="1"/>
  <c r="L467" i="1"/>
  <c r="O467" i="1"/>
  <c r="P467" i="1"/>
  <c r="Q467" i="1"/>
  <c r="S467" i="1"/>
  <c r="W467" i="1"/>
  <c r="X467" i="1" s="1"/>
  <c r="K468" i="1"/>
  <c r="M468" i="1" s="1"/>
  <c r="L468" i="1"/>
  <c r="O468" i="1"/>
  <c r="P468" i="1"/>
  <c r="Q468" i="1"/>
  <c r="S468" i="1"/>
  <c r="W468" i="1"/>
  <c r="X468" i="1" s="1"/>
  <c r="K469" i="1"/>
  <c r="M469" i="1" s="1"/>
  <c r="L469" i="1"/>
  <c r="N469" i="1" s="1"/>
  <c r="O469" i="1"/>
  <c r="P469" i="1"/>
  <c r="Q469" i="1"/>
  <c r="S469" i="1"/>
  <c r="W469" i="1"/>
  <c r="X469" i="1" s="1"/>
  <c r="K470" i="1"/>
  <c r="M470" i="1" s="1"/>
  <c r="L470" i="1"/>
  <c r="O470" i="1"/>
  <c r="P470" i="1"/>
  <c r="Q470" i="1"/>
  <c r="S470" i="1"/>
  <c r="W470" i="1"/>
  <c r="X470" i="1" s="1"/>
  <c r="K471" i="1"/>
  <c r="M471" i="1" s="1"/>
  <c r="L471" i="1"/>
  <c r="O471" i="1"/>
  <c r="P471" i="1"/>
  <c r="Q471" i="1"/>
  <c r="S471" i="1"/>
  <c r="W471" i="1"/>
  <c r="X471" i="1" s="1"/>
  <c r="K472" i="1"/>
  <c r="M472" i="1" s="1"/>
  <c r="L472" i="1"/>
  <c r="N472" i="1" s="1"/>
  <c r="O472" i="1"/>
  <c r="P472" i="1"/>
  <c r="Q472" i="1"/>
  <c r="S472" i="1"/>
  <c r="W472" i="1"/>
  <c r="X472" i="1" s="1"/>
  <c r="K473" i="1"/>
  <c r="M473" i="1" s="1"/>
  <c r="L473" i="1"/>
  <c r="O473" i="1"/>
  <c r="P473" i="1"/>
  <c r="Q473" i="1"/>
  <c r="S473" i="1"/>
  <c r="W473" i="1"/>
  <c r="X473" i="1" s="1"/>
  <c r="K474" i="1"/>
  <c r="M474" i="1" s="1"/>
  <c r="L474" i="1"/>
  <c r="N474" i="1" s="1"/>
  <c r="O474" i="1"/>
  <c r="P474" i="1"/>
  <c r="Q474" i="1"/>
  <c r="S474" i="1"/>
  <c r="W474" i="1"/>
  <c r="X474" i="1" s="1"/>
  <c r="K475" i="1"/>
  <c r="M475" i="1" s="1"/>
  <c r="L475" i="1"/>
  <c r="O475" i="1"/>
  <c r="P475" i="1"/>
  <c r="Q475" i="1"/>
  <c r="S475" i="1"/>
  <c r="W475" i="1"/>
  <c r="X475" i="1" s="1"/>
  <c r="K476" i="1"/>
  <c r="L476" i="1"/>
  <c r="N476" i="1" s="1"/>
  <c r="M476" i="1"/>
  <c r="O476" i="1"/>
  <c r="P476" i="1"/>
  <c r="Q476" i="1"/>
  <c r="S476" i="1"/>
  <c r="W476" i="1"/>
  <c r="X476" i="1" s="1"/>
  <c r="K477" i="1"/>
  <c r="M477" i="1" s="1"/>
  <c r="L477" i="1"/>
  <c r="N477" i="1" s="1"/>
  <c r="O477" i="1"/>
  <c r="P477" i="1"/>
  <c r="Q477" i="1"/>
  <c r="S477" i="1"/>
  <c r="W477" i="1"/>
  <c r="X477" i="1" s="1"/>
  <c r="K478" i="1"/>
  <c r="M478" i="1" s="1"/>
  <c r="L478" i="1"/>
  <c r="N478" i="1" s="1"/>
  <c r="O478" i="1"/>
  <c r="P478" i="1"/>
  <c r="Q478" i="1"/>
  <c r="R478" i="1" s="1"/>
  <c r="S478" i="1"/>
  <c r="W478" i="1"/>
  <c r="X478" i="1" s="1"/>
  <c r="K479" i="1"/>
  <c r="M479" i="1" s="1"/>
  <c r="L479" i="1"/>
  <c r="N479" i="1" s="1"/>
  <c r="O479" i="1"/>
  <c r="P479" i="1"/>
  <c r="Q479" i="1"/>
  <c r="S479" i="1"/>
  <c r="W479" i="1"/>
  <c r="X479" i="1" s="1"/>
  <c r="K480" i="1"/>
  <c r="M480" i="1" s="1"/>
  <c r="L480" i="1"/>
  <c r="N480" i="1" s="1"/>
  <c r="O480" i="1"/>
  <c r="P480" i="1"/>
  <c r="Q480" i="1"/>
  <c r="S480" i="1"/>
  <c r="W480" i="1"/>
  <c r="X480" i="1" s="1"/>
  <c r="K481" i="1"/>
  <c r="M481" i="1" s="1"/>
  <c r="L481" i="1"/>
  <c r="O481" i="1"/>
  <c r="P481" i="1"/>
  <c r="Q481" i="1"/>
  <c r="S481" i="1"/>
  <c r="W481" i="1"/>
  <c r="X481" i="1" s="1"/>
  <c r="K482" i="1"/>
  <c r="M482" i="1" s="1"/>
  <c r="L482" i="1"/>
  <c r="O482" i="1"/>
  <c r="P482" i="1"/>
  <c r="Q482" i="1"/>
  <c r="S482" i="1"/>
  <c r="W482" i="1"/>
  <c r="X482" i="1" s="1"/>
  <c r="K483" i="1"/>
  <c r="M483" i="1" s="1"/>
  <c r="L483" i="1"/>
  <c r="N483" i="1" s="1"/>
  <c r="O483" i="1"/>
  <c r="P483" i="1"/>
  <c r="Q483" i="1"/>
  <c r="S483" i="1"/>
  <c r="W483" i="1"/>
  <c r="X483" i="1" s="1"/>
  <c r="K484" i="1"/>
  <c r="M484" i="1" s="1"/>
  <c r="L484" i="1"/>
  <c r="O484" i="1"/>
  <c r="P484" i="1"/>
  <c r="Q484" i="1"/>
  <c r="S484" i="1"/>
  <c r="W484" i="1"/>
  <c r="X484" i="1" s="1"/>
  <c r="K485" i="1"/>
  <c r="L485" i="1"/>
  <c r="N485" i="1" s="1"/>
  <c r="M485" i="1"/>
  <c r="O485" i="1"/>
  <c r="P485" i="1"/>
  <c r="Q485" i="1"/>
  <c r="S485" i="1"/>
  <c r="W485" i="1"/>
  <c r="X485" i="1" s="1"/>
  <c r="K486" i="1"/>
  <c r="L486" i="1"/>
  <c r="N486" i="1" s="1"/>
  <c r="M486" i="1"/>
  <c r="O486" i="1"/>
  <c r="P486" i="1"/>
  <c r="Q486" i="1"/>
  <c r="S486" i="1"/>
  <c r="W486" i="1"/>
  <c r="X486" i="1" s="1"/>
  <c r="K487" i="1"/>
  <c r="M487" i="1" s="1"/>
  <c r="L487" i="1"/>
  <c r="N487" i="1" s="1"/>
  <c r="O487" i="1"/>
  <c r="P487" i="1"/>
  <c r="Q487" i="1"/>
  <c r="S487" i="1"/>
  <c r="W487" i="1"/>
  <c r="X487" i="1" s="1"/>
  <c r="K488" i="1"/>
  <c r="M488" i="1" s="1"/>
  <c r="L488" i="1"/>
  <c r="N488" i="1" s="1"/>
  <c r="O488" i="1"/>
  <c r="P488" i="1"/>
  <c r="Q488" i="1"/>
  <c r="S488" i="1"/>
  <c r="W488" i="1"/>
  <c r="X488" i="1" s="1"/>
  <c r="K489" i="1"/>
  <c r="M489" i="1" s="1"/>
  <c r="L489" i="1"/>
  <c r="N489" i="1" s="1"/>
  <c r="O489" i="1"/>
  <c r="P489" i="1"/>
  <c r="Q489" i="1"/>
  <c r="S489" i="1"/>
  <c r="W489" i="1"/>
  <c r="X489" i="1" s="1"/>
  <c r="K490" i="1"/>
  <c r="M490" i="1" s="1"/>
  <c r="L490" i="1"/>
  <c r="N490" i="1" s="1"/>
  <c r="O490" i="1"/>
  <c r="P490" i="1"/>
  <c r="Q490" i="1"/>
  <c r="S490" i="1"/>
  <c r="W490" i="1"/>
  <c r="X490" i="1" s="1"/>
  <c r="K491" i="1"/>
  <c r="L491" i="1"/>
  <c r="N491" i="1" s="1"/>
  <c r="M491" i="1"/>
  <c r="O491" i="1"/>
  <c r="P491" i="1"/>
  <c r="Q491" i="1"/>
  <c r="S491" i="1"/>
  <c r="W491" i="1"/>
  <c r="X491" i="1" s="1"/>
  <c r="K492" i="1"/>
  <c r="M492" i="1" s="1"/>
  <c r="L492" i="1"/>
  <c r="N492" i="1" s="1"/>
  <c r="O492" i="1"/>
  <c r="P492" i="1"/>
  <c r="Q492" i="1"/>
  <c r="S492" i="1"/>
  <c r="W492" i="1"/>
  <c r="X492" i="1" s="1"/>
  <c r="K493" i="1"/>
  <c r="L493" i="1"/>
  <c r="N493" i="1" s="1"/>
  <c r="M493" i="1"/>
  <c r="O493" i="1"/>
  <c r="P493" i="1"/>
  <c r="Q493" i="1"/>
  <c r="S493" i="1"/>
  <c r="W493" i="1"/>
  <c r="X493" i="1" s="1"/>
  <c r="K494" i="1"/>
  <c r="M494" i="1" s="1"/>
  <c r="L494" i="1"/>
  <c r="N494" i="1" s="1"/>
  <c r="O494" i="1"/>
  <c r="P494" i="1"/>
  <c r="Q494" i="1"/>
  <c r="S494" i="1"/>
  <c r="W494" i="1"/>
  <c r="X494" i="1" s="1"/>
  <c r="K495" i="1"/>
  <c r="M495" i="1" s="1"/>
  <c r="L495" i="1"/>
  <c r="N495" i="1" s="1"/>
  <c r="O495" i="1"/>
  <c r="P495" i="1"/>
  <c r="Q495" i="1"/>
  <c r="S495" i="1"/>
  <c r="W495" i="1"/>
  <c r="X495" i="1" s="1"/>
  <c r="K496" i="1"/>
  <c r="L496" i="1"/>
  <c r="N496" i="1" s="1"/>
  <c r="M496" i="1"/>
  <c r="O496" i="1"/>
  <c r="P496" i="1"/>
  <c r="Q496" i="1"/>
  <c r="S496" i="1"/>
  <c r="W496" i="1"/>
  <c r="X496" i="1" s="1"/>
  <c r="K497" i="1"/>
  <c r="M497" i="1" s="1"/>
  <c r="L497" i="1"/>
  <c r="N497" i="1" s="1"/>
  <c r="O497" i="1"/>
  <c r="P497" i="1"/>
  <c r="Q497" i="1"/>
  <c r="S497" i="1"/>
  <c r="W497" i="1"/>
  <c r="X497" i="1" s="1"/>
  <c r="K498" i="1"/>
  <c r="M498" i="1" s="1"/>
  <c r="L498" i="1"/>
  <c r="O498" i="1"/>
  <c r="P498" i="1"/>
  <c r="Q498" i="1"/>
  <c r="S498" i="1"/>
  <c r="W498" i="1"/>
  <c r="X498" i="1" s="1"/>
  <c r="K499" i="1"/>
  <c r="L499" i="1"/>
  <c r="N499" i="1" s="1"/>
  <c r="M499" i="1"/>
  <c r="O499" i="1"/>
  <c r="P499" i="1"/>
  <c r="Q499" i="1"/>
  <c r="S499" i="1"/>
  <c r="W499" i="1"/>
  <c r="X499" i="1" s="1"/>
  <c r="K500" i="1"/>
  <c r="M500" i="1" s="1"/>
  <c r="L500" i="1"/>
  <c r="N500" i="1" s="1"/>
  <c r="O500" i="1"/>
  <c r="P500" i="1"/>
  <c r="Q500" i="1"/>
  <c r="S500" i="1"/>
  <c r="W500" i="1"/>
  <c r="X500" i="1" s="1"/>
  <c r="K501" i="1"/>
  <c r="M501" i="1" s="1"/>
  <c r="L501" i="1"/>
  <c r="N501" i="1" s="1"/>
  <c r="O501" i="1"/>
  <c r="P501" i="1"/>
  <c r="Q501" i="1"/>
  <c r="S501" i="1"/>
  <c r="W501" i="1"/>
  <c r="X501" i="1" s="1"/>
  <c r="K502" i="1"/>
  <c r="L502" i="1"/>
  <c r="N502" i="1" s="1"/>
  <c r="M502" i="1"/>
  <c r="O502" i="1"/>
  <c r="P502" i="1"/>
  <c r="Q502" i="1"/>
  <c r="S502" i="1"/>
  <c r="W502" i="1"/>
  <c r="X502" i="1" s="1"/>
  <c r="K503" i="1"/>
  <c r="M503" i="1" s="1"/>
  <c r="L503" i="1"/>
  <c r="O503" i="1"/>
  <c r="P503" i="1"/>
  <c r="Q503" i="1"/>
  <c r="S503" i="1"/>
  <c r="W503" i="1"/>
  <c r="X503" i="1" s="1"/>
  <c r="K504" i="1"/>
  <c r="L504" i="1"/>
  <c r="N504" i="1" s="1"/>
  <c r="M504" i="1"/>
  <c r="O504" i="1"/>
  <c r="P504" i="1"/>
  <c r="Q504" i="1"/>
  <c r="S504" i="1"/>
  <c r="W504" i="1"/>
  <c r="X504" i="1" s="1"/>
  <c r="K505" i="1"/>
  <c r="L505" i="1"/>
  <c r="N505" i="1" s="1"/>
  <c r="M505" i="1"/>
  <c r="O505" i="1"/>
  <c r="P505" i="1"/>
  <c r="Q505" i="1"/>
  <c r="S505" i="1"/>
  <c r="W505" i="1"/>
  <c r="X505" i="1" s="1"/>
  <c r="K506" i="1"/>
  <c r="M506" i="1" s="1"/>
  <c r="L506" i="1"/>
  <c r="N506" i="1" s="1"/>
  <c r="O506" i="1"/>
  <c r="P506" i="1"/>
  <c r="Q506" i="1"/>
  <c r="S506" i="1"/>
  <c r="W506" i="1"/>
  <c r="X506" i="1" s="1"/>
  <c r="K507" i="1"/>
  <c r="M507" i="1" s="1"/>
  <c r="L507" i="1"/>
  <c r="O507" i="1"/>
  <c r="P507" i="1"/>
  <c r="Q507" i="1"/>
  <c r="S507" i="1"/>
  <c r="W507" i="1"/>
  <c r="X507" i="1" s="1"/>
  <c r="K508" i="1"/>
  <c r="M508" i="1" s="1"/>
  <c r="L508" i="1"/>
  <c r="O508" i="1"/>
  <c r="P508" i="1"/>
  <c r="Q508" i="1"/>
  <c r="S508" i="1"/>
  <c r="W508" i="1"/>
  <c r="X508" i="1" s="1"/>
  <c r="K509" i="1"/>
  <c r="M509" i="1" s="1"/>
  <c r="L509" i="1"/>
  <c r="N509" i="1" s="1"/>
  <c r="O509" i="1"/>
  <c r="P509" i="1"/>
  <c r="Q509" i="1"/>
  <c r="S509" i="1"/>
  <c r="W509" i="1"/>
  <c r="X509" i="1" s="1"/>
  <c r="K510" i="1"/>
  <c r="M510" i="1" s="1"/>
  <c r="L510" i="1"/>
  <c r="O510" i="1"/>
  <c r="P510" i="1"/>
  <c r="Q510" i="1"/>
  <c r="S510" i="1"/>
  <c r="W510" i="1"/>
  <c r="X510" i="1" s="1"/>
  <c r="K511" i="1"/>
  <c r="M511" i="1" s="1"/>
  <c r="L511" i="1"/>
  <c r="O511" i="1"/>
  <c r="P511" i="1"/>
  <c r="Q511" i="1"/>
  <c r="S511" i="1"/>
  <c r="W511" i="1"/>
  <c r="X511" i="1" s="1"/>
  <c r="K512" i="1"/>
  <c r="L512" i="1"/>
  <c r="N512" i="1" s="1"/>
  <c r="M512" i="1"/>
  <c r="O512" i="1"/>
  <c r="P512" i="1"/>
  <c r="Q512" i="1"/>
  <c r="S512" i="1"/>
  <c r="W512" i="1"/>
  <c r="X512" i="1" s="1"/>
  <c r="K513" i="1"/>
  <c r="M513" i="1" s="1"/>
  <c r="L513" i="1"/>
  <c r="N513" i="1" s="1"/>
  <c r="O513" i="1"/>
  <c r="P513" i="1"/>
  <c r="Q513" i="1"/>
  <c r="S513" i="1"/>
  <c r="W513" i="1"/>
  <c r="X513" i="1" s="1"/>
  <c r="K514" i="1"/>
  <c r="M514" i="1" s="1"/>
  <c r="L514" i="1"/>
  <c r="O514" i="1"/>
  <c r="P514" i="1"/>
  <c r="Q514" i="1"/>
  <c r="S514" i="1"/>
  <c r="W514" i="1"/>
  <c r="X514" i="1" s="1"/>
  <c r="K515" i="1"/>
  <c r="M515" i="1" s="1"/>
  <c r="L515" i="1"/>
  <c r="O515" i="1"/>
  <c r="P515" i="1"/>
  <c r="Q515" i="1"/>
  <c r="S515" i="1"/>
  <c r="W515" i="1"/>
  <c r="X515" i="1" s="1"/>
  <c r="K516" i="1"/>
  <c r="M516" i="1" s="1"/>
  <c r="L516" i="1"/>
  <c r="O516" i="1"/>
  <c r="P516" i="1"/>
  <c r="Q516" i="1"/>
  <c r="S516" i="1"/>
  <c r="W516" i="1"/>
  <c r="X516" i="1" s="1"/>
  <c r="K517" i="1"/>
  <c r="M517" i="1" s="1"/>
  <c r="L517" i="1"/>
  <c r="N517" i="1" s="1"/>
  <c r="O517" i="1"/>
  <c r="P517" i="1"/>
  <c r="Q517" i="1"/>
  <c r="S517" i="1"/>
  <c r="W517" i="1"/>
  <c r="X517" i="1" s="1"/>
  <c r="K518" i="1"/>
  <c r="M518" i="1" s="1"/>
  <c r="L518" i="1"/>
  <c r="O518" i="1"/>
  <c r="P518" i="1"/>
  <c r="Q518" i="1"/>
  <c r="S518" i="1"/>
  <c r="W518" i="1"/>
  <c r="X518" i="1" s="1"/>
  <c r="K519" i="1"/>
  <c r="M519" i="1" s="1"/>
  <c r="L519" i="1"/>
  <c r="N519" i="1" s="1"/>
  <c r="O519" i="1"/>
  <c r="P519" i="1"/>
  <c r="Q519" i="1"/>
  <c r="S519" i="1"/>
  <c r="W519" i="1"/>
  <c r="X519" i="1" s="1"/>
  <c r="K520" i="1"/>
  <c r="M520" i="1" s="1"/>
  <c r="L520" i="1"/>
  <c r="N520" i="1" s="1"/>
  <c r="O520" i="1"/>
  <c r="P520" i="1"/>
  <c r="Q520" i="1"/>
  <c r="R520" i="1" s="1"/>
  <c r="S520" i="1"/>
  <c r="W520" i="1"/>
  <c r="X520" i="1" s="1"/>
  <c r="K521" i="1"/>
  <c r="M521" i="1" s="1"/>
  <c r="L521" i="1"/>
  <c r="N521" i="1" s="1"/>
  <c r="O521" i="1"/>
  <c r="P521" i="1"/>
  <c r="Q521" i="1"/>
  <c r="S521" i="1"/>
  <c r="W521" i="1"/>
  <c r="X521" i="1" s="1"/>
  <c r="K522" i="1"/>
  <c r="M522" i="1" s="1"/>
  <c r="L522" i="1"/>
  <c r="O522" i="1"/>
  <c r="P522" i="1"/>
  <c r="Q522" i="1"/>
  <c r="S522" i="1"/>
  <c r="W522" i="1"/>
  <c r="X522" i="1" s="1"/>
  <c r="K523" i="1"/>
  <c r="M523" i="1" s="1"/>
  <c r="L523" i="1"/>
  <c r="O523" i="1"/>
  <c r="P523" i="1"/>
  <c r="Q523" i="1"/>
  <c r="S523" i="1"/>
  <c r="W523" i="1"/>
  <c r="X523" i="1" s="1"/>
  <c r="K524" i="1"/>
  <c r="L524" i="1"/>
  <c r="N524" i="1" s="1"/>
  <c r="M524" i="1"/>
  <c r="O524" i="1"/>
  <c r="P524" i="1"/>
  <c r="Q524" i="1"/>
  <c r="S524" i="1"/>
  <c r="W524" i="1"/>
  <c r="X524" i="1" s="1"/>
  <c r="K525" i="1"/>
  <c r="M525" i="1" s="1"/>
  <c r="L525" i="1"/>
  <c r="N525" i="1" s="1"/>
  <c r="O525" i="1"/>
  <c r="P525" i="1"/>
  <c r="Q525" i="1"/>
  <c r="S525" i="1"/>
  <c r="W525" i="1"/>
  <c r="X525" i="1" s="1"/>
  <c r="K526" i="1"/>
  <c r="M526" i="1" s="1"/>
  <c r="L526" i="1"/>
  <c r="N526" i="1" s="1"/>
  <c r="O526" i="1"/>
  <c r="P526" i="1"/>
  <c r="Q526" i="1"/>
  <c r="S526" i="1"/>
  <c r="W526" i="1"/>
  <c r="X526" i="1" s="1"/>
  <c r="K527" i="1"/>
  <c r="M527" i="1" s="1"/>
  <c r="L527" i="1"/>
  <c r="O527" i="1"/>
  <c r="P527" i="1"/>
  <c r="Q527" i="1"/>
  <c r="S527" i="1"/>
  <c r="W527" i="1"/>
  <c r="X527" i="1" s="1"/>
  <c r="K528" i="1"/>
  <c r="M528" i="1" s="1"/>
  <c r="L528" i="1"/>
  <c r="N528" i="1" s="1"/>
  <c r="O528" i="1"/>
  <c r="P528" i="1"/>
  <c r="Q528" i="1"/>
  <c r="S528" i="1"/>
  <c r="W528" i="1"/>
  <c r="X528" i="1" s="1"/>
  <c r="K529" i="1"/>
  <c r="M529" i="1" s="1"/>
  <c r="L529" i="1"/>
  <c r="N529" i="1" s="1"/>
  <c r="O529" i="1"/>
  <c r="P529" i="1"/>
  <c r="Q529" i="1"/>
  <c r="S529" i="1"/>
  <c r="W529" i="1"/>
  <c r="X529" i="1" s="1"/>
  <c r="K530" i="1"/>
  <c r="L530" i="1"/>
  <c r="M530" i="1"/>
  <c r="O530" i="1"/>
  <c r="P530" i="1"/>
  <c r="Q530" i="1"/>
  <c r="S530" i="1"/>
  <c r="W530" i="1"/>
  <c r="X530" i="1" s="1"/>
  <c r="K531" i="1"/>
  <c r="M531" i="1" s="1"/>
  <c r="L531" i="1"/>
  <c r="O531" i="1"/>
  <c r="P531" i="1"/>
  <c r="Q531" i="1"/>
  <c r="S531" i="1"/>
  <c r="W531" i="1"/>
  <c r="X531" i="1" s="1"/>
  <c r="K532" i="1"/>
  <c r="M532" i="1" s="1"/>
  <c r="L532" i="1"/>
  <c r="O532" i="1"/>
  <c r="P532" i="1"/>
  <c r="Q532" i="1"/>
  <c r="S532" i="1"/>
  <c r="W532" i="1"/>
  <c r="X532" i="1" s="1"/>
  <c r="K533" i="1"/>
  <c r="L533" i="1"/>
  <c r="N533" i="1" s="1"/>
  <c r="M533" i="1"/>
  <c r="O533" i="1"/>
  <c r="P533" i="1"/>
  <c r="Q533" i="1"/>
  <c r="S533" i="1"/>
  <c r="W533" i="1"/>
  <c r="X533" i="1" s="1"/>
  <c r="K534" i="1"/>
  <c r="L534" i="1"/>
  <c r="N534" i="1" s="1"/>
  <c r="M534" i="1"/>
  <c r="O534" i="1"/>
  <c r="P534" i="1"/>
  <c r="Q534" i="1"/>
  <c r="S534" i="1"/>
  <c r="W534" i="1"/>
  <c r="X534" i="1" s="1"/>
  <c r="K535" i="1"/>
  <c r="M535" i="1" s="1"/>
  <c r="L535" i="1"/>
  <c r="N535" i="1" s="1"/>
  <c r="O535" i="1"/>
  <c r="P535" i="1"/>
  <c r="Q535" i="1"/>
  <c r="S535" i="1"/>
  <c r="W535" i="1"/>
  <c r="X535" i="1" s="1"/>
  <c r="K536" i="1"/>
  <c r="M536" i="1" s="1"/>
  <c r="L536" i="1"/>
  <c r="N536" i="1" s="1"/>
  <c r="O536" i="1"/>
  <c r="P536" i="1"/>
  <c r="Q536" i="1"/>
  <c r="S536" i="1"/>
  <c r="W536" i="1"/>
  <c r="X536" i="1" s="1"/>
  <c r="K537" i="1"/>
  <c r="M537" i="1" s="1"/>
  <c r="L537" i="1"/>
  <c r="N537" i="1" s="1"/>
  <c r="O537" i="1"/>
  <c r="P537" i="1"/>
  <c r="Q537" i="1"/>
  <c r="S537" i="1"/>
  <c r="W537" i="1"/>
  <c r="X537" i="1" s="1"/>
  <c r="K538" i="1"/>
  <c r="M538" i="1" s="1"/>
  <c r="L538" i="1"/>
  <c r="N538" i="1" s="1"/>
  <c r="O538" i="1"/>
  <c r="P538" i="1"/>
  <c r="Q538" i="1"/>
  <c r="S538" i="1"/>
  <c r="W538" i="1"/>
  <c r="X538" i="1" s="1"/>
  <c r="K539" i="1"/>
  <c r="L539" i="1"/>
  <c r="N539" i="1" s="1"/>
  <c r="M539" i="1"/>
  <c r="O539" i="1"/>
  <c r="P539" i="1"/>
  <c r="Q539" i="1"/>
  <c r="S539" i="1"/>
  <c r="W539" i="1"/>
  <c r="X539" i="1" s="1"/>
  <c r="K540" i="1"/>
  <c r="M540" i="1" s="1"/>
  <c r="L540" i="1"/>
  <c r="N540" i="1" s="1"/>
  <c r="O540" i="1"/>
  <c r="P540" i="1"/>
  <c r="Q540" i="1"/>
  <c r="S540" i="1"/>
  <c r="W540" i="1"/>
  <c r="X540" i="1" s="1"/>
  <c r="K541" i="1"/>
  <c r="M541" i="1" s="1"/>
  <c r="L541" i="1"/>
  <c r="N541" i="1" s="1"/>
  <c r="O541" i="1"/>
  <c r="P541" i="1"/>
  <c r="Q541" i="1"/>
  <c r="S541" i="1"/>
  <c r="W541" i="1"/>
  <c r="X541" i="1" s="1"/>
  <c r="K542" i="1"/>
  <c r="M542" i="1" s="1"/>
  <c r="L542" i="1"/>
  <c r="N542" i="1" s="1"/>
  <c r="O542" i="1"/>
  <c r="P542" i="1"/>
  <c r="Q542" i="1"/>
  <c r="S542" i="1"/>
  <c r="W542" i="1"/>
  <c r="X542" i="1" s="1"/>
  <c r="K543" i="1"/>
  <c r="M543" i="1" s="1"/>
  <c r="L543" i="1"/>
  <c r="N543" i="1" s="1"/>
  <c r="O543" i="1"/>
  <c r="P543" i="1"/>
  <c r="Q543" i="1"/>
  <c r="S543" i="1"/>
  <c r="W543" i="1"/>
  <c r="X543" i="1" s="1"/>
  <c r="K544" i="1"/>
  <c r="M544" i="1" s="1"/>
  <c r="L544" i="1"/>
  <c r="N544" i="1" s="1"/>
  <c r="O544" i="1"/>
  <c r="P544" i="1"/>
  <c r="Q544" i="1"/>
  <c r="S544" i="1"/>
  <c r="W544" i="1"/>
  <c r="X544" i="1" s="1"/>
  <c r="K545" i="1"/>
  <c r="M545" i="1" s="1"/>
  <c r="L545" i="1"/>
  <c r="N545" i="1" s="1"/>
  <c r="O545" i="1"/>
  <c r="P545" i="1"/>
  <c r="Q545" i="1"/>
  <c r="S545" i="1"/>
  <c r="W545" i="1"/>
  <c r="X545" i="1" s="1"/>
  <c r="K546" i="1"/>
  <c r="M546" i="1" s="1"/>
  <c r="L546" i="1"/>
  <c r="N546" i="1" s="1"/>
  <c r="O546" i="1"/>
  <c r="P546" i="1"/>
  <c r="Q546" i="1"/>
  <c r="S546" i="1"/>
  <c r="W546" i="1"/>
  <c r="X546" i="1" s="1"/>
  <c r="K547" i="1"/>
  <c r="M547" i="1" s="1"/>
  <c r="L547" i="1"/>
  <c r="N547" i="1" s="1"/>
  <c r="O547" i="1"/>
  <c r="P547" i="1"/>
  <c r="Q547" i="1"/>
  <c r="S547" i="1"/>
  <c r="W547" i="1"/>
  <c r="X547" i="1" s="1"/>
  <c r="K548" i="1"/>
  <c r="M548" i="1" s="1"/>
  <c r="L548" i="1"/>
  <c r="N548" i="1" s="1"/>
  <c r="O548" i="1"/>
  <c r="P548" i="1"/>
  <c r="Q548" i="1"/>
  <c r="S548" i="1"/>
  <c r="W548" i="1"/>
  <c r="X548" i="1" s="1"/>
  <c r="K549" i="1"/>
  <c r="M549" i="1" s="1"/>
  <c r="L549" i="1"/>
  <c r="N549" i="1" s="1"/>
  <c r="O549" i="1"/>
  <c r="P549" i="1"/>
  <c r="Q549" i="1"/>
  <c r="S549" i="1"/>
  <c r="W549" i="1"/>
  <c r="X549" i="1" s="1"/>
  <c r="K550" i="1"/>
  <c r="L550" i="1"/>
  <c r="N550" i="1" s="1"/>
  <c r="M550" i="1"/>
  <c r="O550" i="1"/>
  <c r="P550" i="1"/>
  <c r="Q550" i="1"/>
  <c r="S550" i="1"/>
  <c r="W550" i="1"/>
  <c r="X550" i="1" s="1"/>
  <c r="K551" i="1"/>
  <c r="L551" i="1"/>
  <c r="N551" i="1" s="1"/>
  <c r="M551" i="1"/>
  <c r="O551" i="1"/>
  <c r="P551" i="1"/>
  <c r="Q551" i="1"/>
  <c r="S551" i="1"/>
  <c r="W551" i="1"/>
  <c r="X551" i="1" s="1"/>
  <c r="K552" i="1"/>
  <c r="M552" i="1" s="1"/>
  <c r="L552" i="1"/>
  <c r="O552" i="1"/>
  <c r="P552" i="1"/>
  <c r="Q552" i="1"/>
  <c r="S552" i="1"/>
  <c r="W552" i="1"/>
  <c r="X552" i="1" s="1"/>
  <c r="K553" i="1"/>
  <c r="M553" i="1" s="1"/>
  <c r="L553" i="1"/>
  <c r="N553" i="1" s="1"/>
  <c r="O553" i="1"/>
  <c r="P553" i="1"/>
  <c r="Q553" i="1"/>
  <c r="S553" i="1"/>
  <c r="W553" i="1"/>
  <c r="X553" i="1" s="1"/>
  <c r="K554" i="1"/>
  <c r="M554" i="1" s="1"/>
  <c r="L554" i="1"/>
  <c r="N554" i="1" s="1"/>
  <c r="O554" i="1"/>
  <c r="P554" i="1"/>
  <c r="Q554" i="1"/>
  <c r="S554" i="1"/>
  <c r="W554" i="1"/>
  <c r="X554" i="1" s="1"/>
  <c r="K555" i="1"/>
  <c r="M555" i="1" s="1"/>
  <c r="L555" i="1"/>
  <c r="N555" i="1" s="1"/>
  <c r="O555" i="1"/>
  <c r="P555" i="1"/>
  <c r="Q555" i="1"/>
  <c r="S555" i="1"/>
  <c r="W555" i="1"/>
  <c r="X555" i="1" s="1"/>
  <c r="K556" i="1"/>
  <c r="M556" i="1" s="1"/>
  <c r="L556" i="1"/>
  <c r="O556" i="1"/>
  <c r="P556" i="1"/>
  <c r="Q556" i="1"/>
  <c r="S556" i="1"/>
  <c r="W556" i="1"/>
  <c r="X556" i="1" s="1"/>
  <c r="K557" i="1"/>
  <c r="M557" i="1" s="1"/>
  <c r="L557" i="1"/>
  <c r="N557" i="1" s="1"/>
  <c r="O557" i="1"/>
  <c r="P557" i="1"/>
  <c r="Q557" i="1"/>
  <c r="S557" i="1"/>
  <c r="W557" i="1"/>
  <c r="X557" i="1" s="1"/>
  <c r="K558" i="1"/>
  <c r="M558" i="1" s="1"/>
  <c r="L558" i="1"/>
  <c r="O558" i="1"/>
  <c r="P558" i="1"/>
  <c r="Q558" i="1"/>
  <c r="S558" i="1"/>
  <c r="W558" i="1"/>
  <c r="X558" i="1" s="1"/>
  <c r="K559" i="1"/>
  <c r="M559" i="1" s="1"/>
  <c r="L559" i="1"/>
  <c r="N559" i="1" s="1"/>
  <c r="O559" i="1"/>
  <c r="P559" i="1"/>
  <c r="Q559" i="1"/>
  <c r="S559" i="1"/>
  <c r="W559" i="1"/>
  <c r="X559" i="1" s="1"/>
  <c r="K560" i="1"/>
  <c r="M560" i="1" s="1"/>
  <c r="L560" i="1"/>
  <c r="O560" i="1"/>
  <c r="P560" i="1"/>
  <c r="Q560" i="1"/>
  <c r="S560" i="1"/>
  <c r="W560" i="1"/>
  <c r="X560" i="1" s="1"/>
  <c r="K561" i="1"/>
  <c r="M561" i="1" s="1"/>
  <c r="L561" i="1"/>
  <c r="N561" i="1" s="1"/>
  <c r="O561" i="1"/>
  <c r="P561" i="1"/>
  <c r="Q561" i="1"/>
  <c r="S561" i="1"/>
  <c r="W561" i="1"/>
  <c r="X561" i="1" s="1"/>
  <c r="K562" i="1"/>
  <c r="M562" i="1" s="1"/>
  <c r="L562" i="1"/>
  <c r="N562" i="1" s="1"/>
  <c r="O562" i="1"/>
  <c r="P562" i="1"/>
  <c r="Q562" i="1"/>
  <c r="S562" i="1"/>
  <c r="W562" i="1"/>
  <c r="X562" i="1" s="1"/>
  <c r="K563" i="1"/>
  <c r="M563" i="1" s="1"/>
  <c r="L563" i="1"/>
  <c r="N563" i="1" s="1"/>
  <c r="O563" i="1"/>
  <c r="P563" i="1"/>
  <c r="Q563" i="1"/>
  <c r="S563" i="1"/>
  <c r="W563" i="1"/>
  <c r="X563" i="1" s="1"/>
  <c r="K564" i="1"/>
  <c r="M564" i="1" s="1"/>
  <c r="L564" i="1"/>
  <c r="N564" i="1" s="1"/>
  <c r="O564" i="1"/>
  <c r="P564" i="1"/>
  <c r="Q564" i="1"/>
  <c r="S564" i="1"/>
  <c r="W564" i="1"/>
  <c r="X564" i="1" s="1"/>
  <c r="K565" i="1"/>
  <c r="M565" i="1" s="1"/>
  <c r="L565" i="1"/>
  <c r="N565" i="1" s="1"/>
  <c r="O565" i="1"/>
  <c r="P565" i="1"/>
  <c r="Q565" i="1"/>
  <c r="S565" i="1"/>
  <c r="W565" i="1"/>
  <c r="X565" i="1" s="1"/>
  <c r="K566" i="1"/>
  <c r="M566" i="1" s="1"/>
  <c r="L566" i="1"/>
  <c r="N566" i="1" s="1"/>
  <c r="O566" i="1"/>
  <c r="P566" i="1"/>
  <c r="Q566" i="1"/>
  <c r="S566" i="1"/>
  <c r="W566" i="1"/>
  <c r="X566" i="1" s="1"/>
  <c r="K567" i="1"/>
  <c r="M567" i="1" s="1"/>
  <c r="L567" i="1"/>
  <c r="O567" i="1"/>
  <c r="P567" i="1"/>
  <c r="Q567" i="1"/>
  <c r="S567" i="1"/>
  <c r="W567" i="1"/>
  <c r="X567" i="1" s="1"/>
  <c r="K568" i="1"/>
  <c r="M568" i="1" s="1"/>
  <c r="L568" i="1"/>
  <c r="N568" i="1" s="1"/>
  <c r="O568" i="1"/>
  <c r="P568" i="1"/>
  <c r="Q568" i="1"/>
  <c r="S568" i="1"/>
  <c r="W568" i="1"/>
  <c r="X568" i="1" s="1"/>
  <c r="K569" i="1"/>
  <c r="M569" i="1" s="1"/>
  <c r="L569" i="1"/>
  <c r="N569" i="1" s="1"/>
  <c r="O569" i="1"/>
  <c r="P569" i="1"/>
  <c r="Q569" i="1"/>
  <c r="S569" i="1"/>
  <c r="W569" i="1"/>
  <c r="X569" i="1" s="1"/>
  <c r="K570" i="1"/>
  <c r="M570" i="1" s="1"/>
  <c r="L570" i="1"/>
  <c r="O570" i="1"/>
  <c r="P570" i="1"/>
  <c r="Q570" i="1"/>
  <c r="S570" i="1"/>
  <c r="W570" i="1"/>
  <c r="X570" i="1" s="1"/>
  <c r="K571" i="1"/>
  <c r="L571" i="1"/>
  <c r="N571" i="1" s="1"/>
  <c r="M571" i="1"/>
  <c r="O571" i="1"/>
  <c r="P571" i="1"/>
  <c r="Q571" i="1"/>
  <c r="R571" i="1" s="1"/>
  <c r="S571" i="1"/>
  <c r="W571" i="1"/>
  <c r="X571" i="1" s="1"/>
  <c r="K572" i="1"/>
  <c r="M572" i="1" s="1"/>
  <c r="L572" i="1"/>
  <c r="N572" i="1" s="1"/>
  <c r="O572" i="1"/>
  <c r="P572" i="1"/>
  <c r="Q572" i="1"/>
  <c r="S572" i="1"/>
  <c r="W572" i="1"/>
  <c r="X572" i="1" s="1"/>
  <c r="K573" i="1"/>
  <c r="M573" i="1" s="1"/>
  <c r="L573" i="1"/>
  <c r="N573" i="1" s="1"/>
  <c r="O573" i="1"/>
  <c r="P573" i="1"/>
  <c r="Q573" i="1"/>
  <c r="S573" i="1"/>
  <c r="W573" i="1"/>
  <c r="X573" i="1" s="1"/>
  <c r="K574" i="1"/>
  <c r="M574" i="1" s="1"/>
  <c r="L574" i="1"/>
  <c r="N574" i="1" s="1"/>
  <c r="O574" i="1"/>
  <c r="P574" i="1"/>
  <c r="Q574" i="1"/>
  <c r="S574" i="1"/>
  <c r="W574" i="1"/>
  <c r="X574" i="1" s="1"/>
  <c r="K575" i="1"/>
  <c r="M575" i="1" s="1"/>
  <c r="L575" i="1"/>
  <c r="N575" i="1" s="1"/>
  <c r="O575" i="1"/>
  <c r="P575" i="1"/>
  <c r="Q575" i="1"/>
  <c r="S575" i="1"/>
  <c r="W575" i="1"/>
  <c r="X575" i="1" s="1"/>
  <c r="K576" i="1"/>
  <c r="M576" i="1" s="1"/>
  <c r="L576" i="1"/>
  <c r="O576" i="1"/>
  <c r="P576" i="1"/>
  <c r="Q576" i="1"/>
  <c r="S576" i="1"/>
  <c r="W576" i="1"/>
  <c r="X576" i="1" s="1"/>
  <c r="K577" i="1"/>
  <c r="M577" i="1" s="1"/>
  <c r="L577" i="1"/>
  <c r="O577" i="1"/>
  <c r="P577" i="1"/>
  <c r="Q577" i="1"/>
  <c r="S577" i="1"/>
  <c r="W577" i="1"/>
  <c r="X577" i="1" s="1"/>
  <c r="K578" i="1"/>
  <c r="M578" i="1" s="1"/>
  <c r="L578" i="1"/>
  <c r="N578" i="1" s="1"/>
  <c r="O578" i="1"/>
  <c r="P578" i="1"/>
  <c r="Q578" i="1"/>
  <c r="S578" i="1"/>
  <c r="W578" i="1"/>
  <c r="X578" i="1" s="1"/>
  <c r="K579" i="1"/>
  <c r="M579" i="1" s="1"/>
  <c r="L579" i="1"/>
  <c r="N579" i="1" s="1"/>
  <c r="O579" i="1"/>
  <c r="P579" i="1"/>
  <c r="Q579" i="1"/>
  <c r="S579" i="1"/>
  <c r="W579" i="1"/>
  <c r="X579" i="1" s="1"/>
  <c r="K580" i="1"/>
  <c r="M580" i="1" s="1"/>
  <c r="L580" i="1"/>
  <c r="N580" i="1" s="1"/>
  <c r="O580" i="1"/>
  <c r="P580" i="1"/>
  <c r="Q580" i="1"/>
  <c r="S580" i="1"/>
  <c r="W580" i="1"/>
  <c r="X580" i="1" s="1"/>
  <c r="K581" i="1"/>
  <c r="M581" i="1" s="1"/>
  <c r="L581" i="1"/>
  <c r="O581" i="1"/>
  <c r="P581" i="1"/>
  <c r="Q581" i="1"/>
  <c r="S581" i="1"/>
  <c r="W581" i="1"/>
  <c r="X581" i="1" s="1"/>
  <c r="K582" i="1"/>
  <c r="L582" i="1"/>
  <c r="N582" i="1" s="1"/>
  <c r="M582" i="1"/>
  <c r="O582" i="1"/>
  <c r="P582" i="1"/>
  <c r="Q582" i="1"/>
  <c r="S582" i="1"/>
  <c r="W582" i="1"/>
  <c r="X582" i="1" s="1"/>
  <c r="K583" i="1"/>
  <c r="M583" i="1" s="1"/>
  <c r="L583" i="1"/>
  <c r="O583" i="1"/>
  <c r="P583" i="1"/>
  <c r="Q583" i="1"/>
  <c r="S583" i="1"/>
  <c r="W583" i="1"/>
  <c r="X583" i="1" s="1"/>
  <c r="K584" i="1"/>
  <c r="M584" i="1" s="1"/>
  <c r="L584" i="1"/>
  <c r="O584" i="1"/>
  <c r="P584" i="1"/>
  <c r="Q584" i="1"/>
  <c r="S584" i="1"/>
  <c r="W584" i="1"/>
  <c r="X584" i="1" s="1"/>
  <c r="K585" i="1"/>
  <c r="M585" i="1" s="1"/>
  <c r="L585" i="1"/>
  <c r="O585" i="1"/>
  <c r="P585" i="1"/>
  <c r="Q585" i="1"/>
  <c r="S585" i="1"/>
  <c r="W585" i="1"/>
  <c r="X585" i="1" s="1"/>
  <c r="K586" i="1"/>
  <c r="M586" i="1" s="1"/>
  <c r="L586" i="1"/>
  <c r="O586" i="1"/>
  <c r="P586" i="1"/>
  <c r="Q586" i="1"/>
  <c r="S586" i="1"/>
  <c r="W586" i="1"/>
  <c r="X586" i="1" s="1"/>
  <c r="K587" i="1"/>
  <c r="M587" i="1" s="1"/>
  <c r="L587" i="1"/>
  <c r="O587" i="1"/>
  <c r="P587" i="1"/>
  <c r="Q587" i="1"/>
  <c r="S587" i="1"/>
  <c r="W587" i="1"/>
  <c r="X587" i="1" s="1"/>
  <c r="K588" i="1"/>
  <c r="M588" i="1" s="1"/>
  <c r="L588" i="1"/>
  <c r="N588" i="1" s="1"/>
  <c r="O588" i="1"/>
  <c r="P588" i="1"/>
  <c r="Q588" i="1"/>
  <c r="S588" i="1"/>
  <c r="W588" i="1"/>
  <c r="X588" i="1" s="1"/>
  <c r="K589" i="1"/>
  <c r="M589" i="1" s="1"/>
  <c r="L589" i="1"/>
  <c r="N589" i="1" s="1"/>
  <c r="O589" i="1"/>
  <c r="P589" i="1"/>
  <c r="Q589" i="1"/>
  <c r="S589" i="1"/>
  <c r="W589" i="1"/>
  <c r="X589" i="1" s="1"/>
  <c r="K590" i="1"/>
  <c r="M590" i="1" s="1"/>
  <c r="L590" i="1"/>
  <c r="N590" i="1" s="1"/>
  <c r="O590" i="1"/>
  <c r="P590" i="1"/>
  <c r="Q590" i="1"/>
  <c r="S590" i="1"/>
  <c r="W590" i="1"/>
  <c r="X590" i="1" s="1"/>
  <c r="K591" i="1"/>
  <c r="M591" i="1" s="1"/>
  <c r="L591" i="1"/>
  <c r="N591" i="1" s="1"/>
  <c r="O591" i="1"/>
  <c r="P591" i="1"/>
  <c r="Q591" i="1"/>
  <c r="S591" i="1"/>
  <c r="W591" i="1"/>
  <c r="X591" i="1" s="1"/>
  <c r="K592" i="1"/>
  <c r="M592" i="1" s="1"/>
  <c r="L592" i="1"/>
  <c r="N592" i="1" s="1"/>
  <c r="O592" i="1"/>
  <c r="P592" i="1"/>
  <c r="Q592" i="1"/>
  <c r="S592" i="1"/>
  <c r="W592" i="1"/>
  <c r="X592" i="1" s="1"/>
  <c r="K593" i="1"/>
  <c r="M593" i="1" s="1"/>
  <c r="L593" i="1"/>
  <c r="N593" i="1" s="1"/>
  <c r="O593" i="1"/>
  <c r="P593" i="1"/>
  <c r="Q593" i="1"/>
  <c r="S593" i="1"/>
  <c r="W593" i="1"/>
  <c r="X593" i="1" s="1"/>
  <c r="K594" i="1"/>
  <c r="M594" i="1" s="1"/>
  <c r="L594" i="1"/>
  <c r="N594" i="1" s="1"/>
  <c r="O594" i="1"/>
  <c r="P594" i="1"/>
  <c r="Q594" i="1"/>
  <c r="S594" i="1"/>
  <c r="W594" i="1"/>
  <c r="X594" i="1" s="1"/>
  <c r="K595" i="1"/>
  <c r="M595" i="1" s="1"/>
  <c r="L595" i="1"/>
  <c r="O595" i="1"/>
  <c r="P595" i="1"/>
  <c r="Q595" i="1"/>
  <c r="S595" i="1"/>
  <c r="W595" i="1"/>
  <c r="X595" i="1" s="1"/>
  <c r="K596" i="1"/>
  <c r="M596" i="1" s="1"/>
  <c r="L596" i="1"/>
  <c r="N596" i="1" s="1"/>
  <c r="O596" i="1"/>
  <c r="P596" i="1"/>
  <c r="Q596" i="1"/>
  <c r="S596" i="1"/>
  <c r="W596" i="1"/>
  <c r="X596" i="1" s="1"/>
  <c r="K597" i="1"/>
  <c r="L597" i="1"/>
  <c r="N597" i="1" s="1"/>
  <c r="M597" i="1"/>
  <c r="O597" i="1"/>
  <c r="P597" i="1"/>
  <c r="Q597" i="1"/>
  <c r="S597" i="1"/>
  <c r="W597" i="1"/>
  <c r="X597" i="1" s="1"/>
  <c r="K598" i="1"/>
  <c r="L598" i="1"/>
  <c r="N598" i="1" s="1"/>
  <c r="M598" i="1"/>
  <c r="O598" i="1"/>
  <c r="P598" i="1"/>
  <c r="Q598" i="1"/>
  <c r="S598" i="1"/>
  <c r="W598" i="1"/>
  <c r="X598" i="1" s="1"/>
  <c r="K599" i="1"/>
  <c r="M599" i="1" s="1"/>
  <c r="L599" i="1"/>
  <c r="N599" i="1" s="1"/>
  <c r="O599" i="1"/>
  <c r="P599" i="1"/>
  <c r="Q599" i="1"/>
  <c r="S599" i="1"/>
  <c r="W599" i="1"/>
  <c r="X599" i="1" s="1"/>
  <c r="K600" i="1"/>
  <c r="M600" i="1" s="1"/>
  <c r="L600" i="1"/>
  <c r="N600" i="1" s="1"/>
  <c r="O600" i="1"/>
  <c r="P600" i="1"/>
  <c r="Q600" i="1"/>
  <c r="S600" i="1"/>
  <c r="W600" i="1"/>
  <c r="X600" i="1" s="1"/>
  <c r="K601" i="1"/>
  <c r="M601" i="1" s="1"/>
  <c r="L601" i="1"/>
  <c r="N601" i="1" s="1"/>
  <c r="O601" i="1"/>
  <c r="P601" i="1"/>
  <c r="Q601" i="1"/>
  <c r="S601" i="1"/>
  <c r="W601" i="1"/>
  <c r="X601" i="1" s="1"/>
  <c r="K602" i="1"/>
  <c r="L602" i="1"/>
  <c r="N602" i="1" s="1"/>
  <c r="M602" i="1"/>
  <c r="O602" i="1"/>
  <c r="P602" i="1"/>
  <c r="Q602" i="1"/>
  <c r="S602" i="1"/>
  <c r="W602" i="1"/>
  <c r="X602" i="1" s="1"/>
  <c r="K603" i="1"/>
  <c r="M603" i="1" s="1"/>
  <c r="L603" i="1"/>
  <c r="N603" i="1" s="1"/>
  <c r="O603" i="1"/>
  <c r="P603" i="1"/>
  <c r="Q603" i="1"/>
  <c r="S603" i="1"/>
  <c r="W603" i="1"/>
  <c r="X603" i="1" s="1"/>
  <c r="K604" i="1"/>
  <c r="M604" i="1" s="1"/>
  <c r="L604" i="1"/>
  <c r="N604" i="1" s="1"/>
  <c r="O604" i="1"/>
  <c r="P604" i="1"/>
  <c r="Q604" i="1"/>
  <c r="S604" i="1"/>
  <c r="W604" i="1"/>
  <c r="X604" i="1" s="1"/>
  <c r="K605" i="1"/>
  <c r="M605" i="1" s="1"/>
  <c r="L605" i="1"/>
  <c r="N605" i="1" s="1"/>
  <c r="O605" i="1"/>
  <c r="P605" i="1"/>
  <c r="Q605" i="1"/>
  <c r="S605" i="1"/>
  <c r="W605" i="1"/>
  <c r="X605" i="1" s="1"/>
  <c r="K606" i="1"/>
  <c r="M606" i="1" s="1"/>
  <c r="L606" i="1"/>
  <c r="N606" i="1" s="1"/>
  <c r="O606" i="1"/>
  <c r="P606" i="1"/>
  <c r="Q606" i="1"/>
  <c r="S606" i="1"/>
  <c r="W606" i="1"/>
  <c r="X606" i="1" s="1"/>
  <c r="K607" i="1"/>
  <c r="L607" i="1"/>
  <c r="N607" i="1" s="1"/>
  <c r="M607" i="1"/>
  <c r="O607" i="1"/>
  <c r="P607" i="1"/>
  <c r="Q607" i="1"/>
  <c r="S607" i="1"/>
  <c r="W607" i="1"/>
  <c r="X607" i="1" s="1"/>
  <c r="K608" i="1"/>
  <c r="M608" i="1" s="1"/>
  <c r="L608" i="1"/>
  <c r="N608" i="1" s="1"/>
  <c r="O608" i="1"/>
  <c r="P608" i="1"/>
  <c r="Q608" i="1"/>
  <c r="S608" i="1"/>
  <c r="W608" i="1"/>
  <c r="X608" i="1" s="1"/>
  <c r="K609" i="1"/>
  <c r="M609" i="1" s="1"/>
  <c r="L609" i="1"/>
  <c r="O609" i="1"/>
  <c r="P609" i="1"/>
  <c r="Q609" i="1"/>
  <c r="S609" i="1"/>
  <c r="W609" i="1"/>
  <c r="X609" i="1" s="1"/>
  <c r="K610" i="1"/>
  <c r="M610" i="1" s="1"/>
  <c r="L610" i="1"/>
  <c r="O610" i="1"/>
  <c r="P610" i="1"/>
  <c r="Q610" i="1"/>
  <c r="S610" i="1"/>
  <c r="W610" i="1"/>
  <c r="X610" i="1" s="1"/>
  <c r="K611" i="1"/>
  <c r="M611" i="1" s="1"/>
  <c r="L611" i="1"/>
  <c r="O611" i="1"/>
  <c r="P611" i="1"/>
  <c r="Q611" i="1"/>
  <c r="S611" i="1"/>
  <c r="W611" i="1"/>
  <c r="X611" i="1" s="1"/>
  <c r="K612" i="1"/>
  <c r="M612" i="1" s="1"/>
  <c r="L612" i="1"/>
  <c r="O612" i="1"/>
  <c r="P612" i="1"/>
  <c r="Q612" i="1"/>
  <c r="S612" i="1"/>
  <c r="W612" i="1"/>
  <c r="X612" i="1" s="1"/>
  <c r="K613" i="1"/>
  <c r="M613" i="1" s="1"/>
  <c r="L613" i="1"/>
  <c r="N613" i="1" s="1"/>
  <c r="O613" i="1"/>
  <c r="P613" i="1"/>
  <c r="Q613" i="1"/>
  <c r="S613" i="1"/>
  <c r="W613" i="1"/>
  <c r="X613" i="1" s="1"/>
  <c r="K614" i="1"/>
  <c r="M614" i="1" s="1"/>
  <c r="L614" i="1"/>
  <c r="N614" i="1" s="1"/>
  <c r="O614" i="1"/>
  <c r="P614" i="1"/>
  <c r="Q614" i="1"/>
  <c r="S614" i="1"/>
  <c r="W614" i="1"/>
  <c r="X614" i="1" s="1"/>
  <c r="K615" i="1"/>
  <c r="M615" i="1" s="1"/>
  <c r="L615" i="1"/>
  <c r="N615" i="1" s="1"/>
  <c r="O615" i="1"/>
  <c r="P615" i="1"/>
  <c r="Q615" i="1"/>
  <c r="S615" i="1"/>
  <c r="W615" i="1"/>
  <c r="X615" i="1" s="1"/>
  <c r="K616" i="1"/>
  <c r="M616" i="1" s="1"/>
  <c r="L616" i="1"/>
  <c r="N616" i="1" s="1"/>
  <c r="O616" i="1"/>
  <c r="P616" i="1"/>
  <c r="Q616" i="1"/>
  <c r="S616" i="1"/>
  <c r="W616" i="1"/>
  <c r="X616" i="1" s="1"/>
  <c r="K617" i="1"/>
  <c r="L617" i="1"/>
  <c r="N617" i="1" s="1"/>
  <c r="M617" i="1"/>
  <c r="O617" i="1"/>
  <c r="P617" i="1"/>
  <c r="Q617" i="1"/>
  <c r="S617" i="1"/>
  <c r="W617" i="1"/>
  <c r="X617" i="1" s="1"/>
  <c r="K618" i="1"/>
  <c r="L618" i="1"/>
  <c r="N618" i="1" s="1"/>
  <c r="M618" i="1"/>
  <c r="O618" i="1"/>
  <c r="P618" i="1"/>
  <c r="Q618" i="1"/>
  <c r="S618" i="1"/>
  <c r="W618" i="1"/>
  <c r="X618" i="1" s="1"/>
  <c r="K619" i="1"/>
  <c r="M619" i="1" s="1"/>
  <c r="L619" i="1"/>
  <c r="N619" i="1" s="1"/>
  <c r="O619" i="1"/>
  <c r="P619" i="1"/>
  <c r="Q619" i="1"/>
  <c r="S619" i="1"/>
  <c r="W619" i="1"/>
  <c r="X619" i="1" s="1"/>
  <c r="K620" i="1"/>
  <c r="M620" i="1" s="1"/>
  <c r="L620" i="1"/>
  <c r="N620" i="1" s="1"/>
  <c r="O620" i="1"/>
  <c r="P620" i="1"/>
  <c r="Q620" i="1"/>
  <c r="S620" i="1"/>
  <c r="W620" i="1"/>
  <c r="X620" i="1" s="1"/>
  <c r="K621" i="1"/>
  <c r="M621" i="1" s="1"/>
  <c r="L621" i="1"/>
  <c r="N621" i="1" s="1"/>
  <c r="O621" i="1"/>
  <c r="P621" i="1"/>
  <c r="Q621" i="1"/>
  <c r="S621" i="1"/>
  <c r="W621" i="1"/>
  <c r="X621" i="1" s="1"/>
  <c r="K622" i="1"/>
  <c r="M622" i="1" s="1"/>
  <c r="L622" i="1"/>
  <c r="N622" i="1" s="1"/>
  <c r="O622" i="1"/>
  <c r="P622" i="1"/>
  <c r="Q622" i="1"/>
  <c r="S622" i="1"/>
  <c r="W622" i="1"/>
  <c r="X622" i="1" s="1"/>
  <c r="K623" i="1"/>
  <c r="M623" i="1" s="1"/>
  <c r="L623" i="1"/>
  <c r="N623" i="1" s="1"/>
  <c r="O623" i="1"/>
  <c r="P623" i="1"/>
  <c r="Q623" i="1"/>
  <c r="S623" i="1"/>
  <c r="W623" i="1"/>
  <c r="X623" i="1" s="1"/>
  <c r="K624" i="1"/>
  <c r="M624" i="1" s="1"/>
  <c r="L624" i="1"/>
  <c r="N624" i="1" s="1"/>
  <c r="O624" i="1"/>
  <c r="P624" i="1"/>
  <c r="Q624" i="1"/>
  <c r="S624" i="1"/>
  <c r="W624" i="1"/>
  <c r="X624" i="1" s="1"/>
  <c r="K625" i="1"/>
  <c r="M625" i="1" s="1"/>
  <c r="L625" i="1"/>
  <c r="N625" i="1" s="1"/>
  <c r="O625" i="1"/>
  <c r="P625" i="1"/>
  <c r="Q625" i="1"/>
  <c r="S625" i="1"/>
  <c r="W625" i="1"/>
  <c r="X625" i="1" s="1"/>
  <c r="K626" i="1"/>
  <c r="M626" i="1" s="1"/>
  <c r="L626" i="1"/>
  <c r="N626" i="1" s="1"/>
  <c r="O626" i="1"/>
  <c r="P626" i="1"/>
  <c r="Q626" i="1"/>
  <c r="S626" i="1"/>
  <c r="W626" i="1"/>
  <c r="X626" i="1" s="1"/>
  <c r="K627" i="1"/>
  <c r="M627" i="1" s="1"/>
  <c r="L627" i="1"/>
  <c r="N627" i="1" s="1"/>
  <c r="O627" i="1"/>
  <c r="P627" i="1"/>
  <c r="Q627" i="1"/>
  <c r="S627" i="1"/>
  <c r="W627" i="1"/>
  <c r="X627" i="1" s="1"/>
  <c r="K628" i="1"/>
  <c r="M628" i="1" s="1"/>
  <c r="L628" i="1"/>
  <c r="N628" i="1" s="1"/>
  <c r="O628" i="1"/>
  <c r="P628" i="1"/>
  <c r="Q628" i="1"/>
  <c r="S628" i="1"/>
  <c r="W628" i="1"/>
  <c r="X628" i="1" s="1"/>
  <c r="K629" i="1"/>
  <c r="M629" i="1" s="1"/>
  <c r="L629" i="1"/>
  <c r="N629" i="1" s="1"/>
  <c r="O629" i="1"/>
  <c r="P629" i="1"/>
  <c r="Q629" i="1"/>
  <c r="S629" i="1"/>
  <c r="W629" i="1"/>
  <c r="X629" i="1" s="1"/>
  <c r="K630" i="1"/>
  <c r="M630" i="1" s="1"/>
  <c r="L630" i="1"/>
  <c r="N630" i="1" s="1"/>
  <c r="O630" i="1"/>
  <c r="P630" i="1"/>
  <c r="Q630" i="1"/>
  <c r="S630" i="1"/>
  <c r="W630" i="1"/>
  <c r="X630" i="1" s="1"/>
  <c r="K631" i="1"/>
  <c r="M631" i="1" s="1"/>
  <c r="L631" i="1"/>
  <c r="N631" i="1" s="1"/>
  <c r="O631" i="1"/>
  <c r="P631" i="1"/>
  <c r="Q631" i="1"/>
  <c r="S631" i="1"/>
  <c r="W631" i="1"/>
  <c r="X631" i="1" s="1"/>
  <c r="K632" i="1"/>
  <c r="M632" i="1" s="1"/>
  <c r="L632" i="1"/>
  <c r="N632" i="1" s="1"/>
  <c r="O632" i="1"/>
  <c r="P632" i="1"/>
  <c r="Q632" i="1"/>
  <c r="S632" i="1"/>
  <c r="W632" i="1"/>
  <c r="X632" i="1" s="1"/>
  <c r="K633" i="1"/>
  <c r="L633" i="1"/>
  <c r="N633" i="1" s="1"/>
  <c r="M633" i="1"/>
  <c r="O633" i="1"/>
  <c r="P633" i="1"/>
  <c r="Q633" i="1"/>
  <c r="S633" i="1"/>
  <c r="W633" i="1"/>
  <c r="X633" i="1" s="1"/>
  <c r="K634" i="1"/>
  <c r="M634" i="1" s="1"/>
  <c r="L634" i="1"/>
  <c r="N634" i="1" s="1"/>
  <c r="O634" i="1"/>
  <c r="P634" i="1"/>
  <c r="Q634" i="1"/>
  <c r="S634" i="1"/>
  <c r="W634" i="1"/>
  <c r="X634" i="1" s="1"/>
  <c r="K635" i="1"/>
  <c r="M635" i="1" s="1"/>
  <c r="L635" i="1"/>
  <c r="N635" i="1" s="1"/>
  <c r="O635" i="1"/>
  <c r="P635" i="1"/>
  <c r="Q635" i="1"/>
  <c r="S635" i="1"/>
  <c r="W635" i="1"/>
  <c r="X635" i="1" s="1"/>
  <c r="K636" i="1"/>
  <c r="M636" i="1" s="1"/>
  <c r="L636" i="1"/>
  <c r="N636" i="1" s="1"/>
  <c r="O636" i="1"/>
  <c r="P636" i="1"/>
  <c r="Q636" i="1"/>
  <c r="S636" i="1"/>
  <c r="W636" i="1"/>
  <c r="X636" i="1" s="1"/>
  <c r="K637" i="1"/>
  <c r="M637" i="1" s="1"/>
  <c r="L637" i="1"/>
  <c r="N637" i="1" s="1"/>
  <c r="O637" i="1"/>
  <c r="P637" i="1"/>
  <c r="Q637" i="1"/>
  <c r="S637" i="1"/>
  <c r="W637" i="1"/>
  <c r="X637" i="1" s="1"/>
  <c r="K638" i="1"/>
  <c r="M638" i="1" s="1"/>
  <c r="L638" i="1"/>
  <c r="N638" i="1" s="1"/>
  <c r="O638" i="1"/>
  <c r="P638" i="1"/>
  <c r="Q638" i="1"/>
  <c r="S638" i="1"/>
  <c r="W638" i="1"/>
  <c r="X638" i="1" s="1"/>
  <c r="K640" i="1"/>
  <c r="M640" i="1" s="1"/>
  <c r="L640" i="1"/>
  <c r="N640" i="1" s="1"/>
  <c r="O640" i="1"/>
  <c r="P640" i="1"/>
  <c r="Q640" i="1"/>
  <c r="S640" i="1"/>
  <c r="W640" i="1"/>
  <c r="X640" i="1" s="1"/>
  <c r="K641" i="1"/>
  <c r="L641" i="1"/>
  <c r="N641" i="1" s="1"/>
  <c r="M641" i="1"/>
  <c r="O641" i="1"/>
  <c r="P641" i="1"/>
  <c r="Q641" i="1"/>
  <c r="S641" i="1"/>
  <c r="W641" i="1"/>
  <c r="X641" i="1" s="1"/>
  <c r="K642" i="1"/>
  <c r="L642" i="1"/>
  <c r="N642" i="1" s="1"/>
  <c r="M642" i="1"/>
  <c r="O642" i="1"/>
  <c r="P642" i="1"/>
  <c r="Q642" i="1"/>
  <c r="S642" i="1"/>
  <c r="W642" i="1"/>
  <c r="X642" i="1" s="1"/>
  <c r="K643" i="1"/>
  <c r="M643" i="1" s="1"/>
  <c r="L643" i="1"/>
  <c r="N643" i="1" s="1"/>
  <c r="O643" i="1"/>
  <c r="P643" i="1"/>
  <c r="Q643" i="1"/>
  <c r="S643" i="1"/>
  <c r="W643" i="1"/>
  <c r="X643" i="1" s="1"/>
  <c r="K644" i="1"/>
  <c r="M644" i="1" s="1"/>
  <c r="L644" i="1"/>
  <c r="N644" i="1" s="1"/>
  <c r="O644" i="1"/>
  <c r="P644" i="1"/>
  <c r="Q644" i="1"/>
  <c r="S644" i="1"/>
  <c r="W644" i="1"/>
  <c r="X644" i="1" s="1"/>
  <c r="K645" i="1"/>
  <c r="M645" i="1" s="1"/>
  <c r="L645" i="1"/>
  <c r="N645" i="1" s="1"/>
  <c r="O645" i="1"/>
  <c r="P645" i="1"/>
  <c r="Q645" i="1"/>
  <c r="S645" i="1"/>
  <c r="W645" i="1"/>
  <c r="X645" i="1" s="1"/>
  <c r="K646" i="1"/>
  <c r="M646" i="1" s="1"/>
  <c r="L646" i="1"/>
  <c r="N646" i="1" s="1"/>
  <c r="O646" i="1"/>
  <c r="P646" i="1"/>
  <c r="Q646" i="1"/>
  <c r="S646" i="1"/>
  <c r="W646" i="1"/>
  <c r="X646" i="1" s="1"/>
  <c r="K647" i="1"/>
  <c r="M647" i="1" s="1"/>
  <c r="L647" i="1"/>
  <c r="N647" i="1" s="1"/>
  <c r="O647" i="1"/>
  <c r="P647" i="1"/>
  <c r="Q647" i="1"/>
  <c r="S647" i="1"/>
  <c r="W647" i="1"/>
  <c r="X647" i="1" s="1"/>
  <c r="K648" i="1"/>
  <c r="M648" i="1" s="1"/>
  <c r="L648" i="1"/>
  <c r="N648" i="1" s="1"/>
  <c r="O648" i="1"/>
  <c r="P648" i="1"/>
  <c r="Q648" i="1"/>
  <c r="S648" i="1"/>
  <c r="W648" i="1"/>
  <c r="X648" i="1" s="1"/>
  <c r="K649" i="1"/>
  <c r="M649" i="1" s="1"/>
  <c r="L649" i="1"/>
  <c r="N649" i="1" s="1"/>
  <c r="O649" i="1"/>
  <c r="P649" i="1"/>
  <c r="Q649" i="1"/>
  <c r="S649" i="1"/>
  <c r="W649" i="1"/>
  <c r="X649" i="1" s="1"/>
  <c r="K650" i="1"/>
  <c r="M650" i="1" s="1"/>
  <c r="L650" i="1"/>
  <c r="N650" i="1" s="1"/>
  <c r="O650" i="1"/>
  <c r="P650" i="1"/>
  <c r="Q650" i="1"/>
  <c r="S650" i="1"/>
  <c r="W650" i="1"/>
  <c r="X650" i="1" s="1"/>
  <c r="K651" i="1"/>
  <c r="M651" i="1" s="1"/>
  <c r="L651" i="1"/>
  <c r="N651" i="1" s="1"/>
  <c r="O651" i="1"/>
  <c r="P651" i="1"/>
  <c r="Q651" i="1"/>
  <c r="S651" i="1"/>
  <c r="W651" i="1"/>
  <c r="X651" i="1" s="1"/>
  <c r="K652" i="1"/>
  <c r="M652" i="1" s="1"/>
  <c r="L652" i="1"/>
  <c r="N652" i="1" s="1"/>
  <c r="O652" i="1"/>
  <c r="P652" i="1"/>
  <c r="Q652" i="1"/>
  <c r="S652" i="1"/>
  <c r="W652" i="1"/>
  <c r="X652" i="1" s="1"/>
  <c r="K653" i="1"/>
  <c r="M653" i="1" s="1"/>
  <c r="L653" i="1"/>
  <c r="N653" i="1" s="1"/>
  <c r="O653" i="1"/>
  <c r="P653" i="1"/>
  <c r="Q653" i="1"/>
  <c r="S653" i="1"/>
  <c r="W653" i="1"/>
  <c r="X653" i="1" s="1"/>
  <c r="K654" i="1"/>
  <c r="M654" i="1" s="1"/>
  <c r="L654" i="1"/>
  <c r="N654" i="1" s="1"/>
  <c r="O654" i="1"/>
  <c r="P654" i="1"/>
  <c r="Q654" i="1"/>
  <c r="S654" i="1"/>
  <c r="W654" i="1"/>
  <c r="X654" i="1" s="1"/>
  <c r="K655" i="1"/>
  <c r="M655" i="1" s="1"/>
  <c r="L655" i="1"/>
  <c r="N655" i="1" s="1"/>
  <c r="O655" i="1"/>
  <c r="P655" i="1"/>
  <c r="Q655" i="1"/>
  <c r="S655" i="1"/>
  <c r="W655" i="1"/>
  <c r="X655" i="1" s="1"/>
  <c r="K656" i="1"/>
  <c r="M656" i="1" s="1"/>
  <c r="L656" i="1"/>
  <c r="N656" i="1" s="1"/>
  <c r="O656" i="1"/>
  <c r="P656" i="1"/>
  <c r="Q656" i="1"/>
  <c r="S656" i="1"/>
  <c r="W656" i="1"/>
  <c r="X656" i="1" s="1"/>
  <c r="K657" i="1"/>
  <c r="M657" i="1" s="1"/>
  <c r="L657" i="1"/>
  <c r="N657" i="1" s="1"/>
  <c r="O657" i="1"/>
  <c r="P657" i="1"/>
  <c r="Q657" i="1"/>
  <c r="S657" i="1"/>
  <c r="W657" i="1"/>
  <c r="X657" i="1" s="1"/>
  <c r="K658" i="1"/>
  <c r="M658" i="1" s="1"/>
  <c r="L658" i="1"/>
  <c r="N658" i="1" s="1"/>
  <c r="O658" i="1"/>
  <c r="P658" i="1"/>
  <c r="Q658" i="1"/>
  <c r="S658" i="1"/>
  <c r="W658" i="1"/>
  <c r="X658" i="1" s="1"/>
  <c r="K659" i="1"/>
  <c r="M659" i="1" s="1"/>
  <c r="L659" i="1"/>
  <c r="N659" i="1" s="1"/>
  <c r="O659" i="1"/>
  <c r="P659" i="1"/>
  <c r="Q659" i="1"/>
  <c r="S659" i="1"/>
  <c r="W659" i="1"/>
  <c r="X659" i="1" s="1"/>
  <c r="K660" i="1"/>
  <c r="M660" i="1" s="1"/>
  <c r="L660" i="1"/>
  <c r="N660" i="1" s="1"/>
  <c r="O660" i="1"/>
  <c r="P660" i="1"/>
  <c r="Q660" i="1"/>
  <c r="S660" i="1"/>
  <c r="W660" i="1"/>
  <c r="X660" i="1" s="1"/>
  <c r="K661" i="1"/>
  <c r="M661" i="1" s="1"/>
  <c r="L661" i="1"/>
  <c r="N661" i="1" s="1"/>
  <c r="O661" i="1"/>
  <c r="P661" i="1"/>
  <c r="Q661" i="1"/>
  <c r="S661" i="1"/>
  <c r="W661" i="1"/>
  <c r="X661" i="1" s="1"/>
  <c r="K662" i="1"/>
  <c r="M662" i="1" s="1"/>
  <c r="L662" i="1"/>
  <c r="N662" i="1" s="1"/>
  <c r="O662" i="1"/>
  <c r="P662" i="1"/>
  <c r="Q662" i="1"/>
  <c r="S662" i="1"/>
  <c r="W662" i="1"/>
  <c r="X662" i="1" s="1"/>
  <c r="K663" i="1"/>
  <c r="M663" i="1" s="1"/>
  <c r="L663" i="1"/>
  <c r="N663" i="1" s="1"/>
  <c r="O663" i="1"/>
  <c r="P663" i="1"/>
  <c r="Q663" i="1"/>
  <c r="S663" i="1"/>
  <c r="W663" i="1"/>
  <c r="X663" i="1" s="1"/>
  <c r="K664" i="1"/>
  <c r="M664" i="1" s="1"/>
  <c r="L664" i="1"/>
  <c r="N664" i="1" s="1"/>
  <c r="O664" i="1"/>
  <c r="P664" i="1"/>
  <c r="Q664" i="1"/>
  <c r="S664" i="1"/>
  <c r="W664" i="1"/>
  <c r="X664" i="1" s="1"/>
  <c r="K665" i="1"/>
  <c r="M665" i="1" s="1"/>
  <c r="L665" i="1"/>
  <c r="N665" i="1" s="1"/>
  <c r="O665" i="1"/>
  <c r="P665" i="1"/>
  <c r="Q665" i="1"/>
  <c r="S665" i="1"/>
  <c r="W665" i="1"/>
  <c r="X665" i="1" s="1"/>
  <c r="K666" i="1"/>
  <c r="M666" i="1" s="1"/>
  <c r="L666" i="1"/>
  <c r="N666" i="1" s="1"/>
  <c r="O666" i="1"/>
  <c r="P666" i="1"/>
  <c r="Q666" i="1"/>
  <c r="S666" i="1"/>
  <c r="W666" i="1"/>
  <c r="X666" i="1" s="1"/>
  <c r="K667" i="1"/>
  <c r="M667" i="1" s="1"/>
  <c r="L667" i="1"/>
  <c r="N667" i="1" s="1"/>
  <c r="O667" i="1"/>
  <c r="P667" i="1"/>
  <c r="Q667" i="1"/>
  <c r="S667" i="1"/>
  <c r="W667" i="1"/>
  <c r="X667" i="1" s="1"/>
  <c r="K668" i="1"/>
  <c r="M668" i="1" s="1"/>
  <c r="L668" i="1"/>
  <c r="N668" i="1" s="1"/>
  <c r="O668" i="1"/>
  <c r="P668" i="1"/>
  <c r="Q668" i="1"/>
  <c r="S668" i="1"/>
  <c r="W668" i="1"/>
  <c r="X668" i="1" s="1"/>
  <c r="K669" i="1"/>
  <c r="M669" i="1" s="1"/>
  <c r="L669" i="1"/>
  <c r="N669" i="1" s="1"/>
  <c r="O669" i="1"/>
  <c r="P669" i="1"/>
  <c r="Q669" i="1"/>
  <c r="S669" i="1"/>
  <c r="W669" i="1"/>
  <c r="X669" i="1" s="1"/>
  <c r="K670" i="1"/>
  <c r="M670" i="1" s="1"/>
  <c r="L670" i="1"/>
  <c r="N670" i="1" s="1"/>
  <c r="O670" i="1"/>
  <c r="P670" i="1"/>
  <c r="Q670" i="1"/>
  <c r="S670" i="1"/>
  <c r="W670" i="1"/>
  <c r="X670" i="1" s="1"/>
  <c r="K671" i="1"/>
  <c r="M671" i="1" s="1"/>
  <c r="L671" i="1"/>
  <c r="N671" i="1" s="1"/>
  <c r="O671" i="1"/>
  <c r="P671" i="1"/>
  <c r="Q671" i="1"/>
  <c r="S671" i="1"/>
  <c r="W671" i="1"/>
  <c r="X671" i="1" s="1"/>
  <c r="K672" i="1"/>
  <c r="M672" i="1" s="1"/>
  <c r="L672" i="1"/>
  <c r="N672" i="1" s="1"/>
  <c r="O672" i="1"/>
  <c r="P672" i="1"/>
  <c r="Q672" i="1"/>
  <c r="S672" i="1"/>
  <c r="W672" i="1"/>
  <c r="X672" i="1" s="1"/>
  <c r="K673" i="1"/>
  <c r="M673" i="1" s="1"/>
  <c r="L673" i="1"/>
  <c r="N673" i="1" s="1"/>
  <c r="O673" i="1"/>
  <c r="P673" i="1"/>
  <c r="Q673" i="1"/>
  <c r="S673" i="1"/>
  <c r="W673" i="1"/>
  <c r="X673" i="1" s="1"/>
  <c r="K674" i="1"/>
  <c r="M674" i="1" s="1"/>
  <c r="L674" i="1"/>
  <c r="N674" i="1" s="1"/>
  <c r="O674" i="1"/>
  <c r="P674" i="1"/>
  <c r="Q674" i="1"/>
  <c r="S674" i="1"/>
  <c r="W674" i="1"/>
  <c r="X674" i="1" s="1"/>
  <c r="K675" i="1"/>
  <c r="M675" i="1" s="1"/>
  <c r="L675" i="1"/>
  <c r="N675" i="1" s="1"/>
  <c r="O675" i="1"/>
  <c r="P675" i="1"/>
  <c r="Q675" i="1"/>
  <c r="S675" i="1"/>
  <c r="W675" i="1"/>
  <c r="X675" i="1" s="1"/>
  <c r="K676" i="1"/>
  <c r="M676" i="1" s="1"/>
  <c r="L676" i="1"/>
  <c r="N676" i="1" s="1"/>
  <c r="O676" i="1"/>
  <c r="P676" i="1"/>
  <c r="Q676" i="1"/>
  <c r="S676" i="1"/>
  <c r="W676" i="1"/>
  <c r="X676" i="1" s="1"/>
  <c r="K677" i="1"/>
  <c r="L677" i="1"/>
  <c r="N677" i="1" s="1"/>
  <c r="M677" i="1"/>
  <c r="O677" i="1"/>
  <c r="P677" i="1"/>
  <c r="Q677" i="1"/>
  <c r="S677" i="1"/>
  <c r="W677" i="1"/>
  <c r="X677" i="1" s="1"/>
  <c r="K678" i="1"/>
  <c r="M678" i="1" s="1"/>
  <c r="L678" i="1"/>
  <c r="N678" i="1" s="1"/>
  <c r="O678" i="1"/>
  <c r="P678" i="1"/>
  <c r="Q678" i="1"/>
  <c r="S678" i="1"/>
  <c r="W678" i="1"/>
  <c r="X678" i="1" s="1"/>
  <c r="K679" i="1"/>
  <c r="M679" i="1" s="1"/>
  <c r="L679" i="1"/>
  <c r="N679" i="1" s="1"/>
  <c r="O679" i="1"/>
  <c r="P679" i="1"/>
  <c r="Q679" i="1"/>
  <c r="S679" i="1"/>
  <c r="W679" i="1"/>
  <c r="X679" i="1" s="1"/>
  <c r="K680" i="1"/>
  <c r="M680" i="1" s="1"/>
  <c r="L680" i="1"/>
  <c r="N680" i="1" s="1"/>
  <c r="O680" i="1"/>
  <c r="P680" i="1"/>
  <c r="Q680" i="1"/>
  <c r="S680" i="1"/>
  <c r="W680" i="1"/>
  <c r="X680" i="1" s="1"/>
  <c r="K681" i="1"/>
  <c r="M681" i="1" s="1"/>
  <c r="L681" i="1"/>
  <c r="N681" i="1" s="1"/>
  <c r="O681" i="1"/>
  <c r="P681" i="1"/>
  <c r="Q681" i="1"/>
  <c r="S681" i="1"/>
  <c r="W681" i="1"/>
  <c r="X681" i="1" s="1"/>
  <c r="K682" i="1"/>
  <c r="M682" i="1" s="1"/>
  <c r="L682" i="1"/>
  <c r="N682" i="1" s="1"/>
  <c r="O682" i="1"/>
  <c r="P682" i="1"/>
  <c r="Q682" i="1"/>
  <c r="S682" i="1"/>
  <c r="W682" i="1"/>
  <c r="X682" i="1" s="1"/>
  <c r="K683" i="1"/>
  <c r="M683" i="1" s="1"/>
  <c r="L683" i="1"/>
  <c r="N683" i="1" s="1"/>
  <c r="O683" i="1"/>
  <c r="P683" i="1"/>
  <c r="Q683" i="1"/>
  <c r="S683" i="1"/>
  <c r="W683" i="1"/>
  <c r="X683" i="1" s="1"/>
  <c r="K684" i="1"/>
  <c r="M684" i="1" s="1"/>
  <c r="L684" i="1"/>
  <c r="N684" i="1" s="1"/>
  <c r="O684" i="1"/>
  <c r="P684" i="1"/>
  <c r="Q684" i="1"/>
  <c r="S684" i="1"/>
  <c r="W684" i="1"/>
  <c r="X684" i="1" s="1"/>
  <c r="K685" i="1"/>
  <c r="M685" i="1" s="1"/>
  <c r="L685" i="1"/>
  <c r="N685" i="1" s="1"/>
  <c r="O685" i="1"/>
  <c r="P685" i="1"/>
  <c r="Q685" i="1"/>
  <c r="S685" i="1"/>
  <c r="W685" i="1"/>
  <c r="X685" i="1" s="1"/>
  <c r="K8" i="1"/>
  <c r="L8" i="1"/>
  <c r="N8" i="1" s="1"/>
  <c r="M8" i="1"/>
  <c r="O8" i="1"/>
  <c r="P8" i="1"/>
  <c r="Q8" i="1"/>
  <c r="S8" i="1"/>
  <c r="W8" i="1"/>
  <c r="X8" i="1" s="1"/>
  <c r="R641" i="1" l="1"/>
  <c r="T641" i="1" s="1"/>
  <c r="U641" i="1" s="1"/>
  <c r="V641" i="1" s="1"/>
  <c r="N137" i="1"/>
  <c r="N151" i="1"/>
  <c r="N155" i="1"/>
  <c r="N154" i="1"/>
  <c r="R112" i="1"/>
  <c r="T520" i="1"/>
  <c r="U520" i="1" s="1"/>
  <c r="V520" i="1" s="1"/>
  <c r="T478" i="1"/>
  <c r="U478" i="1" s="1"/>
  <c r="V478" i="1" s="1"/>
  <c r="N450" i="1"/>
  <c r="R440" i="1"/>
  <c r="R230" i="1"/>
  <c r="T230" i="1" s="1"/>
  <c r="U230" i="1" s="1"/>
  <c r="V230" i="1" s="1"/>
  <c r="N149" i="1"/>
  <c r="R103" i="1"/>
  <c r="R57" i="1"/>
  <c r="T57" i="1" s="1"/>
  <c r="U57" i="1" s="1"/>
  <c r="V57" i="1" s="1"/>
  <c r="R680" i="1"/>
  <c r="R526" i="1"/>
  <c r="R434" i="1"/>
  <c r="T434" i="1" s="1"/>
  <c r="U434" i="1" s="1"/>
  <c r="V434" i="1" s="1"/>
  <c r="R89" i="1"/>
  <c r="T89" i="1" s="1"/>
  <c r="U89" i="1" s="1"/>
  <c r="V89" i="1" s="1"/>
  <c r="S84" i="1"/>
  <c r="T84" i="1" s="1"/>
  <c r="U84" i="1" s="1"/>
  <c r="V84" i="1" s="1"/>
  <c r="R145" i="1"/>
  <c r="T145" i="1" s="1"/>
  <c r="U145" i="1" s="1"/>
  <c r="V145" i="1" s="1"/>
  <c r="T103" i="1"/>
  <c r="U103" i="1" s="1"/>
  <c r="V103" i="1" s="1"/>
  <c r="R68" i="1"/>
  <c r="R51" i="1"/>
  <c r="R46" i="1"/>
  <c r="R34" i="1"/>
  <c r="R677" i="1"/>
  <c r="T677" i="1" s="1"/>
  <c r="U677" i="1" s="1"/>
  <c r="V677" i="1" s="1"/>
  <c r="R496" i="1"/>
  <c r="T496" i="1" s="1"/>
  <c r="U496" i="1" s="1"/>
  <c r="V496" i="1" s="1"/>
  <c r="N462" i="1"/>
  <c r="R450" i="1"/>
  <c r="R437" i="1"/>
  <c r="T437" i="1" s="1"/>
  <c r="U437" i="1" s="1"/>
  <c r="V437" i="1" s="1"/>
  <c r="R376" i="1"/>
  <c r="R367" i="1"/>
  <c r="T367" i="1" s="1"/>
  <c r="U367" i="1" s="1"/>
  <c r="V367" i="1" s="1"/>
  <c r="R352" i="1"/>
  <c r="T352" i="1" s="1"/>
  <c r="U352" i="1" s="1"/>
  <c r="V352" i="1" s="1"/>
  <c r="R240" i="1"/>
  <c r="T240" i="1" s="1"/>
  <c r="U240" i="1" s="1"/>
  <c r="V240" i="1" s="1"/>
  <c r="R217" i="1"/>
  <c r="T217" i="1" s="1"/>
  <c r="U217" i="1" s="1"/>
  <c r="V217" i="1" s="1"/>
  <c r="R92" i="1"/>
  <c r="T92" i="1" s="1"/>
  <c r="U92" i="1" s="1"/>
  <c r="V92" i="1" s="1"/>
  <c r="N57" i="1"/>
  <c r="R31" i="1"/>
  <c r="T31" i="1" s="1"/>
  <c r="U31" i="1" s="1"/>
  <c r="V31" i="1" s="1"/>
  <c r="T526" i="1"/>
  <c r="U526" i="1" s="1"/>
  <c r="V526" i="1" s="1"/>
  <c r="R229" i="1"/>
  <c r="T229" i="1" s="1"/>
  <c r="U229" i="1" s="1"/>
  <c r="V229" i="1" s="1"/>
  <c r="N611" i="1"/>
  <c r="R436" i="1"/>
  <c r="T436" i="1" s="1"/>
  <c r="U436" i="1" s="1"/>
  <c r="V436" i="1" s="1"/>
  <c r="R373" i="1"/>
  <c r="T373" i="1" s="1"/>
  <c r="U373" i="1" s="1"/>
  <c r="V373" i="1" s="1"/>
  <c r="R71" i="1"/>
  <c r="R604" i="1"/>
  <c r="T604" i="1" s="1"/>
  <c r="U604" i="1" s="1"/>
  <c r="V604" i="1" s="1"/>
  <c r="R547" i="1"/>
  <c r="R538" i="1"/>
  <c r="T538" i="1" s="1"/>
  <c r="U538" i="1" s="1"/>
  <c r="V538" i="1" s="1"/>
  <c r="R519" i="1"/>
  <c r="R508" i="1"/>
  <c r="T508" i="1" s="1"/>
  <c r="U508" i="1" s="1"/>
  <c r="V508" i="1" s="1"/>
  <c r="R505" i="1"/>
  <c r="T505" i="1" s="1"/>
  <c r="U505" i="1" s="1"/>
  <c r="V505" i="1" s="1"/>
  <c r="R500" i="1"/>
  <c r="R498" i="1"/>
  <c r="T498" i="1" s="1"/>
  <c r="U498" i="1" s="1"/>
  <c r="V498" i="1" s="1"/>
  <c r="N498" i="1"/>
  <c r="R477" i="1"/>
  <c r="T477" i="1" s="1"/>
  <c r="U477" i="1" s="1"/>
  <c r="V477" i="1" s="1"/>
  <c r="R472" i="1"/>
  <c r="T472" i="1" s="1"/>
  <c r="U472" i="1" s="1"/>
  <c r="V472" i="1" s="1"/>
  <c r="R469" i="1"/>
  <c r="R466" i="1"/>
  <c r="T466" i="1" s="1"/>
  <c r="U466" i="1" s="1"/>
  <c r="V466" i="1" s="1"/>
  <c r="R428" i="1"/>
  <c r="T428" i="1" s="1"/>
  <c r="U428" i="1" s="1"/>
  <c r="V428" i="1" s="1"/>
  <c r="R425" i="1"/>
  <c r="T425" i="1" s="1"/>
  <c r="U425" i="1" s="1"/>
  <c r="V425" i="1" s="1"/>
  <c r="R424" i="1"/>
  <c r="T424" i="1" s="1"/>
  <c r="U424" i="1" s="1"/>
  <c r="V424" i="1" s="1"/>
  <c r="R412" i="1"/>
  <c r="T412" i="1" s="1"/>
  <c r="U412" i="1" s="1"/>
  <c r="V412" i="1" s="1"/>
  <c r="N390" i="1"/>
  <c r="R372" i="1"/>
  <c r="T372" i="1" s="1"/>
  <c r="U372" i="1" s="1"/>
  <c r="V372" i="1" s="1"/>
  <c r="R366" i="1"/>
  <c r="R364" i="1"/>
  <c r="T364" i="1" s="1"/>
  <c r="U364" i="1" s="1"/>
  <c r="V364" i="1" s="1"/>
  <c r="R356" i="1"/>
  <c r="R353" i="1"/>
  <c r="T353" i="1" s="1"/>
  <c r="U353" i="1" s="1"/>
  <c r="V353" i="1" s="1"/>
  <c r="R349" i="1"/>
  <c r="T349" i="1" s="1"/>
  <c r="U349" i="1" s="1"/>
  <c r="V349" i="1" s="1"/>
  <c r="R209" i="1"/>
  <c r="R197" i="1"/>
  <c r="N192" i="1"/>
  <c r="N190" i="1"/>
  <c r="R98" i="1"/>
  <c r="T98" i="1" s="1"/>
  <c r="U98" i="1" s="1"/>
  <c r="V98" i="1" s="1"/>
  <c r="R93" i="1"/>
  <c r="R82" i="1"/>
  <c r="T82" i="1" s="1"/>
  <c r="U82" i="1" s="1"/>
  <c r="V82" i="1" s="1"/>
  <c r="R80" i="1"/>
  <c r="R63" i="1"/>
  <c r="T63" i="1" s="1"/>
  <c r="U63" i="1" s="1"/>
  <c r="V63" i="1" s="1"/>
  <c r="R61" i="1"/>
  <c r="T61" i="1" s="1"/>
  <c r="U61" i="1" s="1"/>
  <c r="V61" i="1" s="1"/>
  <c r="R41" i="1"/>
  <c r="R35" i="1"/>
  <c r="R483" i="1"/>
  <c r="T483" i="1" s="1"/>
  <c r="U483" i="1" s="1"/>
  <c r="V483" i="1" s="1"/>
  <c r="R421" i="1"/>
  <c r="T421" i="1" s="1"/>
  <c r="U421" i="1" s="1"/>
  <c r="V421" i="1" s="1"/>
  <c r="R409" i="1"/>
  <c r="T409" i="1" s="1"/>
  <c r="U409" i="1" s="1"/>
  <c r="V409" i="1" s="1"/>
  <c r="R383" i="1"/>
  <c r="R380" i="1"/>
  <c r="T380" i="1" s="1"/>
  <c r="U380" i="1" s="1"/>
  <c r="V380" i="1" s="1"/>
  <c r="R378" i="1"/>
  <c r="T378" i="1" s="1"/>
  <c r="U378" i="1" s="1"/>
  <c r="V378" i="1" s="1"/>
  <c r="T376" i="1"/>
  <c r="U376" i="1" s="1"/>
  <c r="V376" i="1" s="1"/>
  <c r="R185" i="1"/>
  <c r="T185" i="1" s="1"/>
  <c r="U185" i="1" s="1"/>
  <c r="V185" i="1" s="1"/>
  <c r="R155" i="1"/>
  <c r="T155" i="1" s="1"/>
  <c r="U155" i="1" s="1"/>
  <c r="V155" i="1" s="1"/>
  <c r="R124" i="1"/>
  <c r="T124" i="1" s="1"/>
  <c r="U124" i="1" s="1"/>
  <c r="V124" i="1" s="1"/>
  <c r="R119" i="1"/>
  <c r="T119" i="1" s="1"/>
  <c r="U119" i="1" s="1"/>
  <c r="V119" i="1" s="1"/>
  <c r="R81" i="1"/>
  <c r="T81" i="1" s="1"/>
  <c r="U81" i="1" s="1"/>
  <c r="V81" i="1" s="1"/>
  <c r="N81" i="1"/>
  <c r="R73" i="1"/>
  <c r="T73" i="1" s="1"/>
  <c r="U73" i="1" s="1"/>
  <c r="V73" i="1" s="1"/>
  <c r="R70" i="1"/>
  <c r="R67" i="1"/>
  <c r="R19" i="1"/>
  <c r="T19" i="1" s="1"/>
  <c r="U19" i="1" s="1"/>
  <c r="V19" i="1" s="1"/>
  <c r="T547" i="1"/>
  <c r="U547" i="1" s="1"/>
  <c r="V547" i="1" s="1"/>
  <c r="T500" i="1"/>
  <c r="U500" i="1" s="1"/>
  <c r="V500" i="1" s="1"/>
  <c r="R499" i="1"/>
  <c r="T499" i="1" s="1"/>
  <c r="U499" i="1" s="1"/>
  <c r="V499" i="1" s="1"/>
  <c r="T440" i="1"/>
  <c r="U440" i="1" s="1"/>
  <c r="V440" i="1" s="1"/>
  <c r="R397" i="1"/>
  <c r="T397" i="1" s="1"/>
  <c r="U397" i="1" s="1"/>
  <c r="V397" i="1" s="1"/>
  <c r="T383" i="1"/>
  <c r="U383" i="1" s="1"/>
  <c r="V383" i="1" s="1"/>
  <c r="R379" i="1"/>
  <c r="T379" i="1" s="1"/>
  <c r="U379" i="1" s="1"/>
  <c r="V379" i="1" s="1"/>
  <c r="R361" i="1"/>
  <c r="T361" i="1" s="1"/>
  <c r="U361" i="1" s="1"/>
  <c r="V361" i="1" s="1"/>
  <c r="R358" i="1"/>
  <c r="T358" i="1" s="1"/>
  <c r="U358" i="1" s="1"/>
  <c r="V358" i="1" s="1"/>
  <c r="R292" i="1"/>
  <c r="T292" i="1" s="1"/>
  <c r="U292" i="1" s="1"/>
  <c r="V292" i="1" s="1"/>
  <c r="N259" i="1"/>
  <c r="T197" i="1"/>
  <c r="U197" i="1" s="1"/>
  <c r="V197" i="1" s="1"/>
  <c r="R160" i="1"/>
  <c r="T160" i="1" s="1"/>
  <c r="U160" i="1" s="1"/>
  <c r="V160" i="1" s="1"/>
  <c r="N158" i="1"/>
  <c r="T112" i="1"/>
  <c r="U112" i="1" s="1"/>
  <c r="V112" i="1" s="1"/>
  <c r="R106" i="1"/>
  <c r="T106" i="1" s="1"/>
  <c r="U106" i="1" s="1"/>
  <c r="V106" i="1" s="1"/>
  <c r="R100" i="1"/>
  <c r="T100" i="1" s="1"/>
  <c r="U100" i="1" s="1"/>
  <c r="V100" i="1" s="1"/>
  <c r="R670" i="1"/>
  <c r="T670" i="1" s="1"/>
  <c r="U670" i="1" s="1"/>
  <c r="V670" i="1" s="1"/>
  <c r="R664" i="1"/>
  <c r="T664" i="1" s="1"/>
  <c r="U664" i="1" s="1"/>
  <c r="V664" i="1" s="1"/>
  <c r="R678" i="1"/>
  <c r="T678" i="1" s="1"/>
  <c r="U678" i="1" s="1"/>
  <c r="V678" i="1" s="1"/>
  <c r="R659" i="1"/>
  <c r="T659" i="1" s="1"/>
  <c r="U659" i="1" s="1"/>
  <c r="V659" i="1" s="1"/>
  <c r="R642" i="1"/>
  <c r="R640" i="1"/>
  <c r="T640" i="1" s="1"/>
  <c r="U640" i="1" s="1"/>
  <c r="V640" i="1" s="1"/>
  <c r="R628" i="1"/>
  <c r="T628" i="1" s="1"/>
  <c r="U628" i="1" s="1"/>
  <c r="V628" i="1" s="1"/>
  <c r="N612" i="1"/>
  <c r="R584" i="1"/>
  <c r="N552" i="1"/>
  <c r="R487" i="1"/>
  <c r="T487" i="1" s="1"/>
  <c r="U487" i="1" s="1"/>
  <c r="V487" i="1" s="1"/>
  <c r="R334" i="1"/>
  <c r="T334" i="1" s="1"/>
  <c r="U334" i="1" s="1"/>
  <c r="V334" i="1" s="1"/>
  <c r="R324" i="1"/>
  <c r="N324" i="1"/>
  <c r="R321" i="1"/>
  <c r="R309" i="1"/>
  <c r="T309" i="1" s="1"/>
  <c r="U309" i="1" s="1"/>
  <c r="V309" i="1" s="1"/>
  <c r="R291" i="1"/>
  <c r="R289" i="1"/>
  <c r="R284" i="1"/>
  <c r="T284" i="1" s="1"/>
  <c r="U284" i="1" s="1"/>
  <c r="V284" i="1" s="1"/>
  <c r="N252" i="1"/>
  <c r="R188" i="1"/>
  <c r="T188" i="1" s="1"/>
  <c r="U188" i="1" s="1"/>
  <c r="V188" i="1" s="1"/>
  <c r="R180" i="1"/>
  <c r="T180" i="1" s="1"/>
  <c r="U180" i="1" s="1"/>
  <c r="V180" i="1" s="1"/>
  <c r="R173" i="1"/>
  <c r="T173" i="1" s="1"/>
  <c r="U173" i="1" s="1"/>
  <c r="V173" i="1" s="1"/>
  <c r="R168" i="1"/>
  <c r="N166" i="1"/>
  <c r="R164" i="1"/>
  <c r="T164" i="1" s="1"/>
  <c r="U164" i="1" s="1"/>
  <c r="V164" i="1" s="1"/>
  <c r="R159" i="1"/>
  <c r="T159" i="1" s="1"/>
  <c r="U159" i="1" s="1"/>
  <c r="V159" i="1" s="1"/>
  <c r="N157" i="1"/>
  <c r="R147" i="1"/>
  <c r="T147" i="1" s="1"/>
  <c r="U147" i="1" s="1"/>
  <c r="V147" i="1" s="1"/>
  <c r="R142" i="1"/>
  <c r="T142" i="1" s="1"/>
  <c r="U142" i="1" s="1"/>
  <c r="V142" i="1" s="1"/>
  <c r="R139" i="1"/>
  <c r="T139" i="1" s="1"/>
  <c r="U139" i="1" s="1"/>
  <c r="V139" i="1" s="1"/>
  <c r="R131" i="1"/>
  <c r="T131" i="1" s="1"/>
  <c r="U131" i="1" s="1"/>
  <c r="V131" i="1" s="1"/>
  <c r="R58" i="1"/>
  <c r="R52" i="1"/>
  <c r="R50" i="1"/>
  <c r="R48" i="1"/>
  <c r="T48" i="1" s="1"/>
  <c r="U48" i="1" s="1"/>
  <c r="V48" i="1" s="1"/>
  <c r="R37" i="1"/>
  <c r="T37" i="1" s="1"/>
  <c r="U37" i="1" s="1"/>
  <c r="V37" i="1" s="1"/>
  <c r="R33" i="1"/>
  <c r="T33" i="1" s="1"/>
  <c r="U33" i="1" s="1"/>
  <c r="V33" i="1" s="1"/>
  <c r="N33" i="1"/>
  <c r="R27" i="1"/>
  <c r="T27" i="1" s="1"/>
  <c r="U27" i="1" s="1"/>
  <c r="V27" i="1" s="1"/>
  <c r="R18" i="1"/>
  <c r="R684" i="1"/>
  <c r="T684" i="1" s="1"/>
  <c r="U684" i="1" s="1"/>
  <c r="V684" i="1" s="1"/>
  <c r="R658" i="1"/>
  <c r="T658" i="1" s="1"/>
  <c r="U658" i="1" s="1"/>
  <c r="V658" i="1" s="1"/>
  <c r="R656" i="1"/>
  <c r="T656" i="1" s="1"/>
  <c r="U656" i="1" s="1"/>
  <c r="V656" i="1" s="1"/>
  <c r="R653" i="1"/>
  <c r="R652" i="1"/>
  <c r="T652" i="1" s="1"/>
  <c r="U652" i="1" s="1"/>
  <c r="V652" i="1" s="1"/>
  <c r="R650" i="1"/>
  <c r="T650" i="1" s="1"/>
  <c r="U650" i="1" s="1"/>
  <c r="V650" i="1" s="1"/>
  <c r="R637" i="1"/>
  <c r="T637" i="1" s="1"/>
  <c r="U637" i="1" s="1"/>
  <c r="V637" i="1" s="1"/>
  <c r="R635" i="1"/>
  <c r="R620" i="1"/>
  <c r="R619" i="1"/>
  <c r="T619" i="1" s="1"/>
  <c r="U619" i="1" s="1"/>
  <c r="V619" i="1" s="1"/>
  <c r="R616" i="1"/>
  <c r="T616" i="1" s="1"/>
  <c r="U616" i="1" s="1"/>
  <c r="V616" i="1" s="1"/>
  <c r="R613" i="1"/>
  <c r="T613" i="1" s="1"/>
  <c r="U613" i="1" s="1"/>
  <c r="V613" i="1" s="1"/>
  <c r="R611" i="1"/>
  <c r="R608" i="1"/>
  <c r="T608" i="1" s="1"/>
  <c r="U608" i="1" s="1"/>
  <c r="V608" i="1" s="1"/>
  <c r="R600" i="1"/>
  <c r="T600" i="1" s="1"/>
  <c r="U600" i="1" s="1"/>
  <c r="V600" i="1" s="1"/>
  <c r="R598" i="1"/>
  <c r="R594" i="1"/>
  <c r="R580" i="1"/>
  <c r="T580" i="1" s="1"/>
  <c r="U580" i="1" s="1"/>
  <c r="V580" i="1" s="1"/>
  <c r="R578" i="1"/>
  <c r="T578" i="1" s="1"/>
  <c r="U578" i="1" s="1"/>
  <c r="V578" i="1" s="1"/>
  <c r="R575" i="1"/>
  <c r="T575" i="1" s="1"/>
  <c r="U575" i="1" s="1"/>
  <c r="V575" i="1" s="1"/>
  <c r="R568" i="1"/>
  <c r="T568" i="1" s="1"/>
  <c r="U568" i="1" s="1"/>
  <c r="V568" i="1" s="1"/>
  <c r="R562" i="1"/>
  <c r="T562" i="1" s="1"/>
  <c r="U562" i="1" s="1"/>
  <c r="V562" i="1" s="1"/>
  <c r="R553" i="1"/>
  <c r="T553" i="1" s="1"/>
  <c r="U553" i="1" s="1"/>
  <c r="V553" i="1" s="1"/>
  <c r="R551" i="1"/>
  <c r="R546" i="1"/>
  <c r="T546" i="1" s="1"/>
  <c r="U546" i="1" s="1"/>
  <c r="V546" i="1" s="1"/>
  <c r="R541" i="1"/>
  <c r="R537" i="1"/>
  <c r="T537" i="1" s="1"/>
  <c r="U537" i="1" s="1"/>
  <c r="V537" i="1" s="1"/>
  <c r="R533" i="1"/>
  <c r="R525" i="1"/>
  <c r="T525" i="1" s="1"/>
  <c r="U525" i="1" s="1"/>
  <c r="V525" i="1" s="1"/>
  <c r="R509" i="1"/>
  <c r="T509" i="1" s="1"/>
  <c r="U509" i="1" s="1"/>
  <c r="V509" i="1" s="1"/>
  <c r="R493" i="1"/>
  <c r="T493" i="1" s="1"/>
  <c r="U493" i="1" s="1"/>
  <c r="V493" i="1" s="1"/>
  <c r="R492" i="1"/>
  <c r="T492" i="1" s="1"/>
  <c r="U492" i="1" s="1"/>
  <c r="V492" i="1" s="1"/>
  <c r="R486" i="1"/>
  <c r="T486" i="1" s="1"/>
  <c r="U486" i="1" s="1"/>
  <c r="V486" i="1" s="1"/>
  <c r="R484" i="1"/>
  <c r="T484" i="1" s="1"/>
  <c r="U484" i="1" s="1"/>
  <c r="V484" i="1" s="1"/>
  <c r="R479" i="1"/>
  <c r="R473" i="1"/>
  <c r="R470" i="1"/>
  <c r="T470" i="1" s="1"/>
  <c r="U470" i="1" s="1"/>
  <c r="V470" i="1" s="1"/>
  <c r="R467" i="1"/>
  <c r="T467" i="1" s="1"/>
  <c r="U467" i="1" s="1"/>
  <c r="V467" i="1" s="1"/>
  <c r="R458" i="1"/>
  <c r="T458" i="1" s="1"/>
  <c r="U458" i="1" s="1"/>
  <c r="V458" i="1" s="1"/>
  <c r="R452" i="1"/>
  <c r="R443" i="1"/>
  <c r="T443" i="1" s="1"/>
  <c r="U443" i="1" s="1"/>
  <c r="V443" i="1" s="1"/>
  <c r="R415" i="1"/>
  <c r="T415" i="1" s="1"/>
  <c r="U415" i="1" s="1"/>
  <c r="V415" i="1" s="1"/>
  <c r="R406" i="1"/>
  <c r="T406" i="1" s="1"/>
  <c r="U406" i="1" s="1"/>
  <c r="V406" i="1" s="1"/>
  <c r="R405" i="1"/>
  <c r="T405" i="1" s="1"/>
  <c r="U405" i="1" s="1"/>
  <c r="V405" i="1" s="1"/>
  <c r="R396" i="1"/>
  <c r="R394" i="1"/>
  <c r="T394" i="1" s="1"/>
  <c r="U394" i="1" s="1"/>
  <c r="V394" i="1" s="1"/>
  <c r="R391" i="1"/>
  <c r="T391" i="1" s="1"/>
  <c r="U391" i="1" s="1"/>
  <c r="V391" i="1" s="1"/>
  <c r="R389" i="1"/>
  <c r="R370" i="1"/>
  <c r="T370" i="1" s="1"/>
  <c r="U370" i="1" s="1"/>
  <c r="V370" i="1" s="1"/>
  <c r="R360" i="1"/>
  <c r="R357" i="1"/>
  <c r="T357" i="1" s="1"/>
  <c r="U357" i="1" s="1"/>
  <c r="V357" i="1" s="1"/>
  <c r="R339" i="1"/>
  <c r="T339" i="1" s="1"/>
  <c r="U339" i="1" s="1"/>
  <c r="V339" i="1" s="1"/>
  <c r="R314" i="1"/>
  <c r="R310" i="1"/>
  <c r="T310" i="1" s="1"/>
  <c r="U310" i="1" s="1"/>
  <c r="V310" i="1" s="1"/>
  <c r="R307" i="1"/>
  <c r="T307" i="1" s="1"/>
  <c r="U307" i="1" s="1"/>
  <c r="V307" i="1" s="1"/>
  <c r="R301" i="1"/>
  <c r="T301" i="1" s="1"/>
  <c r="U301" i="1" s="1"/>
  <c r="V301" i="1" s="1"/>
  <c r="R280" i="1"/>
  <c r="T280" i="1" s="1"/>
  <c r="U280" i="1" s="1"/>
  <c r="V280" i="1" s="1"/>
  <c r="R278" i="1"/>
  <c r="T278" i="1" s="1"/>
  <c r="U278" i="1" s="1"/>
  <c r="V278" i="1" s="1"/>
  <c r="R276" i="1"/>
  <c r="R274" i="1"/>
  <c r="R262" i="1"/>
  <c r="T262" i="1" s="1"/>
  <c r="U262" i="1" s="1"/>
  <c r="V262" i="1" s="1"/>
  <c r="R259" i="1"/>
  <c r="T259" i="1" s="1"/>
  <c r="U259" i="1" s="1"/>
  <c r="V259" i="1" s="1"/>
  <c r="R257" i="1"/>
  <c r="T257" i="1" s="1"/>
  <c r="U257" i="1" s="1"/>
  <c r="V257" i="1" s="1"/>
  <c r="R254" i="1"/>
  <c r="R253" i="1"/>
  <c r="T253" i="1" s="1"/>
  <c r="U253" i="1" s="1"/>
  <c r="V253" i="1" s="1"/>
  <c r="R242" i="1"/>
  <c r="T242" i="1" s="1"/>
  <c r="U242" i="1" s="1"/>
  <c r="V242" i="1" s="1"/>
  <c r="R236" i="1"/>
  <c r="T236" i="1" s="1"/>
  <c r="U236" i="1" s="1"/>
  <c r="V236" i="1" s="1"/>
  <c r="R233" i="1"/>
  <c r="R228" i="1"/>
  <c r="R227" i="1"/>
  <c r="T227" i="1" s="1"/>
  <c r="U227" i="1" s="1"/>
  <c r="V227" i="1" s="1"/>
  <c r="R225" i="1"/>
  <c r="R221" i="1"/>
  <c r="R218" i="1"/>
  <c r="T218" i="1" s="1"/>
  <c r="U218" i="1" s="1"/>
  <c r="V218" i="1" s="1"/>
  <c r="R215" i="1"/>
  <c r="T215" i="1" s="1"/>
  <c r="U215" i="1" s="1"/>
  <c r="V215" i="1" s="1"/>
  <c r="R210" i="1"/>
  <c r="R195" i="1"/>
  <c r="R191" i="1"/>
  <c r="R189" i="1"/>
  <c r="T189" i="1" s="1"/>
  <c r="U189" i="1" s="1"/>
  <c r="V189" i="1" s="1"/>
  <c r="R186" i="1"/>
  <c r="T186" i="1" s="1"/>
  <c r="U186" i="1" s="1"/>
  <c r="V186" i="1" s="1"/>
  <c r="R171" i="1"/>
  <c r="R140" i="1"/>
  <c r="T140" i="1" s="1"/>
  <c r="U140" i="1" s="1"/>
  <c r="V140" i="1" s="1"/>
  <c r="R136" i="1"/>
  <c r="R133" i="1"/>
  <c r="T133" i="1" s="1"/>
  <c r="U133" i="1" s="1"/>
  <c r="V133" i="1" s="1"/>
  <c r="R122" i="1"/>
  <c r="T122" i="1" s="1"/>
  <c r="U122" i="1" s="1"/>
  <c r="V122" i="1" s="1"/>
  <c r="R117" i="1"/>
  <c r="T117" i="1" s="1"/>
  <c r="U117" i="1" s="1"/>
  <c r="V117" i="1" s="1"/>
  <c r="R99" i="1"/>
  <c r="T99" i="1" s="1"/>
  <c r="U99" i="1" s="1"/>
  <c r="V99" i="1" s="1"/>
  <c r="R76" i="1"/>
  <c r="R59" i="1"/>
  <c r="R55" i="1"/>
  <c r="T55" i="1" s="1"/>
  <c r="U55" i="1" s="1"/>
  <c r="V55" i="1" s="1"/>
  <c r="R42" i="1"/>
  <c r="T42" i="1" s="1"/>
  <c r="U42" i="1" s="1"/>
  <c r="V42" i="1" s="1"/>
  <c r="R28" i="1"/>
  <c r="T28" i="1" s="1"/>
  <c r="U28" i="1" s="1"/>
  <c r="V28" i="1" s="1"/>
  <c r="R26" i="1"/>
  <c r="R23" i="1"/>
  <c r="T23" i="1" s="1"/>
  <c r="U23" i="1" s="1"/>
  <c r="V23" i="1" s="1"/>
  <c r="R686" i="1"/>
  <c r="T686" i="1" s="1"/>
  <c r="U686" i="1" s="1"/>
  <c r="V686" i="1" s="1"/>
  <c r="R682" i="1"/>
  <c r="T682" i="1" s="1"/>
  <c r="U682" i="1" s="1"/>
  <c r="V682" i="1" s="1"/>
  <c r="R648" i="1"/>
  <c r="R644" i="1"/>
  <c r="T644" i="1" s="1"/>
  <c r="U644" i="1" s="1"/>
  <c r="V644" i="1" s="1"/>
  <c r="R629" i="1"/>
  <c r="R623" i="1"/>
  <c r="R614" i="1"/>
  <c r="R586" i="1"/>
  <c r="R583" i="1"/>
  <c r="T583" i="1" s="1"/>
  <c r="U583" i="1" s="1"/>
  <c r="V583" i="1" s="1"/>
  <c r="R579" i="1"/>
  <c r="T579" i="1" s="1"/>
  <c r="U579" i="1" s="1"/>
  <c r="V579" i="1" s="1"/>
  <c r="R557" i="1"/>
  <c r="R555" i="1"/>
  <c r="R552" i="1"/>
  <c r="T552" i="1" s="1"/>
  <c r="U552" i="1" s="1"/>
  <c r="V552" i="1" s="1"/>
  <c r="R550" i="1"/>
  <c r="T550" i="1" s="1"/>
  <c r="U550" i="1" s="1"/>
  <c r="V550" i="1" s="1"/>
  <c r="R548" i="1"/>
  <c r="R542" i="1"/>
  <c r="R535" i="1"/>
  <c r="T535" i="1" s="1"/>
  <c r="U535" i="1" s="1"/>
  <c r="V535" i="1" s="1"/>
  <c r="R532" i="1"/>
  <c r="R527" i="1"/>
  <c r="R518" i="1"/>
  <c r="R515" i="1"/>
  <c r="T515" i="1" s="1"/>
  <c r="U515" i="1" s="1"/>
  <c r="V515" i="1" s="1"/>
  <c r="R488" i="1"/>
  <c r="T488" i="1" s="1"/>
  <c r="U488" i="1" s="1"/>
  <c r="V488" i="1" s="1"/>
  <c r="R459" i="1"/>
  <c r="T459" i="1" s="1"/>
  <c r="U459" i="1" s="1"/>
  <c r="V459" i="1" s="1"/>
  <c r="R446" i="1"/>
  <c r="R433" i="1"/>
  <c r="R427" i="1"/>
  <c r="T427" i="1" s="1"/>
  <c r="U427" i="1" s="1"/>
  <c r="V427" i="1" s="1"/>
  <c r="R422" i="1"/>
  <c r="R413" i="1"/>
  <c r="R411" i="1"/>
  <c r="T411" i="1" s="1"/>
  <c r="U411" i="1" s="1"/>
  <c r="V411" i="1" s="1"/>
  <c r="R403" i="1"/>
  <c r="T403" i="1" s="1"/>
  <c r="U403" i="1" s="1"/>
  <c r="V403" i="1" s="1"/>
  <c r="R400" i="1"/>
  <c r="R390" i="1"/>
  <c r="T390" i="1" s="1"/>
  <c r="U390" i="1" s="1"/>
  <c r="V390" i="1" s="1"/>
  <c r="R348" i="1"/>
  <c r="T348" i="1" s="1"/>
  <c r="U348" i="1" s="1"/>
  <c r="V348" i="1" s="1"/>
  <c r="R343" i="1"/>
  <c r="T343" i="1" s="1"/>
  <c r="U343" i="1" s="1"/>
  <c r="V343" i="1" s="1"/>
  <c r="R340" i="1"/>
  <c r="T340" i="1" s="1"/>
  <c r="U340" i="1" s="1"/>
  <c r="V340" i="1" s="1"/>
  <c r="R333" i="1"/>
  <c r="T333" i="1" s="1"/>
  <c r="U333" i="1" s="1"/>
  <c r="V333" i="1" s="1"/>
  <c r="R331" i="1"/>
  <c r="T331" i="1" s="1"/>
  <c r="U331" i="1" s="1"/>
  <c r="V331" i="1" s="1"/>
  <c r="R327" i="1"/>
  <c r="T327" i="1" s="1"/>
  <c r="U327" i="1" s="1"/>
  <c r="V327" i="1" s="1"/>
  <c r="R300" i="1"/>
  <c r="R298" i="1"/>
  <c r="R294" i="1"/>
  <c r="T294" i="1" s="1"/>
  <c r="U294" i="1" s="1"/>
  <c r="V294" i="1" s="1"/>
  <c r="R290" i="1"/>
  <c r="T290" i="1" s="1"/>
  <c r="U290" i="1" s="1"/>
  <c r="V290" i="1" s="1"/>
  <c r="R269" i="1"/>
  <c r="R260" i="1"/>
  <c r="R258" i="1"/>
  <c r="R252" i="1"/>
  <c r="R249" i="1"/>
  <c r="R192" i="1"/>
  <c r="T192" i="1" s="1"/>
  <c r="U192" i="1" s="1"/>
  <c r="V192" i="1" s="1"/>
  <c r="R182" i="1"/>
  <c r="T182" i="1" s="1"/>
  <c r="U182" i="1" s="1"/>
  <c r="V182" i="1" s="1"/>
  <c r="R176" i="1"/>
  <c r="T176" i="1" s="1"/>
  <c r="U176" i="1" s="1"/>
  <c r="V176" i="1" s="1"/>
  <c r="R161" i="1"/>
  <c r="T161" i="1" s="1"/>
  <c r="U161" i="1" s="1"/>
  <c r="V161" i="1" s="1"/>
  <c r="R158" i="1"/>
  <c r="R156" i="1"/>
  <c r="T156" i="1" s="1"/>
  <c r="U156" i="1" s="1"/>
  <c r="V156" i="1" s="1"/>
  <c r="R148" i="1"/>
  <c r="T148" i="1" s="1"/>
  <c r="U148" i="1" s="1"/>
  <c r="V148" i="1" s="1"/>
  <c r="R146" i="1"/>
  <c r="T146" i="1" s="1"/>
  <c r="U146" i="1" s="1"/>
  <c r="V146" i="1" s="1"/>
  <c r="R143" i="1"/>
  <c r="T143" i="1" s="1"/>
  <c r="U143" i="1" s="1"/>
  <c r="V143" i="1" s="1"/>
  <c r="R137" i="1"/>
  <c r="T137" i="1" s="1"/>
  <c r="U137" i="1" s="1"/>
  <c r="V137" i="1" s="1"/>
  <c r="R128" i="1"/>
  <c r="T128" i="1" s="1"/>
  <c r="U128" i="1" s="1"/>
  <c r="V128" i="1" s="1"/>
  <c r="R113" i="1"/>
  <c r="T113" i="1" s="1"/>
  <c r="U113" i="1" s="1"/>
  <c r="V113" i="1" s="1"/>
  <c r="R108" i="1"/>
  <c r="T108" i="1" s="1"/>
  <c r="U108" i="1" s="1"/>
  <c r="V108" i="1" s="1"/>
  <c r="R13" i="1"/>
  <c r="T13" i="1" s="1"/>
  <c r="U13" i="1" s="1"/>
  <c r="V13" i="1" s="1"/>
  <c r="R43" i="1"/>
  <c r="T43" i="1" s="1"/>
  <c r="U43" i="1" s="1"/>
  <c r="V43" i="1" s="1"/>
  <c r="R20" i="1"/>
  <c r="R11" i="1"/>
  <c r="R609" i="1"/>
  <c r="T609" i="1" s="1"/>
  <c r="U609" i="1" s="1"/>
  <c r="V609" i="1" s="1"/>
  <c r="R430" i="1"/>
  <c r="T430" i="1" s="1"/>
  <c r="U430" i="1" s="1"/>
  <c r="V430" i="1" s="1"/>
  <c r="R64" i="1"/>
  <c r="T64" i="1" s="1"/>
  <c r="U64" i="1" s="1"/>
  <c r="V64" i="1" s="1"/>
  <c r="M692" i="1"/>
  <c r="T648" i="1"/>
  <c r="U648" i="1" s="1"/>
  <c r="V648" i="1" s="1"/>
  <c r="R8" i="1"/>
  <c r="T8" i="1" s="1"/>
  <c r="U8" i="1" s="1"/>
  <c r="V8" i="1" s="1"/>
  <c r="R683" i="1"/>
  <c r="T683" i="1" s="1"/>
  <c r="U683" i="1" s="1"/>
  <c r="V683" i="1" s="1"/>
  <c r="R674" i="1"/>
  <c r="T674" i="1" s="1"/>
  <c r="U674" i="1" s="1"/>
  <c r="V674" i="1" s="1"/>
  <c r="R668" i="1"/>
  <c r="T668" i="1" s="1"/>
  <c r="U668" i="1" s="1"/>
  <c r="V668" i="1" s="1"/>
  <c r="R666" i="1"/>
  <c r="T666" i="1" s="1"/>
  <c r="U666" i="1" s="1"/>
  <c r="V666" i="1" s="1"/>
  <c r="R661" i="1"/>
  <c r="T661" i="1" s="1"/>
  <c r="U661" i="1" s="1"/>
  <c r="V661" i="1" s="1"/>
  <c r="R657" i="1"/>
  <c r="T657" i="1" s="1"/>
  <c r="U657" i="1" s="1"/>
  <c r="V657" i="1" s="1"/>
  <c r="R646" i="1"/>
  <c r="T646" i="1" s="1"/>
  <c r="U646" i="1" s="1"/>
  <c r="V646" i="1" s="1"/>
  <c r="R634" i="1"/>
  <c r="T634" i="1" s="1"/>
  <c r="U634" i="1" s="1"/>
  <c r="V634" i="1" s="1"/>
  <c r="R625" i="1"/>
  <c r="T625" i="1" s="1"/>
  <c r="U625" i="1" s="1"/>
  <c r="V625" i="1" s="1"/>
  <c r="R610" i="1"/>
  <c r="T610" i="1" s="1"/>
  <c r="U610" i="1" s="1"/>
  <c r="V610" i="1" s="1"/>
  <c r="R607" i="1"/>
  <c r="T607" i="1" s="1"/>
  <c r="U607" i="1" s="1"/>
  <c r="V607" i="1" s="1"/>
  <c r="R602" i="1"/>
  <c r="R596" i="1"/>
  <c r="R544" i="1"/>
  <c r="T544" i="1" s="1"/>
  <c r="U544" i="1" s="1"/>
  <c r="V544" i="1" s="1"/>
  <c r="T532" i="1"/>
  <c r="U532" i="1" s="1"/>
  <c r="V532" i="1" s="1"/>
  <c r="R529" i="1"/>
  <c r="T529" i="1" s="1"/>
  <c r="U529" i="1" s="1"/>
  <c r="V529" i="1" s="1"/>
  <c r="R523" i="1"/>
  <c r="T523" i="1" s="1"/>
  <c r="U523" i="1" s="1"/>
  <c r="V523" i="1" s="1"/>
  <c r="R511" i="1"/>
  <c r="T511" i="1" s="1"/>
  <c r="U511" i="1" s="1"/>
  <c r="V511" i="1" s="1"/>
  <c r="R507" i="1"/>
  <c r="T507" i="1" s="1"/>
  <c r="U507" i="1" s="1"/>
  <c r="V507" i="1" s="1"/>
  <c r="N507" i="1"/>
  <c r="R503" i="1"/>
  <c r="T503" i="1" s="1"/>
  <c r="U503" i="1" s="1"/>
  <c r="V503" i="1" s="1"/>
  <c r="R460" i="1"/>
  <c r="T460" i="1" s="1"/>
  <c r="U460" i="1" s="1"/>
  <c r="V460" i="1" s="1"/>
  <c r="R448" i="1"/>
  <c r="T448" i="1" s="1"/>
  <c r="U448" i="1" s="1"/>
  <c r="V448" i="1" s="1"/>
  <c r="T400" i="1"/>
  <c r="U400" i="1" s="1"/>
  <c r="V400" i="1" s="1"/>
  <c r="R385" i="1"/>
  <c r="T385" i="1" s="1"/>
  <c r="U385" i="1" s="1"/>
  <c r="V385" i="1" s="1"/>
  <c r="R382" i="1"/>
  <c r="T382" i="1" s="1"/>
  <c r="U382" i="1" s="1"/>
  <c r="V382" i="1" s="1"/>
  <c r="R355" i="1"/>
  <c r="T355" i="1" s="1"/>
  <c r="U355" i="1" s="1"/>
  <c r="V355" i="1" s="1"/>
  <c r="R351" i="1"/>
  <c r="T351" i="1" s="1"/>
  <c r="U351" i="1" s="1"/>
  <c r="V351" i="1" s="1"/>
  <c r="N351" i="1"/>
  <c r="R347" i="1"/>
  <c r="T347" i="1" s="1"/>
  <c r="U347" i="1" s="1"/>
  <c r="V347" i="1" s="1"/>
  <c r="R345" i="1"/>
  <c r="R338" i="1"/>
  <c r="T338" i="1" s="1"/>
  <c r="U338" i="1" s="1"/>
  <c r="V338" i="1" s="1"/>
  <c r="R591" i="1"/>
  <c r="T591" i="1" s="1"/>
  <c r="U591" i="1" s="1"/>
  <c r="V591" i="1" s="1"/>
  <c r="T584" i="1"/>
  <c r="U584" i="1" s="1"/>
  <c r="V584" i="1" s="1"/>
  <c r="R490" i="1"/>
  <c r="T490" i="1" s="1"/>
  <c r="U490" i="1" s="1"/>
  <c r="V490" i="1" s="1"/>
  <c r="R481" i="1"/>
  <c r="T481" i="1" s="1"/>
  <c r="U481" i="1" s="1"/>
  <c r="V481" i="1" s="1"/>
  <c r="N481" i="1"/>
  <c r="R475" i="1"/>
  <c r="T475" i="1" s="1"/>
  <c r="U475" i="1" s="1"/>
  <c r="V475" i="1" s="1"/>
  <c r="R454" i="1"/>
  <c r="T454" i="1" s="1"/>
  <c r="U454" i="1" s="1"/>
  <c r="V454" i="1" s="1"/>
  <c r="T360" i="1"/>
  <c r="U360" i="1" s="1"/>
  <c r="V360" i="1" s="1"/>
  <c r="R325" i="1"/>
  <c r="R316" i="1"/>
  <c r="T316" i="1" s="1"/>
  <c r="U316" i="1" s="1"/>
  <c r="V316" i="1" s="1"/>
  <c r="R304" i="1"/>
  <c r="T304" i="1" s="1"/>
  <c r="U304" i="1" s="1"/>
  <c r="V304" i="1" s="1"/>
  <c r="T291" i="1"/>
  <c r="U291" i="1" s="1"/>
  <c r="V291" i="1" s="1"/>
  <c r="T289" i="1"/>
  <c r="U289" i="1" s="1"/>
  <c r="V289" i="1" s="1"/>
  <c r="R286" i="1"/>
  <c r="T286" i="1" s="1"/>
  <c r="U286" i="1" s="1"/>
  <c r="V286" i="1" s="1"/>
  <c r="T269" i="1"/>
  <c r="U269" i="1" s="1"/>
  <c r="V269" i="1" s="1"/>
  <c r="T260" i="1"/>
  <c r="U260" i="1" s="1"/>
  <c r="V260" i="1" s="1"/>
  <c r="T254" i="1"/>
  <c r="U254" i="1" s="1"/>
  <c r="V254" i="1" s="1"/>
  <c r="R238" i="1"/>
  <c r="T238" i="1" s="1"/>
  <c r="U238" i="1" s="1"/>
  <c r="V238" i="1" s="1"/>
  <c r="T233" i="1"/>
  <c r="U233" i="1" s="1"/>
  <c r="V233" i="1" s="1"/>
  <c r="R226" i="1"/>
  <c r="T226" i="1" s="1"/>
  <c r="U226" i="1" s="1"/>
  <c r="V226" i="1" s="1"/>
  <c r="T221" i="1"/>
  <c r="U221" i="1" s="1"/>
  <c r="V221" i="1" s="1"/>
  <c r="R220" i="1"/>
  <c r="T220" i="1" s="1"/>
  <c r="U220" i="1" s="1"/>
  <c r="V220" i="1" s="1"/>
  <c r="R206" i="1"/>
  <c r="T206" i="1" s="1"/>
  <c r="U206" i="1" s="1"/>
  <c r="V206" i="1" s="1"/>
  <c r="R196" i="1"/>
  <c r="T196" i="1" s="1"/>
  <c r="U196" i="1" s="1"/>
  <c r="V196" i="1" s="1"/>
  <c r="T195" i="1"/>
  <c r="U195" i="1" s="1"/>
  <c r="V195" i="1" s="1"/>
  <c r="R194" i="1"/>
  <c r="T194" i="1" s="1"/>
  <c r="U194" i="1" s="1"/>
  <c r="V194" i="1" s="1"/>
  <c r="R184" i="1"/>
  <c r="T184" i="1" s="1"/>
  <c r="U184" i="1" s="1"/>
  <c r="V184" i="1" s="1"/>
  <c r="R181" i="1"/>
  <c r="T181" i="1" s="1"/>
  <c r="U181" i="1" s="1"/>
  <c r="V181" i="1" s="1"/>
  <c r="R179" i="1"/>
  <c r="T179" i="1" s="1"/>
  <c r="U179" i="1" s="1"/>
  <c r="V179" i="1" s="1"/>
  <c r="R172" i="1"/>
  <c r="T172" i="1" s="1"/>
  <c r="U172" i="1" s="1"/>
  <c r="V172" i="1" s="1"/>
  <c r="T171" i="1"/>
  <c r="U171" i="1" s="1"/>
  <c r="V171" i="1" s="1"/>
  <c r="R170" i="1"/>
  <c r="T170" i="1" s="1"/>
  <c r="U170" i="1" s="1"/>
  <c r="V170" i="1" s="1"/>
  <c r="R151" i="1"/>
  <c r="T151" i="1" s="1"/>
  <c r="U151" i="1" s="1"/>
  <c r="V151" i="1" s="1"/>
  <c r="T149" i="1"/>
  <c r="U149" i="1" s="1"/>
  <c r="V149" i="1" s="1"/>
  <c r="R141" i="1"/>
  <c r="T141" i="1" s="1"/>
  <c r="U141" i="1" s="1"/>
  <c r="V141" i="1" s="1"/>
  <c r="R138" i="1"/>
  <c r="T138" i="1" s="1"/>
  <c r="U138" i="1" s="1"/>
  <c r="V138" i="1" s="1"/>
  <c r="R132" i="1"/>
  <c r="T132" i="1" s="1"/>
  <c r="U132" i="1" s="1"/>
  <c r="V132" i="1" s="1"/>
  <c r="R130" i="1"/>
  <c r="T130" i="1" s="1"/>
  <c r="U130" i="1" s="1"/>
  <c r="V130" i="1" s="1"/>
  <c r="R123" i="1"/>
  <c r="T123" i="1" s="1"/>
  <c r="U123" i="1" s="1"/>
  <c r="V123" i="1" s="1"/>
  <c r="R121" i="1"/>
  <c r="T121" i="1" s="1"/>
  <c r="U121" i="1" s="1"/>
  <c r="V121" i="1" s="1"/>
  <c r="R109" i="1"/>
  <c r="T109" i="1" s="1"/>
  <c r="U109" i="1" s="1"/>
  <c r="V109" i="1" s="1"/>
  <c r="R94" i="1"/>
  <c r="T94" i="1" s="1"/>
  <c r="U94" i="1" s="1"/>
  <c r="V94" i="1" s="1"/>
  <c r="T93" i="1"/>
  <c r="U93" i="1" s="1"/>
  <c r="V93" i="1" s="1"/>
  <c r="R85" i="1"/>
  <c r="T85" i="1" s="1"/>
  <c r="U85" i="1" s="1"/>
  <c r="V85" i="1" s="1"/>
  <c r="T68" i="1"/>
  <c r="U68" i="1" s="1"/>
  <c r="V68" i="1" s="1"/>
  <c r="T46" i="1"/>
  <c r="U46" i="1" s="1"/>
  <c r="V46" i="1" s="1"/>
  <c r="R16" i="1"/>
  <c r="T16" i="1" s="1"/>
  <c r="U16" i="1" s="1"/>
  <c r="V16" i="1" s="1"/>
  <c r="M708" i="1"/>
  <c r="O706" i="1"/>
  <c r="F21" i="26" s="1"/>
  <c r="C21" i="26" s="1"/>
  <c r="O704" i="1"/>
  <c r="F19" i="26" s="1"/>
  <c r="C19" i="26" s="1"/>
  <c r="M703" i="1"/>
  <c r="O701" i="1"/>
  <c r="F16" i="26" s="1"/>
  <c r="C16" i="26" s="1"/>
  <c r="M700" i="1"/>
  <c r="O698" i="1"/>
  <c r="F13" i="26" s="1"/>
  <c r="C13" i="26" s="1"/>
  <c r="M697" i="1"/>
  <c r="O695" i="1"/>
  <c r="F10" i="26" s="1"/>
  <c r="C10" i="26" s="1"/>
  <c r="M694" i="1"/>
  <c r="O692" i="1"/>
  <c r="F7" i="26" s="1"/>
  <c r="C7" i="26" s="1"/>
  <c r="M691" i="1"/>
  <c r="R681" i="1"/>
  <c r="T681" i="1" s="1"/>
  <c r="U681" i="1" s="1"/>
  <c r="V681" i="1" s="1"/>
  <c r="R679" i="1"/>
  <c r="T679" i="1" s="1"/>
  <c r="U679" i="1" s="1"/>
  <c r="V679" i="1" s="1"/>
  <c r="R667" i="1"/>
  <c r="T667" i="1" s="1"/>
  <c r="U667" i="1" s="1"/>
  <c r="V667" i="1" s="1"/>
  <c r="R662" i="1"/>
  <c r="T662" i="1" s="1"/>
  <c r="U662" i="1" s="1"/>
  <c r="V662" i="1" s="1"/>
  <c r="R649" i="1"/>
  <c r="T649" i="1" s="1"/>
  <c r="U649" i="1" s="1"/>
  <c r="V649" i="1" s="1"/>
  <c r="R632" i="1"/>
  <c r="T632" i="1" s="1"/>
  <c r="U632" i="1" s="1"/>
  <c r="V632" i="1" s="1"/>
  <c r="R631" i="1"/>
  <c r="T631" i="1" s="1"/>
  <c r="U631" i="1" s="1"/>
  <c r="V631" i="1" s="1"/>
  <c r="R626" i="1"/>
  <c r="T626" i="1" s="1"/>
  <c r="U626" i="1" s="1"/>
  <c r="V626" i="1" s="1"/>
  <c r="R622" i="1"/>
  <c r="T622" i="1" s="1"/>
  <c r="U622" i="1" s="1"/>
  <c r="V622" i="1" s="1"/>
  <c r="R601" i="1"/>
  <c r="T601" i="1" s="1"/>
  <c r="U601" i="1" s="1"/>
  <c r="V601" i="1" s="1"/>
  <c r="R599" i="1"/>
  <c r="R597" i="1"/>
  <c r="T597" i="1" s="1"/>
  <c r="U597" i="1" s="1"/>
  <c r="V597" i="1" s="1"/>
  <c r="R595" i="1"/>
  <c r="R581" i="1"/>
  <c r="R577" i="1"/>
  <c r="T577" i="1" s="1"/>
  <c r="U577" i="1" s="1"/>
  <c r="V577" i="1" s="1"/>
  <c r="R569" i="1"/>
  <c r="R566" i="1"/>
  <c r="R559" i="1"/>
  <c r="R556" i="1"/>
  <c r="T556" i="1" s="1"/>
  <c r="U556" i="1" s="1"/>
  <c r="V556" i="1" s="1"/>
  <c r="R554" i="1"/>
  <c r="R549" i="1"/>
  <c r="R545" i="1"/>
  <c r="T545" i="1" s="1"/>
  <c r="U545" i="1" s="1"/>
  <c r="V545" i="1" s="1"/>
  <c r="R543" i="1"/>
  <c r="R536" i="1"/>
  <c r="T536" i="1" s="1"/>
  <c r="U536" i="1" s="1"/>
  <c r="V536" i="1" s="1"/>
  <c r="R530" i="1"/>
  <c r="T530" i="1" s="1"/>
  <c r="U530" i="1" s="1"/>
  <c r="V530" i="1" s="1"/>
  <c r="N530" i="1"/>
  <c r="R528" i="1"/>
  <c r="R524" i="1"/>
  <c r="T524" i="1" s="1"/>
  <c r="U524" i="1" s="1"/>
  <c r="V524" i="1" s="1"/>
  <c r="R522" i="1"/>
  <c r="T522" i="1" s="1"/>
  <c r="U522" i="1" s="1"/>
  <c r="V522" i="1" s="1"/>
  <c r="N522" i="1"/>
  <c r="R517" i="1"/>
  <c r="R514" i="1"/>
  <c r="R510" i="1"/>
  <c r="T510" i="1" s="1"/>
  <c r="U510" i="1" s="1"/>
  <c r="V510" i="1" s="1"/>
  <c r="N510" i="1"/>
  <c r="R506" i="1"/>
  <c r="R504" i="1"/>
  <c r="R502" i="1"/>
  <c r="T502" i="1" s="1"/>
  <c r="U502" i="1" s="1"/>
  <c r="V502" i="1" s="1"/>
  <c r="R501" i="1"/>
  <c r="T501" i="1" s="1"/>
  <c r="U501" i="1" s="1"/>
  <c r="V501" i="1" s="1"/>
  <c r="R497" i="1"/>
  <c r="R491" i="1"/>
  <c r="T491" i="1" s="1"/>
  <c r="U491" i="1" s="1"/>
  <c r="V491" i="1" s="1"/>
  <c r="R489" i="1"/>
  <c r="T489" i="1" s="1"/>
  <c r="U489" i="1" s="1"/>
  <c r="V489" i="1" s="1"/>
  <c r="R482" i="1"/>
  <c r="T482" i="1" s="1"/>
  <c r="U482" i="1" s="1"/>
  <c r="V482" i="1" s="1"/>
  <c r="R480" i="1"/>
  <c r="R476" i="1"/>
  <c r="T476" i="1" s="1"/>
  <c r="U476" i="1" s="1"/>
  <c r="V476" i="1" s="1"/>
  <c r="R474" i="1"/>
  <c r="T474" i="1" s="1"/>
  <c r="U474" i="1" s="1"/>
  <c r="V474" i="1" s="1"/>
  <c r="R463" i="1"/>
  <c r="T463" i="1" s="1"/>
  <c r="U463" i="1" s="1"/>
  <c r="V463" i="1" s="1"/>
  <c r="R457" i="1"/>
  <c r="R453" i="1"/>
  <c r="R451" i="1"/>
  <c r="T451" i="1" s="1"/>
  <c r="U451" i="1" s="1"/>
  <c r="V451" i="1" s="1"/>
  <c r="R447" i="1"/>
  <c r="T447" i="1" s="1"/>
  <c r="U447" i="1" s="1"/>
  <c r="V447" i="1" s="1"/>
  <c r="R445" i="1"/>
  <c r="R442" i="1"/>
  <c r="T442" i="1" s="1"/>
  <c r="U442" i="1" s="1"/>
  <c r="V442" i="1" s="1"/>
  <c r="R441" i="1"/>
  <c r="T441" i="1" s="1"/>
  <c r="U441" i="1" s="1"/>
  <c r="V441" i="1" s="1"/>
  <c r="R432" i="1"/>
  <c r="T432" i="1" s="1"/>
  <c r="U432" i="1" s="1"/>
  <c r="V432" i="1" s="1"/>
  <c r="R418" i="1"/>
  <c r="T418" i="1" s="1"/>
  <c r="U418" i="1" s="1"/>
  <c r="V418" i="1" s="1"/>
  <c r="R410" i="1"/>
  <c r="T410" i="1" s="1"/>
  <c r="U410" i="1" s="1"/>
  <c r="V410" i="1" s="1"/>
  <c r="R404" i="1"/>
  <c r="T404" i="1" s="1"/>
  <c r="U404" i="1" s="1"/>
  <c r="V404" i="1" s="1"/>
  <c r="R401" i="1"/>
  <c r="T401" i="1" s="1"/>
  <c r="U401" i="1" s="1"/>
  <c r="V401" i="1" s="1"/>
  <c r="R395" i="1"/>
  <c r="T395" i="1" s="1"/>
  <c r="U395" i="1" s="1"/>
  <c r="V395" i="1" s="1"/>
  <c r="R388" i="1"/>
  <c r="T388" i="1" s="1"/>
  <c r="U388" i="1" s="1"/>
  <c r="V388" i="1" s="1"/>
  <c r="R384" i="1"/>
  <c r="T384" i="1" s="1"/>
  <c r="U384" i="1" s="1"/>
  <c r="V384" i="1" s="1"/>
  <c r="R371" i="1"/>
  <c r="T371" i="1" s="1"/>
  <c r="U371" i="1" s="1"/>
  <c r="V371" i="1" s="1"/>
  <c r="R365" i="1"/>
  <c r="T365" i="1" s="1"/>
  <c r="U365" i="1" s="1"/>
  <c r="V365" i="1" s="1"/>
  <c r="R354" i="1"/>
  <c r="T354" i="1" s="1"/>
  <c r="U354" i="1" s="1"/>
  <c r="V354" i="1" s="1"/>
  <c r="R350" i="1"/>
  <c r="T350" i="1" s="1"/>
  <c r="U350" i="1" s="1"/>
  <c r="V350" i="1" s="1"/>
  <c r="R346" i="1"/>
  <c r="T346" i="1" s="1"/>
  <c r="U346" i="1" s="1"/>
  <c r="V346" i="1" s="1"/>
  <c r="R344" i="1"/>
  <c r="R332" i="1"/>
  <c r="R328" i="1"/>
  <c r="T328" i="1" s="1"/>
  <c r="U328" i="1" s="1"/>
  <c r="V328" i="1" s="1"/>
  <c r="R326" i="1"/>
  <c r="T326" i="1" s="1"/>
  <c r="U326" i="1" s="1"/>
  <c r="V326" i="1" s="1"/>
  <c r="R322" i="1"/>
  <c r="T322" i="1" s="1"/>
  <c r="U322" i="1" s="1"/>
  <c r="V322" i="1" s="1"/>
  <c r="R319" i="1"/>
  <c r="R315" i="1"/>
  <c r="T315" i="1" s="1"/>
  <c r="U315" i="1" s="1"/>
  <c r="V315" i="1" s="1"/>
  <c r="R308" i="1"/>
  <c r="T308" i="1" s="1"/>
  <c r="U308" i="1" s="1"/>
  <c r="V308" i="1" s="1"/>
  <c r="R305" i="1"/>
  <c r="T305" i="1" s="1"/>
  <c r="U305" i="1" s="1"/>
  <c r="V305" i="1" s="1"/>
  <c r="R303" i="1"/>
  <c r="N303" i="1"/>
  <c r="R295" i="1"/>
  <c r="T295" i="1" s="1"/>
  <c r="U295" i="1" s="1"/>
  <c r="V295" i="1" s="1"/>
  <c r="R287" i="1"/>
  <c r="T287" i="1" s="1"/>
  <c r="U287" i="1" s="1"/>
  <c r="V287" i="1" s="1"/>
  <c r="N287" i="1"/>
  <c r="R285" i="1"/>
  <c r="R283" i="1"/>
  <c r="T283" i="1" s="1"/>
  <c r="U283" i="1" s="1"/>
  <c r="V283" i="1" s="1"/>
  <c r="R279" i="1"/>
  <c r="T279" i="1" s="1"/>
  <c r="U279" i="1" s="1"/>
  <c r="V279" i="1" s="1"/>
  <c r="R277" i="1"/>
  <c r="T277" i="1" s="1"/>
  <c r="U277" i="1" s="1"/>
  <c r="V277" i="1" s="1"/>
  <c r="R275" i="1"/>
  <c r="T275" i="1" s="1"/>
  <c r="U275" i="1" s="1"/>
  <c r="V275" i="1" s="1"/>
  <c r="R271" i="1"/>
  <c r="T271" i="1" s="1"/>
  <c r="U271" i="1" s="1"/>
  <c r="V271" i="1" s="1"/>
  <c r="R270" i="1"/>
  <c r="T270" i="1" s="1"/>
  <c r="U270" i="1" s="1"/>
  <c r="V270" i="1" s="1"/>
  <c r="N270" i="1"/>
  <c r="R265" i="1"/>
  <c r="T265" i="1" s="1"/>
  <c r="U265" i="1" s="1"/>
  <c r="V265" i="1" s="1"/>
  <c r="R261" i="1"/>
  <c r="T261" i="1" s="1"/>
  <c r="U261" i="1" s="1"/>
  <c r="V261" i="1" s="1"/>
  <c r="R255" i="1"/>
  <c r="T255" i="1" s="1"/>
  <c r="U255" i="1" s="1"/>
  <c r="V255" i="1" s="1"/>
  <c r="R250" i="1"/>
  <c r="T250" i="1" s="1"/>
  <c r="U250" i="1" s="1"/>
  <c r="V250" i="1" s="1"/>
  <c r="R248" i="1"/>
  <c r="T248" i="1" s="1"/>
  <c r="U248" i="1" s="1"/>
  <c r="V248" i="1" s="1"/>
  <c r="R243" i="1"/>
  <c r="T243" i="1" s="1"/>
  <c r="U243" i="1" s="1"/>
  <c r="V243" i="1" s="1"/>
  <c r="R239" i="1"/>
  <c r="T239" i="1" s="1"/>
  <c r="U239" i="1" s="1"/>
  <c r="V239" i="1" s="1"/>
  <c r="R237" i="1"/>
  <c r="T237" i="1" s="1"/>
  <c r="U237" i="1" s="1"/>
  <c r="V237" i="1" s="1"/>
  <c r="R222" i="1"/>
  <c r="T222" i="1" s="1"/>
  <c r="U222" i="1" s="1"/>
  <c r="V222" i="1" s="1"/>
  <c r="R214" i="1"/>
  <c r="T214" i="1" s="1"/>
  <c r="U214" i="1" s="1"/>
  <c r="V214" i="1" s="1"/>
  <c r="R213" i="1"/>
  <c r="R212" i="1"/>
  <c r="T212" i="1" s="1"/>
  <c r="U212" i="1" s="1"/>
  <c r="V212" i="1" s="1"/>
  <c r="R207" i="1"/>
  <c r="T207" i="1" s="1"/>
  <c r="U207" i="1" s="1"/>
  <c r="V207" i="1" s="1"/>
  <c r="R203" i="1"/>
  <c r="T203" i="1" s="1"/>
  <c r="U203" i="1" s="1"/>
  <c r="V203" i="1" s="1"/>
  <c r="R200" i="1"/>
  <c r="T200" i="1" s="1"/>
  <c r="U200" i="1" s="1"/>
  <c r="V200" i="1" s="1"/>
  <c r="R183" i="1"/>
  <c r="R174" i="1"/>
  <c r="T174" i="1" s="1"/>
  <c r="U174" i="1" s="1"/>
  <c r="V174" i="1" s="1"/>
  <c r="N174" i="1"/>
  <c r="R167" i="1"/>
  <c r="T167" i="1" s="1"/>
  <c r="U167" i="1" s="1"/>
  <c r="V167" i="1" s="1"/>
  <c r="R165" i="1"/>
  <c r="T165" i="1" s="1"/>
  <c r="U165" i="1" s="1"/>
  <c r="V165" i="1" s="1"/>
  <c r="R162" i="1"/>
  <c r="T162" i="1" s="1"/>
  <c r="U162" i="1" s="1"/>
  <c r="V162" i="1" s="1"/>
  <c r="N150" i="1"/>
  <c r="R127" i="1"/>
  <c r="T127" i="1" s="1"/>
  <c r="U127" i="1" s="1"/>
  <c r="V127" i="1" s="1"/>
  <c r="R116" i="1"/>
  <c r="T116" i="1" s="1"/>
  <c r="U116" i="1" s="1"/>
  <c r="V116" i="1" s="1"/>
  <c r="R110" i="1"/>
  <c r="R97" i="1"/>
  <c r="T97" i="1" s="1"/>
  <c r="U97" i="1" s="1"/>
  <c r="V97" i="1" s="1"/>
  <c r="R91" i="1"/>
  <c r="T91" i="1" s="1"/>
  <c r="U91" i="1" s="1"/>
  <c r="V91" i="1" s="1"/>
  <c r="R88" i="1"/>
  <c r="T88" i="1" s="1"/>
  <c r="U88" i="1" s="1"/>
  <c r="V88" i="1" s="1"/>
  <c r="R79" i="1"/>
  <c r="T79" i="1" s="1"/>
  <c r="U79" i="1" s="1"/>
  <c r="V79" i="1" s="1"/>
  <c r="R75" i="1"/>
  <c r="T75" i="1" s="1"/>
  <c r="U75" i="1" s="1"/>
  <c r="V75" i="1" s="1"/>
  <c r="R72" i="1"/>
  <c r="T72" i="1" s="1"/>
  <c r="U72" i="1" s="1"/>
  <c r="V72" i="1" s="1"/>
  <c r="N72" i="1"/>
  <c r="R60" i="1"/>
  <c r="T60" i="1" s="1"/>
  <c r="U60" i="1" s="1"/>
  <c r="V60" i="1" s="1"/>
  <c r="N60" i="1"/>
  <c r="R56" i="1"/>
  <c r="R49" i="1"/>
  <c r="R47" i="1"/>
  <c r="T47" i="1" s="1"/>
  <c r="U47" i="1" s="1"/>
  <c r="V47" i="1" s="1"/>
  <c r="R40" i="1"/>
  <c r="T40" i="1" s="1"/>
  <c r="U40" i="1" s="1"/>
  <c r="V40" i="1" s="1"/>
  <c r="R36" i="1"/>
  <c r="T36" i="1" s="1"/>
  <c r="U36" i="1" s="1"/>
  <c r="V36" i="1" s="1"/>
  <c r="N36" i="1"/>
  <c r="R32" i="1"/>
  <c r="R25" i="1"/>
  <c r="R22" i="1"/>
  <c r="T22" i="1" s="1"/>
  <c r="U22" i="1" s="1"/>
  <c r="V22" i="1" s="1"/>
  <c r="R17" i="1"/>
  <c r="R12" i="1"/>
  <c r="T12" i="1" s="1"/>
  <c r="U12" i="1" s="1"/>
  <c r="V12" i="1" s="1"/>
  <c r="O708" i="1"/>
  <c r="F23" i="26" s="1"/>
  <c r="C23" i="26" s="1"/>
  <c r="M707" i="1"/>
  <c r="M705" i="1"/>
  <c r="O703" i="1"/>
  <c r="F18" i="26" s="1"/>
  <c r="C18" i="26" s="1"/>
  <c r="M702" i="1"/>
  <c r="O700" i="1"/>
  <c r="F15" i="26" s="1"/>
  <c r="C15" i="26" s="1"/>
  <c r="M699" i="1"/>
  <c r="O697" i="1"/>
  <c r="F12" i="26" s="1"/>
  <c r="C12" i="26" s="1"/>
  <c r="M696" i="1"/>
  <c r="O694" i="1"/>
  <c r="F9" i="26" s="1"/>
  <c r="C9" i="26" s="1"/>
  <c r="M693" i="1"/>
  <c r="O691" i="1"/>
  <c r="F6" i="26" s="1"/>
  <c r="C6" i="26" s="1"/>
  <c r="M690" i="1"/>
  <c r="O707" i="1"/>
  <c r="F22" i="26" s="1"/>
  <c r="C22" i="26" s="1"/>
  <c r="M706" i="1"/>
  <c r="M704" i="1"/>
  <c r="O702" i="1"/>
  <c r="F17" i="26" s="1"/>
  <c r="C17" i="26" s="1"/>
  <c r="M701" i="1"/>
  <c r="O699" i="1"/>
  <c r="F14" i="26" s="1"/>
  <c r="C14" i="26" s="1"/>
  <c r="M698" i="1"/>
  <c r="O696" i="1"/>
  <c r="F11" i="26" s="1"/>
  <c r="C11" i="26" s="1"/>
  <c r="M695" i="1"/>
  <c r="O693" i="1"/>
  <c r="F8" i="26" s="1"/>
  <c r="C8" i="26" s="1"/>
  <c r="K6" i="1"/>
  <c r="F1" i="1" s="1"/>
  <c r="R10" i="1"/>
  <c r="T10" i="1" s="1"/>
  <c r="U10" i="1" s="1"/>
  <c r="V10" i="1" s="1"/>
  <c r="T557" i="1"/>
  <c r="U557" i="1" s="1"/>
  <c r="V557" i="1" s="1"/>
  <c r="T566" i="1"/>
  <c r="U566" i="1" s="1"/>
  <c r="V566" i="1" s="1"/>
  <c r="T571" i="1"/>
  <c r="U571" i="1" s="1"/>
  <c r="V571" i="1" s="1"/>
  <c r="T594" i="1"/>
  <c r="U594" i="1" s="1"/>
  <c r="V594" i="1" s="1"/>
  <c r="O705" i="1"/>
  <c r="F20" i="26" s="1"/>
  <c r="C20" i="26" s="1"/>
  <c r="T17" i="1"/>
  <c r="U17" i="1" s="1"/>
  <c r="V17" i="1" s="1"/>
  <c r="T18" i="1"/>
  <c r="U18" i="1" s="1"/>
  <c r="V18" i="1" s="1"/>
  <c r="T11" i="1"/>
  <c r="U11" i="1" s="1"/>
  <c r="V11" i="1" s="1"/>
  <c r="T34" i="1"/>
  <c r="U34" i="1" s="1"/>
  <c r="V34" i="1" s="1"/>
  <c r="T41" i="1"/>
  <c r="U41" i="1" s="1"/>
  <c r="V41" i="1" s="1"/>
  <c r="T52" i="1"/>
  <c r="U52" i="1" s="1"/>
  <c r="V52" i="1" s="1"/>
  <c r="T58" i="1"/>
  <c r="U58" i="1" s="1"/>
  <c r="V58" i="1" s="1"/>
  <c r="T76" i="1"/>
  <c r="U76" i="1" s="1"/>
  <c r="V76" i="1" s="1"/>
  <c r="O690" i="1"/>
  <c r="F5" i="26" s="1"/>
  <c r="C5" i="26" s="1"/>
  <c r="R685" i="1"/>
  <c r="T685" i="1" s="1"/>
  <c r="U685" i="1" s="1"/>
  <c r="V685" i="1" s="1"/>
  <c r="R676" i="1"/>
  <c r="T676" i="1" s="1"/>
  <c r="U676" i="1" s="1"/>
  <c r="V676" i="1" s="1"/>
  <c r="R675" i="1"/>
  <c r="T675" i="1" s="1"/>
  <c r="U675" i="1" s="1"/>
  <c r="V675" i="1" s="1"/>
  <c r="R673" i="1"/>
  <c r="T673" i="1" s="1"/>
  <c r="U673" i="1" s="1"/>
  <c r="V673" i="1" s="1"/>
  <c r="R671" i="1"/>
  <c r="T671" i="1" s="1"/>
  <c r="U671" i="1" s="1"/>
  <c r="V671" i="1" s="1"/>
  <c r="R665" i="1"/>
  <c r="T665" i="1" s="1"/>
  <c r="U665" i="1" s="1"/>
  <c r="V665" i="1" s="1"/>
  <c r="R647" i="1"/>
  <c r="T647" i="1" s="1"/>
  <c r="U647" i="1" s="1"/>
  <c r="V647" i="1" s="1"/>
  <c r="R645" i="1"/>
  <c r="T645" i="1" s="1"/>
  <c r="U645" i="1" s="1"/>
  <c r="V645" i="1" s="1"/>
  <c r="R643" i="1"/>
  <c r="T643" i="1" s="1"/>
  <c r="U643" i="1" s="1"/>
  <c r="V643" i="1" s="1"/>
  <c r="R638" i="1"/>
  <c r="T638" i="1" s="1"/>
  <c r="U638" i="1" s="1"/>
  <c r="V638" i="1" s="1"/>
  <c r="R636" i="1"/>
  <c r="T636" i="1" s="1"/>
  <c r="U636" i="1" s="1"/>
  <c r="V636" i="1" s="1"/>
  <c r="R617" i="1"/>
  <c r="T617" i="1" s="1"/>
  <c r="U617" i="1" s="1"/>
  <c r="V617" i="1" s="1"/>
  <c r="R615" i="1"/>
  <c r="T615" i="1" s="1"/>
  <c r="U615" i="1" s="1"/>
  <c r="V615" i="1" s="1"/>
  <c r="N609" i="1"/>
  <c r="R606" i="1"/>
  <c r="T606" i="1" s="1"/>
  <c r="U606" i="1" s="1"/>
  <c r="V606" i="1" s="1"/>
  <c r="R605" i="1"/>
  <c r="T605" i="1" s="1"/>
  <c r="U605" i="1" s="1"/>
  <c r="V605" i="1" s="1"/>
  <c r="R593" i="1"/>
  <c r="T593" i="1" s="1"/>
  <c r="U593" i="1" s="1"/>
  <c r="V593" i="1" s="1"/>
  <c r="R592" i="1"/>
  <c r="T592" i="1" s="1"/>
  <c r="U592" i="1" s="1"/>
  <c r="V592" i="1" s="1"/>
  <c r="R588" i="1"/>
  <c r="T588" i="1" s="1"/>
  <c r="U588" i="1" s="1"/>
  <c r="V588" i="1" s="1"/>
  <c r="R587" i="1"/>
  <c r="T587" i="1" s="1"/>
  <c r="U587" i="1" s="1"/>
  <c r="V587" i="1" s="1"/>
  <c r="T581" i="1"/>
  <c r="U581" i="1" s="1"/>
  <c r="V581" i="1" s="1"/>
  <c r="R574" i="1"/>
  <c r="T574" i="1" s="1"/>
  <c r="U574" i="1" s="1"/>
  <c r="V574" i="1" s="1"/>
  <c r="R570" i="1"/>
  <c r="T570" i="1" s="1"/>
  <c r="U570" i="1" s="1"/>
  <c r="V570" i="1" s="1"/>
  <c r="N570" i="1"/>
  <c r="R565" i="1"/>
  <c r="T565" i="1" s="1"/>
  <c r="U565" i="1" s="1"/>
  <c r="V565" i="1" s="1"/>
  <c r="R561" i="1"/>
  <c r="T561" i="1" s="1"/>
  <c r="U561" i="1" s="1"/>
  <c r="V561" i="1" s="1"/>
  <c r="R560" i="1"/>
  <c r="T560" i="1" s="1"/>
  <c r="U560" i="1" s="1"/>
  <c r="V560" i="1" s="1"/>
  <c r="T555" i="1"/>
  <c r="U555" i="1" s="1"/>
  <c r="V555" i="1" s="1"/>
  <c r="T541" i="1"/>
  <c r="U541" i="1" s="1"/>
  <c r="V541" i="1" s="1"/>
  <c r="T469" i="1"/>
  <c r="U469" i="1" s="1"/>
  <c r="V469" i="1" s="1"/>
  <c r="T433" i="1"/>
  <c r="U433" i="1" s="1"/>
  <c r="V433" i="1" s="1"/>
  <c r="T680" i="1"/>
  <c r="U680" i="1" s="1"/>
  <c r="V680" i="1" s="1"/>
  <c r="R655" i="1"/>
  <c r="T655" i="1" s="1"/>
  <c r="U655" i="1" s="1"/>
  <c r="V655" i="1" s="1"/>
  <c r="T653" i="1"/>
  <c r="U653" i="1" s="1"/>
  <c r="V653" i="1" s="1"/>
  <c r="T642" i="1"/>
  <c r="U642" i="1" s="1"/>
  <c r="V642" i="1" s="1"/>
  <c r="T635" i="1"/>
  <c r="U635" i="1" s="1"/>
  <c r="V635" i="1" s="1"/>
  <c r="R633" i="1"/>
  <c r="T633" i="1" s="1"/>
  <c r="U633" i="1" s="1"/>
  <c r="V633" i="1" s="1"/>
  <c r="R630" i="1"/>
  <c r="T630" i="1" s="1"/>
  <c r="U630" i="1" s="1"/>
  <c r="V630" i="1" s="1"/>
  <c r="R627" i="1"/>
  <c r="T627" i="1" s="1"/>
  <c r="U627" i="1" s="1"/>
  <c r="V627" i="1" s="1"/>
  <c r="R624" i="1"/>
  <c r="T624" i="1" s="1"/>
  <c r="U624" i="1" s="1"/>
  <c r="V624" i="1" s="1"/>
  <c r="R621" i="1"/>
  <c r="T621" i="1" s="1"/>
  <c r="U621" i="1" s="1"/>
  <c r="V621" i="1" s="1"/>
  <c r="R618" i="1"/>
  <c r="T618" i="1" s="1"/>
  <c r="U618" i="1" s="1"/>
  <c r="V618" i="1" s="1"/>
  <c r="T614" i="1"/>
  <c r="U614" i="1" s="1"/>
  <c r="V614" i="1" s="1"/>
  <c r="R612" i="1"/>
  <c r="T612" i="1" s="1"/>
  <c r="U612" i="1" s="1"/>
  <c r="V612" i="1" s="1"/>
  <c r="T611" i="1"/>
  <c r="U611" i="1" s="1"/>
  <c r="V611" i="1" s="1"/>
  <c r="R603" i="1"/>
  <c r="T603" i="1" s="1"/>
  <c r="U603" i="1" s="1"/>
  <c r="V603" i="1" s="1"/>
  <c r="T602" i="1"/>
  <c r="U602" i="1" s="1"/>
  <c r="V602" i="1" s="1"/>
  <c r="T599" i="1"/>
  <c r="U599" i="1" s="1"/>
  <c r="V599" i="1" s="1"/>
  <c r="T598" i="1"/>
  <c r="U598" i="1" s="1"/>
  <c r="V598" i="1" s="1"/>
  <c r="T596" i="1"/>
  <c r="U596" i="1" s="1"/>
  <c r="V596" i="1" s="1"/>
  <c r="T595" i="1"/>
  <c r="U595" i="1" s="1"/>
  <c r="V595" i="1" s="1"/>
  <c r="T586" i="1"/>
  <c r="U586" i="1" s="1"/>
  <c r="V586" i="1" s="1"/>
  <c r="N583" i="1"/>
  <c r="T569" i="1"/>
  <c r="U569" i="1" s="1"/>
  <c r="V569" i="1" s="1"/>
  <c r="T559" i="1"/>
  <c r="U559" i="1" s="1"/>
  <c r="V559" i="1" s="1"/>
  <c r="T554" i="1"/>
  <c r="U554" i="1" s="1"/>
  <c r="V554" i="1" s="1"/>
  <c r="T517" i="1"/>
  <c r="U517" i="1" s="1"/>
  <c r="V517" i="1" s="1"/>
  <c r="T514" i="1"/>
  <c r="U514" i="1" s="1"/>
  <c r="V514" i="1" s="1"/>
  <c r="T457" i="1"/>
  <c r="U457" i="1" s="1"/>
  <c r="V457" i="1" s="1"/>
  <c r="T445" i="1"/>
  <c r="U445" i="1" s="1"/>
  <c r="V445" i="1" s="1"/>
  <c r="T551" i="1"/>
  <c r="U551" i="1" s="1"/>
  <c r="V551" i="1" s="1"/>
  <c r="T549" i="1"/>
  <c r="U549" i="1" s="1"/>
  <c r="V549" i="1" s="1"/>
  <c r="T548" i="1"/>
  <c r="U548" i="1" s="1"/>
  <c r="V548" i="1" s="1"/>
  <c r="T543" i="1"/>
  <c r="U543" i="1" s="1"/>
  <c r="V543" i="1" s="1"/>
  <c r="T542" i="1"/>
  <c r="U542" i="1" s="1"/>
  <c r="V542" i="1" s="1"/>
  <c r="T533" i="1"/>
  <c r="U533" i="1" s="1"/>
  <c r="V533" i="1" s="1"/>
  <c r="T528" i="1"/>
  <c r="U528" i="1" s="1"/>
  <c r="V528" i="1" s="1"/>
  <c r="T527" i="1"/>
  <c r="U527" i="1" s="1"/>
  <c r="V527" i="1" s="1"/>
  <c r="T519" i="1"/>
  <c r="U519" i="1" s="1"/>
  <c r="V519" i="1" s="1"/>
  <c r="T518" i="1"/>
  <c r="U518" i="1" s="1"/>
  <c r="V518" i="1" s="1"/>
  <c r="T506" i="1"/>
  <c r="U506" i="1" s="1"/>
  <c r="V506" i="1" s="1"/>
  <c r="T504" i="1"/>
  <c r="U504" i="1" s="1"/>
  <c r="V504" i="1" s="1"/>
  <c r="T497" i="1"/>
  <c r="U497" i="1" s="1"/>
  <c r="V497" i="1" s="1"/>
  <c r="T480" i="1"/>
  <c r="U480" i="1" s="1"/>
  <c r="V480" i="1" s="1"/>
  <c r="T479" i="1"/>
  <c r="U479" i="1" s="1"/>
  <c r="V479" i="1" s="1"/>
  <c r="T473" i="1"/>
  <c r="U473" i="1" s="1"/>
  <c r="V473" i="1" s="1"/>
  <c r="T462" i="1"/>
  <c r="U462" i="1" s="1"/>
  <c r="V462" i="1" s="1"/>
  <c r="T453" i="1"/>
  <c r="U453" i="1" s="1"/>
  <c r="V453" i="1" s="1"/>
  <c r="T452" i="1"/>
  <c r="U452" i="1" s="1"/>
  <c r="V452" i="1" s="1"/>
  <c r="T450" i="1"/>
  <c r="U450" i="1" s="1"/>
  <c r="V450" i="1" s="1"/>
  <c r="T446" i="1"/>
  <c r="U446" i="1" s="1"/>
  <c r="V446" i="1" s="1"/>
  <c r="T422" i="1"/>
  <c r="U422" i="1" s="1"/>
  <c r="V422" i="1" s="1"/>
  <c r="N400" i="1"/>
  <c r="T396" i="1"/>
  <c r="U396" i="1" s="1"/>
  <c r="V396" i="1" s="1"/>
  <c r="T389" i="1"/>
  <c r="U389" i="1" s="1"/>
  <c r="V389" i="1" s="1"/>
  <c r="T366" i="1"/>
  <c r="U366" i="1" s="1"/>
  <c r="V366" i="1" s="1"/>
  <c r="T356" i="1"/>
  <c r="U356" i="1" s="1"/>
  <c r="V356" i="1" s="1"/>
  <c r="T344" i="1"/>
  <c r="U344" i="1" s="1"/>
  <c r="V344" i="1" s="1"/>
  <c r="T325" i="1"/>
  <c r="U325" i="1" s="1"/>
  <c r="V325" i="1" s="1"/>
  <c r="T319" i="1"/>
  <c r="U319" i="1" s="1"/>
  <c r="V319" i="1" s="1"/>
  <c r="T314" i="1"/>
  <c r="U314" i="1" s="1"/>
  <c r="V314" i="1" s="1"/>
  <c r="T298" i="1"/>
  <c r="U298" i="1" s="1"/>
  <c r="V298" i="1" s="1"/>
  <c r="T285" i="1"/>
  <c r="U285" i="1" s="1"/>
  <c r="V285" i="1" s="1"/>
  <c r="T276" i="1"/>
  <c r="U276" i="1" s="1"/>
  <c r="V276" i="1" s="1"/>
  <c r="T274" i="1"/>
  <c r="U274" i="1" s="1"/>
  <c r="V274" i="1" s="1"/>
  <c r="T252" i="1"/>
  <c r="U252" i="1" s="1"/>
  <c r="V252" i="1" s="1"/>
  <c r="T249" i="1"/>
  <c r="U249" i="1" s="1"/>
  <c r="V249" i="1" s="1"/>
  <c r="T228" i="1"/>
  <c r="U228" i="1" s="1"/>
  <c r="V228" i="1" s="1"/>
  <c r="T209" i="1"/>
  <c r="U209" i="1" s="1"/>
  <c r="V209" i="1" s="1"/>
  <c r="R205" i="1"/>
  <c r="T205" i="1" s="1"/>
  <c r="U205" i="1" s="1"/>
  <c r="V205" i="1" s="1"/>
  <c r="T204" i="1"/>
  <c r="U204" i="1" s="1"/>
  <c r="V204" i="1" s="1"/>
  <c r="T191" i="1"/>
  <c r="U191" i="1" s="1"/>
  <c r="V191" i="1" s="1"/>
  <c r="T158" i="1"/>
  <c r="U158" i="1" s="1"/>
  <c r="V158" i="1" s="1"/>
  <c r="T136" i="1"/>
  <c r="U136" i="1" s="1"/>
  <c r="V136" i="1" s="1"/>
  <c r="T70" i="1"/>
  <c r="U70" i="1" s="1"/>
  <c r="V70" i="1" s="1"/>
  <c r="T67" i="1"/>
  <c r="U67" i="1" s="1"/>
  <c r="V67" i="1" s="1"/>
  <c r="T49" i="1"/>
  <c r="U49" i="1" s="1"/>
  <c r="V49" i="1" s="1"/>
  <c r="T25" i="1"/>
  <c r="U25" i="1" s="1"/>
  <c r="V25" i="1" s="1"/>
  <c r="R590" i="1"/>
  <c r="T590" i="1" s="1"/>
  <c r="U590" i="1" s="1"/>
  <c r="V590" i="1" s="1"/>
  <c r="R589" i="1"/>
  <c r="T589" i="1" s="1"/>
  <c r="U589" i="1" s="1"/>
  <c r="V589" i="1" s="1"/>
  <c r="R585" i="1"/>
  <c r="T585" i="1" s="1"/>
  <c r="U585" i="1" s="1"/>
  <c r="V585" i="1" s="1"/>
  <c r="N585" i="1"/>
  <c r="R582" i="1"/>
  <c r="T582" i="1" s="1"/>
  <c r="U582" i="1" s="1"/>
  <c r="V582" i="1" s="1"/>
  <c r="R576" i="1"/>
  <c r="T576" i="1" s="1"/>
  <c r="U576" i="1" s="1"/>
  <c r="V576" i="1" s="1"/>
  <c r="N576" i="1"/>
  <c r="R573" i="1"/>
  <c r="T573" i="1" s="1"/>
  <c r="U573" i="1" s="1"/>
  <c r="V573" i="1" s="1"/>
  <c r="R572" i="1"/>
  <c r="T572" i="1" s="1"/>
  <c r="U572" i="1" s="1"/>
  <c r="V572" i="1" s="1"/>
  <c r="R567" i="1"/>
  <c r="T567" i="1" s="1"/>
  <c r="U567" i="1" s="1"/>
  <c r="V567" i="1" s="1"/>
  <c r="N567" i="1"/>
  <c r="R564" i="1"/>
  <c r="T564" i="1" s="1"/>
  <c r="U564" i="1" s="1"/>
  <c r="V564" i="1" s="1"/>
  <c r="R563" i="1"/>
  <c r="T563" i="1" s="1"/>
  <c r="U563" i="1" s="1"/>
  <c r="V563" i="1" s="1"/>
  <c r="R558" i="1"/>
  <c r="T558" i="1" s="1"/>
  <c r="U558" i="1" s="1"/>
  <c r="V558" i="1" s="1"/>
  <c r="N558" i="1"/>
  <c r="R540" i="1"/>
  <c r="T540" i="1" s="1"/>
  <c r="U540" i="1" s="1"/>
  <c r="V540" i="1" s="1"/>
  <c r="R539" i="1"/>
  <c r="T539" i="1" s="1"/>
  <c r="U539" i="1" s="1"/>
  <c r="V539" i="1" s="1"/>
  <c r="R534" i="1"/>
  <c r="T534" i="1" s="1"/>
  <c r="U534" i="1" s="1"/>
  <c r="V534" i="1" s="1"/>
  <c r="R531" i="1"/>
  <c r="T531" i="1" s="1"/>
  <c r="U531" i="1" s="1"/>
  <c r="V531" i="1" s="1"/>
  <c r="N531" i="1"/>
  <c r="R521" i="1"/>
  <c r="T521" i="1" s="1"/>
  <c r="U521" i="1" s="1"/>
  <c r="V521" i="1" s="1"/>
  <c r="R516" i="1"/>
  <c r="T516" i="1" s="1"/>
  <c r="U516" i="1" s="1"/>
  <c r="V516" i="1" s="1"/>
  <c r="N516" i="1"/>
  <c r="R513" i="1"/>
  <c r="T513" i="1" s="1"/>
  <c r="U513" i="1" s="1"/>
  <c r="V513" i="1" s="1"/>
  <c r="R512" i="1"/>
  <c r="T512" i="1" s="1"/>
  <c r="U512" i="1" s="1"/>
  <c r="V512" i="1" s="1"/>
  <c r="R495" i="1"/>
  <c r="T495" i="1" s="1"/>
  <c r="U495" i="1" s="1"/>
  <c r="V495" i="1" s="1"/>
  <c r="R494" i="1"/>
  <c r="T494" i="1" s="1"/>
  <c r="U494" i="1" s="1"/>
  <c r="V494" i="1" s="1"/>
  <c r="R485" i="1"/>
  <c r="T485" i="1" s="1"/>
  <c r="U485" i="1" s="1"/>
  <c r="V485" i="1" s="1"/>
  <c r="R471" i="1"/>
  <c r="T471" i="1" s="1"/>
  <c r="U471" i="1" s="1"/>
  <c r="V471" i="1" s="1"/>
  <c r="N471" i="1"/>
  <c r="R468" i="1"/>
  <c r="T468" i="1" s="1"/>
  <c r="U468" i="1" s="1"/>
  <c r="V468" i="1" s="1"/>
  <c r="N468" i="1"/>
  <c r="R465" i="1"/>
  <c r="T465" i="1" s="1"/>
  <c r="U465" i="1" s="1"/>
  <c r="V465" i="1" s="1"/>
  <c r="R464" i="1"/>
  <c r="T464" i="1" s="1"/>
  <c r="U464" i="1" s="1"/>
  <c r="V464" i="1" s="1"/>
  <c r="R461" i="1"/>
  <c r="T461" i="1" s="1"/>
  <c r="U461" i="1" s="1"/>
  <c r="V461" i="1" s="1"/>
  <c r="R456" i="1"/>
  <c r="T456" i="1" s="1"/>
  <c r="U456" i="1" s="1"/>
  <c r="V456" i="1" s="1"/>
  <c r="R455" i="1"/>
  <c r="T455" i="1" s="1"/>
  <c r="U455" i="1" s="1"/>
  <c r="V455" i="1" s="1"/>
  <c r="R449" i="1"/>
  <c r="T449" i="1" s="1"/>
  <c r="U449" i="1" s="1"/>
  <c r="V449" i="1" s="1"/>
  <c r="R444" i="1"/>
  <c r="T444" i="1" s="1"/>
  <c r="U444" i="1" s="1"/>
  <c r="V444" i="1" s="1"/>
  <c r="N444" i="1"/>
  <c r="N442" i="1"/>
  <c r="R439" i="1"/>
  <c r="T439" i="1" s="1"/>
  <c r="U439" i="1" s="1"/>
  <c r="V439" i="1" s="1"/>
  <c r="N438" i="1"/>
  <c r="R431" i="1"/>
  <c r="T431" i="1" s="1"/>
  <c r="U431" i="1" s="1"/>
  <c r="V431" i="1" s="1"/>
  <c r="R423" i="1"/>
  <c r="T423" i="1" s="1"/>
  <c r="U423" i="1" s="1"/>
  <c r="V423" i="1" s="1"/>
  <c r="N420" i="1"/>
  <c r="R419" i="1"/>
  <c r="T419" i="1" s="1"/>
  <c r="U419" i="1" s="1"/>
  <c r="V419" i="1" s="1"/>
  <c r="R416" i="1"/>
  <c r="T416" i="1" s="1"/>
  <c r="U416" i="1" s="1"/>
  <c r="V416" i="1" s="1"/>
  <c r="N415" i="1"/>
  <c r="R408" i="1"/>
  <c r="T408" i="1" s="1"/>
  <c r="U408" i="1" s="1"/>
  <c r="V408" i="1" s="1"/>
  <c r="R407" i="1"/>
  <c r="T407" i="1" s="1"/>
  <c r="U407" i="1" s="1"/>
  <c r="V407" i="1" s="1"/>
  <c r="R402" i="1"/>
  <c r="T402" i="1" s="1"/>
  <c r="U402" i="1" s="1"/>
  <c r="V402" i="1" s="1"/>
  <c r="N402" i="1"/>
  <c r="R399" i="1"/>
  <c r="T399" i="1" s="1"/>
  <c r="U399" i="1" s="1"/>
  <c r="V399" i="1" s="1"/>
  <c r="R398" i="1"/>
  <c r="T398" i="1" s="1"/>
  <c r="U398" i="1" s="1"/>
  <c r="V398" i="1" s="1"/>
  <c r="R393" i="1"/>
  <c r="T393" i="1" s="1"/>
  <c r="U393" i="1" s="1"/>
  <c r="V393" i="1" s="1"/>
  <c r="R392" i="1"/>
  <c r="T392" i="1" s="1"/>
  <c r="U392" i="1" s="1"/>
  <c r="V392" i="1" s="1"/>
  <c r="N391" i="1"/>
  <c r="R387" i="1"/>
  <c r="T387" i="1" s="1"/>
  <c r="U387" i="1" s="1"/>
  <c r="V387" i="1" s="1"/>
  <c r="R386" i="1"/>
  <c r="T386" i="1" s="1"/>
  <c r="U386" i="1" s="1"/>
  <c r="V386" i="1" s="1"/>
  <c r="N385" i="1"/>
  <c r="R381" i="1"/>
  <c r="T381" i="1" s="1"/>
  <c r="U381" i="1" s="1"/>
  <c r="V381" i="1" s="1"/>
  <c r="N381" i="1"/>
  <c r="R377" i="1"/>
  <c r="T377" i="1" s="1"/>
  <c r="U377" i="1" s="1"/>
  <c r="V377" i="1" s="1"/>
  <c r="R375" i="1"/>
  <c r="T375" i="1" s="1"/>
  <c r="U375" i="1" s="1"/>
  <c r="V375" i="1" s="1"/>
  <c r="R374" i="1"/>
  <c r="T374" i="1" s="1"/>
  <c r="U374" i="1" s="1"/>
  <c r="V374" i="1" s="1"/>
  <c r="R369" i="1"/>
  <c r="T369" i="1" s="1"/>
  <c r="U369" i="1" s="1"/>
  <c r="V369" i="1" s="1"/>
  <c r="R368" i="1"/>
  <c r="T368" i="1" s="1"/>
  <c r="U368" i="1" s="1"/>
  <c r="V368" i="1" s="1"/>
  <c r="R363" i="1"/>
  <c r="T363" i="1" s="1"/>
  <c r="U363" i="1" s="1"/>
  <c r="V363" i="1" s="1"/>
  <c r="R362" i="1"/>
  <c r="T362" i="1" s="1"/>
  <c r="U362" i="1" s="1"/>
  <c r="V362" i="1" s="1"/>
  <c r="T345" i="1"/>
  <c r="U345" i="1" s="1"/>
  <c r="V345" i="1" s="1"/>
  <c r="R337" i="1"/>
  <c r="T337" i="1" s="1"/>
  <c r="U337" i="1" s="1"/>
  <c r="V337" i="1" s="1"/>
  <c r="T332" i="1"/>
  <c r="U332" i="1" s="1"/>
  <c r="V332" i="1" s="1"/>
  <c r="T324" i="1"/>
  <c r="U324" i="1" s="1"/>
  <c r="V324" i="1" s="1"/>
  <c r="T321" i="1"/>
  <c r="U321" i="1" s="1"/>
  <c r="V321" i="1" s="1"/>
  <c r="R320" i="1"/>
  <c r="T320" i="1" s="1"/>
  <c r="U320" i="1" s="1"/>
  <c r="V320" i="1" s="1"/>
  <c r="R313" i="1"/>
  <c r="T313" i="1" s="1"/>
  <c r="U313" i="1" s="1"/>
  <c r="V313" i="1" s="1"/>
  <c r="R311" i="1"/>
  <c r="T311" i="1" s="1"/>
  <c r="U311" i="1" s="1"/>
  <c r="V311" i="1" s="1"/>
  <c r="T303" i="1"/>
  <c r="U303" i="1" s="1"/>
  <c r="V303" i="1" s="1"/>
  <c r="T300" i="1"/>
  <c r="U300" i="1" s="1"/>
  <c r="V300" i="1" s="1"/>
  <c r="R299" i="1"/>
  <c r="T299" i="1" s="1"/>
  <c r="U299" i="1" s="1"/>
  <c r="V299" i="1" s="1"/>
  <c r="R293" i="1"/>
  <c r="T293" i="1" s="1"/>
  <c r="U293" i="1" s="1"/>
  <c r="V293" i="1" s="1"/>
  <c r="R282" i="1"/>
  <c r="T282" i="1" s="1"/>
  <c r="U282" i="1" s="1"/>
  <c r="V282" i="1" s="1"/>
  <c r="R281" i="1"/>
  <c r="T281" i="1" s="1"/>
  <c r="U281" i="1" s="1"/>
  <c r="V281" i="1" s="1"/>
  <c r="R268" i="1"/>
  <c r="T268" i="1" s="1"/>
  <c r="U268" i="1" s="1"/>
  <c r="V268" i="1" s="1"/>
  <c r="R266" i="1"/>
  <c r="T266" i="1" s="1"/>
  <c r="U266" i="1" s="1"/>
  <c r="V266" i="1" s="1"/>
  <c r="T258" i="1"/>
  <c r="U258" i="1" s="1"/>
  <c r="V258" i="1" s="1"/>
  <c r="R247" i="1"/>
  <c r="T247" i="1" s="1"/>
  <c r="U247" i="1" s="1"/>
  <c r="V247" i="1" s="1"/>
  <c r="R232" i="1"/>
  <c r="T232" i="1" s="1"/>
  <c r="U232" i="1" s="1"/>
  <c r="V232" i="1" s="1"/>
  <c r="T225" i="1"/>
  <c r="U225" i="1" s="1"/>
  <c r="V225" i="1" s="1"/>
  <c r="T224" i="1"/>
  <c r="U224" i="1" s="1"/>
  <c r="V224" i="1" s="1"/>
  <c r="R223" i="1"/>
  <c r="T223" i="1" s="1"/>
  <c r="U223" i="1" s="1"/>
  <c r="V223" i="1" s="1"/>
  <c r="R211" i="1"/>
  <c r="T211" i="1" s="1"/>
  <c r="U211" i="1" s="1"/>
  <c r="V211" i="1" s="1"/>
  <c r="T210" i="1"/>
  <c r="U210" i="1" s="1"/>
  <c r="V210" i="1" s="1"/>
  <c r="R359" i="1"/>
  <c r="T359" i="1" s="1"/>
  <c r="U359" i="1" s="1"/>
  <c r="V359" i="1" s="1"/>
  <c r="N349" i="1"/>
  <c r="R342" i="1"/>
  <c r="T342" i="1" s="1"/>
  <c r="U342" i="1" s="1"/>
  <c r="V342" i="1" s="1"/>
  <c r="R341" i="1"/>
  <c r="T341" i="1" s="1"/>
  <c r="U341" i="1" s="1"/>
  <c r="V341" i="1" s="1"/>
  <c r="N340" i="1"/>
  <c r="R336" i="1"/>
  <c r="T336" i="1" s="1"/>
  <c r="U336" i="1" s="1"/>
  <c r="V336" i="1" s="1"/>
  <c r="R335" i="1"/>
  <c r="T335" i="1" s="1"/>
  <c r="U335" i="1" s="1"/>
  <c r="V335" i="1" s="1"/>
  <c r="R330" i="1"/>
  <c r="T330" i="1" s="1"/>
  <c r="U330" i="1" s="1"/>
  <c r="V330" i="1" s="1"/>
  <c r="R329" i="1"/>
  <c r="T329" i="1" s="1"/>
  <c r="U329" i="1" s="1"/>
  <c r="V329" i="1" s="1"/>
  <c r="R323" i="1"/>
  <c r="T323" i="1" s="1"/>
  <c r="U323" i="1" s="1"/>
  <c r="V323" i="1" s="1"/>
  <c r="R318" i="1"/>
  <c r="T318" i="1" s="1"/>
  <c r="U318" i="1" s="1"/>
  <c r="V318" i="1" s="1"/>
  <c r="R317" i="1"/>
  <c r="T317" i="1" s="1"/>
  <c r="U317" i="1" s="1"/>
  <c r="V317" i="1" s="1"/>
  <c r="R312" i="1"/>
  <c r="T312" i="1" s="1"/>
  <c r="U312" i="1" s="1"/>
  <c r="V312" i="1" s="1"/>
  <c r="N312" i="1"/>
  <c r="R306" i="1"/>
  <c r="T306" i="1" s="1"/>
  <c r="U306" i="1" s="1"/>
  <c r="V306" i="1" s="1"/>
  <c r="N306" i="1"/>
  <c r="R302" i="1"/>
  <c r="T302" i="1" s="1"/>
  <c r="U302" i="1" s="1"/>
  <c r="V302" i="1" s="1"/>
  <c r="R297" i="1"/>
  <c r="T297" i="1" s="1"/>
  <c r="U297" i="1" s="1"/>
  <c r="V297" i="1" s="1"/>
  <c r="R296" i="1"/>
  <c r="T296" i="1" s="1"/>
  <c r="U296" i="1" s="1"/>
  <c r="V296" i="1" s="1"/>
  <c r="R288" i="1"/>
  <c r="T288" i="1" s="1"/>
  <c r="U288" i="1" s="1"/>
  <c r="V288" i="1" s="1"/>
  <c r="N288" i="1"/>
  <c r="R273" i="1"/>
  <c r="T273" i="1" s="1"/>
  <c r="U273" i="1" s="1"/>
  <c r="V273" i="1" s="1"/>
  <c r="R272" i="1"/>
  <c r="T272" i="1" s="1"/>
  <c r="U272" i="1" s="1"/>
  <c r="V272" i="1" s="1"/>
  <c r="R267" i="1"/>
  <c r="T267" i="1" s="1"/>
  <c r="U267" i="1" s="1"/>
  <c r="V267" i="1" s="1"/>
  <c r="N267" i="1"/>
  <c r="R264" i="1"/>
  <c r="T264" i="1" s="1"/>
  <c r="U264" i="1" s="1"/>
  <c r="V264" i="1" s="1"/>
  <c r="R263" i="1"/>
  <c r="T263" i="1" s="1"/>
  <c r="U263" i="1" s="1"/>
  <c r="V263" i="1" s="1"/>
  <c r="R251" i="1"/>
  <c r="T251" i="1" s="1"/>
  <c r="U251" i="1" s="1"/>
  <c r="V251" i="1" s="1"/>
  <c r="R246" i="1"/>
  <c r="T246" i="1" s="1"/>
  <c r="U246" i="1" s="1"/>
  <c r="V246" i="1" s="1"/>
  <c r="R245" i="1"/>
  <c r="T245" i="1" s="1"/>
  <c r="U245" i="1" s="1"/>
  <c r="V245" i="1" s="1"/>
  <c r="R234" i="1"/>
  <c r="T234" i="1" s="1"/>
  <c r="U234" i="1" s="1"/>
  <c r="V234" i="1" s="1"/>
  <c r="N234" i="1"/>
  <c r="R231" i="1"/>
  <c r="T231" i="1" s="1"/>
  <c r="U231" i="1" s="1"/>
  <c r="V231" i="1" s="1"/>
  <c r="R208" i="1"/>
  <c r="T208" i="1" s="1"/>
  <c r="U208" i="1" s="1"/>
  <c r="V208" i="1" s="1"/>
  <c r="N206" i="1"/>
  <c r="R202" i="1"/>
  <c r="T202" i="1" s="1"/>
  <c r="U202" i="1" s="1"/>
  <c r="V202" i="1" s="1"/>
  <c r="R201" i="1"/>
  <c r="T201" i="1" s="1"/>
  <c r="U201" i="1" s="1"/>
  <c r="V201" i="1" s="1"/>
  <c r="R199" i="1"/>
  <c r="T199" i="1" s="1"/>
  <c r="U199" i="1" s="1"/>
  <c r="V199" i="1" s="1"/>
  <c r="R198" i="1"/>
  <c r="T198" i="1" s="1"/>
  <c r="U198" i="1" s="1"/>
  <c r="V198" i="1" s="1"/>
  <c r="R190" i="1"/>
  <c r="T190" i="1" s="1"/>
  <c r="U190" i="1" s="1"/>
  <c r="V190" i="1" s="1"/>
  <c r="N184" i="1"/>
  <c r="R178" i="1"/>
  <c r="T178" i="1" s="1"/>
  <c r="U178" i="1" s="1"/>
  <c r="V178" i="1" s="1"/>
  <c r="R177" i="1"/>
  <c r="T177" i="1" s="1"/>
  <c r="U177" i="1" s="1"/>
  <c r="V177" i="1" s="1"/>
  <c r="R166" i="1"/>
  <c r="T166" i="1" s="1"/>
  <c r="U166" i="1" s="1"/>
  <c r="V166" i="1" s="1"/>
  <c r="N160" i="1"/>
  <c r="R157" i="1"/>
  <c r="T157" i="1" s="1"/>
  <c r="U157" i="1" s="1"/>
  <c r="V157" i="1" s="1"/>
  <c r="R150" i="1"/>
  <c r="T150" i="1" s="1"/>
  <c r="U150" i="1" s="1"/>
  <c r="V150" i="1" s="1"/>
  <c r="R135" i="1"/>
  <c r="T135" i="1" s="1"/>
  <c r="U135" i="1" s="1"/>
  <c r="V135" i="1" s="1"/>
  <c r="R134" i="1"/>
  <c r="T134" i="1" s="1"/>
  <c r="U134" i="1" s="1"/>
  <c r="V134" i="1" s="1"/>
  <c r="R126" i="1"/>
  <c r="T126" i="1" s="1"/>
  <c r="U126" i="1" s="1"/>
  <c r="V126" i="1" s="1"/>
  <c r="R125" i="1"/>
  <c r="T125" i="1" s="1"/>
  <c r="U125" i="1" s="1"/>
  <c r="V125" i="1" s="1"/>
  <c r="R120" i="1"/>
  <c r="T120" i="1" s="1"/>
  <c r="U120" i="1" s="1"/>
  <c r="V120" i="1" s="1"/>
  <c r="R115" i="1"/>
  <c r="T115" i="1" s="1"/>
  <c r="U115" i="1" s="1"/>
  <c r="V115" i="1" s="1"/>
  <c r="N114" i="1"/>
  <c r="R111" i="1"/>
  <c r="T111" i="1" s="1"/>
  <c r="U111" i="1" s="1"/>
  <c r="V111" i="1" s="1"/>
  <c r="N111" i="1"/>
  <c r="R107" i="1"/>
  <c r="T107" i="1" s="1"/>
  <c r="U107" i="1" s="1"/>
  <c r="V107" i="1" s="1"/>
  <c r="R104" i="1"/>
  <c r="T104" i="1" s="1"/>
  <c r="U104" i="1" s="1"/>
  <c r="V104" i="1" s="1"/>
  <c r="R102" i="1"/>
  <c r="T102" i="1" s="1"/>
  <c r="U102" i="1" s="1"/>
  <c r="V102" i="1" s="1"/>
  <c r="R101" i="1"/>
  <c r="T101" i="1" s="1"/>
  <c r="U101" i="1" s="1"/>
  <c r="V101" i="1" s="1"/>
  <c r="R96" i="1"/>
  <c r="T96" i="1" s="1"/>
  <c r="U96" i="1" s="1"/>
  <c r="V96" i="1" s="1"/>
  <c r="R95" i="1"/>
  <c r="T95" i="1" s="1"/>
  <c r="U95" i="1" s="1"/>
  <c r="V95" i="1" s="1"/>
  <c r="R90" i="1"/>
  <c r="T90" i="1" s="1"/>
  <c r="U90" i="1" s="1"/>
  <c r="V90" i="1" s="1"/>
  <c r="N90" i="1"/>
  <c r="R87" i="1"/>
  <c r="T87" i="1" s="1"/>
  <c r="U87" i="1" s="1"/>
  <c r="V87" i="1" s="1"/>
  <c r="R86" i="1"/>
  <c r="T86" i="1" s="1"/>
  <c r="U86" i="1" s="1"/>
  <c r="V86" i="1" s="1"/>
  <c r="R83" i="1"/>
  <c r="T83" i="1" s="1"/>
  <c r="U83" i="1" s="1"/>
  <c r="V83" i="1" s="1"/>
  <c r="R78" i="1"/>
  <c r="T78" i="1" s="1"/>
  <c r="U78" i="1" s="1"/>
  <c r="V78" i="1" s="1"/>
  <c r="R77" i="1"/>
  <c r="T77" i="1" s="1"/>
  <c r="U77" i="1" s="1"/>
  <c r="V77" i="1" s="1"/>
  <c r="R74" i="1"/>
  <c r="T74" i="1" s="1"/>
  <c r="U74" i="1" s="1"/>
  <c r="V74" i="1" s="1"/>
  <c r="N74" i="1"/>
  <c r="R69" i="1"/>
  <c r="T69" i="1" s="1"/>
  <c r="U69" i="1" s="1"/>
  <c r="V69" i="1" s="1"/>
  <c r="N69" i="1"/>
  <c r="R66" i="1"/>
  <c r="T66" i="1" s="1"/>
  <c r="U66" i="1" s="1"/>
  <c r="V66" i="1" s="1"/>
  <c r="R65" i="1"/>
  <c r="T65" i="1" s="1"/>
  <c r="U65" i="1" s="1"/>
  <c r="V65" i="1" s="1"/>
  <c r="R62" i="1"/>
  <c r="T62" i="1" s="1"/>
  <c r="U62" i="1" s="1"/>
  <c r="V62" i="1" s="1"/>
  <c r="R54" i="1"/>
  <c r="T54" i="1" s="1"/>
  <c r="U54" i="1" s="1"/>
  <c r="V54" i="1" s="1"/>
  <c r="R53" i="1"/>
  <c r="T53" i="1" s="1"/>
  <c r="U53" i="1" s="1"/>
  <c r="V53" i="1" s="1"/>
  <c r="R45" i="1"/>
  <c r="T45" i="1" s="1"/>
  <c r="U45" i="1" s="1"/>
  <c r="V45" i="1" s="1"/>
  <c r="R44" i="1"/>
  <c r="T44" i="1" s="1"/>
  <c r="U44" i="1" s="1"/>
  <c r="V44" i="1" s="1"/>
  <c r="R39" i="1"/>
  <c r="T39" i="1" s="1"/>
  <c r="U39" i="1" s="1"/>
  <c r="V39" i="1" s="1"/>
  <c r="R38" i="1"/>
  <c r="T38" i="1" s="1"/>
  <c r="U38" i="1" s="1"/>
  <c r="V38" i="1" s="1"/>
  <c r="R30" i="1"/>
  <c r="T30" i="1" s="1"/>
  <c r="U30" i="1" s="1"/>
  <c r="V30" i="1" s="1"/>
  <c r="R29" i="1"/>
  <c r="T29" i="1" s="1"/>
  <c r="U29" i="1" s="1"/>
  <c r="V29" i="1" s="1"/>
  <c r="R24" i="1"/>
  <c r="T24" i="1" s="1"/>
  <c r="U24" i="1" s="1"/>
  <c r="V24" i="1" s="1"/>
  <c r="N24" i="1"/>
  <c r="R21" i="1"/>
  <c r="T21" i="1" s="1"/>
  <c r="U21" i="1" s="1"/>
  <c r="V21" i="1" s="1"/>
  <c r="R9" i="1"/>
  <c r="T9" i="1" s="1"/>
  <c r="U9" i="1" s="1"/>
  <c r="V9" i="1" s="1"/>
  <c r="R687" i="1"/>
  <c r="T687" i="1" s="1"/>
  <c r="U687" i="1" s="1"/>
  <c r="V687" i="1" s="1"/>
  <c r="R193" i="1"/>
  <c r="T193" i="1" s="1"/>
  <c r="U193" i="1" s="1"/>
  <c r="V193" i="1" s="1"/>
  <c r="R187" i="1"/>
  <c r="T187" i="1" s="1"/>
  <c r="U187" i="1" s="1"/>
  <c r="V187" i="1" s="1"/>
  <c r="T183" i="1"/>
  <c r="U183" i="1" s="1"/>
  <c r="V183" i="1" s="1"/>
  <c r="R175" i="1"/>
  <c r="T175" i="1" s="1"/>
  <c r="U175" i="1" s="1"/>
  <c r="V175" i="1" s="1"/>
  <c r="R169" i="1"/>
  <c r="T169" i="1" s="1"/>
  <c r="U169" i="1" s="1"/>
  <c r="V169" i="1" s="1"/>
  <c r="T168" i="1"/>
  <c r="U168" i="1" s="1"/>
  <c r="V168" i="1" s="1"/>
  <c r="R163" i="1"/>
  <c r="T163" i="1" s="1"/>
  <c r="U163" i="1" s="1"/>
  <c r="V163" i="1" s="1"/>
  <c r="R154" i="1"/>
  <c r="T154" i="1" s="1"/>
  <c r="U154" i="1" s="1"/>
  <c r="V154" i="1" s="1"/>
  <c r="R144" i="1"/>
  <c r="T144" i="1" s="1"/>
  <c r="U144" i="1" s="1"/>
  <c r="V144" i="1" s="1"/>
  <c r="R129" i="1"/>
  <c r="T129" i="1" s="1"/>
  <c r="U129" i="1" s="1"/>
  <c r="V129" i="1" s="1"/>
  <c r="R118" i="1"/>
  <c r="T118" i="1" s="1"/>
  <c r="U118" i="1" s="1"/>
  <c r="V118" i="1" s="1"/>
  <c r="T80" i="1"/>
  <c r="U80" i="1" s="1"/>
  <c r="V80" i="1" s="1"/>
  <c r="T71" i="1"/>
  <c r="U71" i="1" s="1"/>
  <c r="V71" i="1" s="1"/>
  <c r="T59" i="1"/>
  <c r="U59" i="1" s="1"/>
  <c r="V59" i="1" s="1"/>
  <c r="T56" i="1"/>
  <c r="U56" i="1" s="1"/>
  <c r="V56" i="1" s="1"/>
  <c r="T51" i="1"/>
  <c r="U51" i="1" s="1"/>
  <c r="V51" i="1" s="1"/>
  <c r="T50" i="1"/>
  <c r="U50" i="1" s="1"/>
  <c r="V50" i="1" s="1"/>
  <c r="T35" i="1"/>
  <c r="U35" i="1" s="1"/>
  <c r="V35" i="1" s="1"/>
  <c r="T32" i="1"/>
  <c r="U32" i="1" s="1"/>
  <c r="V32" i="1" s="1"/>
  <c r="N31" i="1"/>
  <c r="T26" i="1"/>
  <c r="U26" i="1" s="1"/>
  <c r="V26" i="1" s="1"/>
  <c r="T20" i="1"/>
  <c r="U20" i="1" s="1"/>
  <c r="V20" i="1" s="1"/>
  <c r="R15" i="1"/>
  <c r="T15" i="1" s="1"/>
  <c r="U15" i="1" s="1"/>
  <c r="V15" i="1" s="1"/>
  <c r="R14" i="1"/>
  <c r="T14" i="1" s="1"/>
  <c r="U14" i="1" s="1"/>
  <c r="V14" i="1" s="1"/>
  <c r="N610" i="1"/>
  <c r="N595" i="1"/>
  <c r="N584" i="1"/>
  <c r="N581" i="1"/>
  <c r="N560" i="1"/>
  <c r="N587" i="1"/>
  <c r="N586" i="1"/>
  <c r="N577" i="1"/>
  <c r="N532" i="1"/>
  <c r="N527" i="1"/>
  <c r="N515" i="1"/>
  <c r="N514" i="1"/>
  <c r="N508" i="1"/>
  <c r="N523" i="1"/>
  <c r="N518" i="1"/>
  <c r="N511" i="1"/>
  <c r="N503" i="1"/>
  <c r="N482" i="1"/>
  <c r="N473" i="1"/>
  <c r="N467" i="1"/>
  <c r="N484" i="1"/>
  <c r="N475" i="1"/>
  <c r="N470" i="1"/>
  <c r="N449" i="1"/>
  <c r="N443" i="1"/>
  <c r="N431" i="1"/>
  <c r="N430" i="1"/>
  <c r="N445" i="1"/>
  <c r="N437" i="1"/>
  <c r="N427" i="1"/>
  <c r="N401" i="1"/>
  <c r="N382" i="1"/>
  <c r="N346" i="1"/>
  <c r="N338" i="1"/>
  <c r="N344" i="1"/>
  <c r="N350" i="1"/>
  <c r="N311" i="1"/>
  <c r="N310" i="1"/>
  <c r="N304" i="1"/>
  <c r="N323" i="1"/>
  <c r="N299" i="1"/>
  <c r="N245" i="1"/>
  <c r="N218" i="1"/>
  <c r="N251" i="1"/>
  <c r="N230" i="1"/>
  <c r="N197" i="1"/>
  <c r="N179" i="1"/>
  <c r="N167" i="1"/>
  <c r="N91" i="1"/>
  <c r="N116" i="1"/>
  <c r="N113" i="1"/>
  <c r="N59" i="1"/>
  <c r="N35" i="1"/>
  <c r="N23" i="1"/>
  <c r="N80" i="1"/>
  <c r="N71" i="1"/>
  <c r="N70" i="1"/>
  <c r="N65" i="1"/>
  <c r="N64" i="1"/>
  <c r="N62" i="1"/>
  <c r="N47" i="1"/>
  <c r="R669" i="1"/>
  <c r="T669" i="1" s="1"/>
  <c r="U669" i="1" s="1"/>
  <c r="V669" i="1" s="1"/>
  <c r="R660" i="1"/>
  <c r="T660" i="1" s="1"/>
  <c r="U660" i="1" s="1"/>
  <c r="V660" i="1" s="1"/>
  <c r="R651" i="1"/>
  <c r="T651" i="1" s="1"/>
  <c r="U651" i="1" s="1"/>
  <c r="V651" i="1" s="1"/>
  <c r="R672" i="1"/>
  <c r="T672" i="1" s="1"/>
  <c r="U672" i="1" s="1"/>
  <c r="V672" i="1" s="1"/>
  <c r="R663" i="1"/>
  <c r="T663" i="1" s="1"/>
  <c r="U663" i="1" s="1"/>
  <c r="V663" i="1" s="1"/>
  <c r="R654" i="1"/>
  <c r="T654" i="1" s="1"/>
  <c r="U654" i="1" s="1"/>
  <c r="V654" i="1" s="1"/>
  <c r="T629" i="1"/>
  <c r="U629" i="1" s="1"/>
  <c r="V629" i="1" s="1"/>
  <c r="T623" i="1"/>
  <c r="U623" i="1" s="1"/>
  <c r="V623" i="1" s="1"/>
  <c r="T620" i="1"/>
  <c r="U620" i="1" s="1"/>
  <c r="V620" i="1" s="1"/>
  <c r="N556" i="1"/>
  <c r="N448" i="1"/>
  <c r="R438" i="1"/>
  <c r="T438" i="1" s="1"/>
  <c r="U438" i="1" s="1"/>
  <c r="V438" i="1" s="1"/>
  <c r="N425" i="1"/>
  <c r="R420" i="1"/>
  <c r="T420" i="1" s="1"/>
  <c r="U420" i="1" s="1"/>
  <c r="V420" i="1" s="1"/>
  <c r="T413" i="1"/>
  <c r="U413" i="1" s="1"/>
  <c r="V413" i="1" s="1"/>
  <c r="N343" i="1"/>
  <c r="N307" i="1"/>
  <c r="N283" i="1"/>
  <c r="N440" i="1"/>
  <c r="R435" i="1"/>
  <c r="T435" i="1" s="1"/>
  <c r="U435" i="1" s="1"/>
  <c r="V435" i="1" s="1"/>
  <c r="R429" i="1"/>
  <c r="T429" i="1" s="1"/>
  <c r="U429" i="1" s="1"/>
  <c r="V429" i="1" s="1"/>
  <c r="R426" i="1"/>
  <c r="T426" i="1" s="1"/>
  <c r="U426" i="1" s="1"/>
  <c r="V426" i="1" s="1"/>
  <c r="R417" i="1"/>
  <c r="T417" i="1" s="1"/>
  <c r="U417" i="1" s="1"/>
  <c r="V417" i="1" s="1"/>
  <c r="R414" i="1"/>
  <c r="T414" i="1" s="1"/>
  <c r="U414" i="1" s="1"/>
  <c r="V414" i="1" s="1"/>
  <c r="N262" i="1"/>
  <c r="R219" i="1"/>
  <c r="T219" i="1" s="1"/>
  <c r="U219" i="1" s="1"/>
  <c r="V219" i="1" s="1"/>
  <c r="T213" i="1"/>
  <c r="U213" i="1" s="1"/>
  <c r="V213" i="1" s="1"/>
  <c r="R216" i="1"/>
  <c r="T216" i="1" s="1"/>
  <c r="U216" i="1" s="1"/>
  <c r="V216" i="1" s="1"/>
  <c r="R114" i="1"/>
  <c r="T114" i="1" s="1"/>
  <c r="U114" i="1" s="1"/>
  <c r="V114" i="1" s="1"/>
  <c r="T110" i="1"/>
  <c r="U110" i="1" s="1"/>
  <c r="V110" i="1" s="1"/>
  <c r="N110" i="1"/>
  <c r="R105" i="1"/>
  <c r="T105" i="1" s="1"/>
  <c r="U105" i="1" s="1"/>
  <c r="V105" i="1" s="1"/>
  <c r="N67" i="1"/>
  <c r="N28" i="1"/>
  <c r="N37" i="1"/>
  <c r="N25" i="1"/>
  <c r="P703" i="1" l="1"/>
  <c r="G18" i="26" s="1"/>
  <c r="D18" i="26" s="1"/>
  <c r="N706" i="1"/>
  <c r="P691" i="1"/>
  <c r="G6" i="26" s="1"/>
  <c r="D6" i="26" s="1"/>
  <c r="P694" i="1"/>
  <c r="G9" i="26" s="1"/>
  <c r="D9" i="26" s="1"/>
  <c r="N699" i="1"/>
  <c r="N708" i="1"/>
  <c r="P693" i="1"/>
  <c r="G8" i="26" s="1"/>
  <c r="D8" i="26" s="1"/>
  <c r="N698" i="1"/>
  <c r="P702" i="1"/>
  <c r="G17" i="26" s="1"/>
  <c r="D17" i="26" s="1"/>
  <c r="N707" i="1"/>
  <c r="N691" i="1"/>
  <c r="P695" i="1"/>
  <c r="G10" i="26" s="1"/>
  <c r="D10" i="26" s="1"/>
  <c r="N700" i="1"/>
  <c r="P704" i="1"/>
  <c r="G19" i="26" s="1"/>
  <c r="D19" i="26" s="1"/>
  <c r="N693" i="1"/>
  <c r="P697" i="1"/>
  <c r="G12" i="26" s="1"/>
  <c r="D12" i="26" s="1"/>
  <c r="N702" i="1"/>
  <c r="P706" i="1"/>
  <c r="G21" i="26" s="1"/>
  <c r="D21" i="26" s="1"/>
  <c r="N692" i="1"/>
  <c r="P696" i="1"/>
  <c r="G11" i="26" s="1"/>
  <c r="D11" i="26" s="1"/>
  <c r="N701" i="1"/>
  <c r="P705" i="1"/>
  <c r="G20" i="26" s="1"/>
  <c r="D20" i="26" s="1"/>
  <c r="N690" i="1"/>
  <c r="N694" i="1"/>
  <c r="P698" i="1"/>
  <c r="G13" i="26" s="1"/>
  <c r="D13" i="26" s="1"/>
  <c r="N703" i="1"/>
  <c r="P707" i="1"/>
  <c r="G22" i="26" s="1"/>
  <c r="D22" i="26" s="1"/>
  <c r="N696" i="1"/>
  <c r="P700" i="1"/>
  <c r="G15" i="26" s="1"/>
  <c r="D15" i="26" s="1"/>
  <c r="N705" i="1"/>
  <c r="P690" i="1"/>
  <c r="G5" i="26" s="1"/>
  <c r="D5" i="26" s="1"/>
  <c r="N695" i="1"/>
  <c r="P699" i="1"/>
  <c r="G14" i="26" s="1"/>
  <c r="D14" i="26" s="1"/>
  <c r="N704" i="1"/>
  <c r="P708" i="1"/>
  <c r="G23" i="26" s="1"/>
  <c r="D23" i="26" s="1"/>
  <c r="P692" i="1"/>
  <c r="G7" i="26" s="1"/>
  <c r="D7" i="26" s="1"/>
  <c r="N697" i="1"/>
  <c r="P701" i="1"/>
  <c r="G16" i="26" s="1"/>
  <c r="D16" i="26" s="1"/>
  <c r="F24" i="26"/>
  <c r="C24" i="26" s="1"/>
  <c r="G24" i="26" l="1"/>
  <c r="D24" i="26" s="1"/>
</calcChain>
</file>

<file path=xl/sharedStrings.xml><?xml version="1.0" encoding="utf-8"?>
<sst xmlns="http://schemas.openxmlformats.org/spreadsheetml/2006/main" count="2052" uniqueCount="1393">
  <si>
    <t>Anm 1. Innebär att kravet uppfylls vid anbudstillfället.</t>
  </si>
  <si>
    <t>Anm 2. Innebär att kravet uppfylls senast 6 mån efter tecknandet av ramavtal.</t>
  </si>
  <si>
    <t>Nr</t>
  </si>
  <si>
    <t>Poäng</t>
  </si>
  <si>
    <t>Kommentar</t>
  </si>
  <si>
    <t>Lönespecifikation</t>
  </si>
  <si>
    <t>Kalendarium</t>
  </si>
  <si>
    <t>Bilförmån</t>
  </si>
  <si>
    <t>1.0    Generellt</t>
  </si>
  <si>
    <t>Säkerhet</t>
  </si>
  <si>
    <t>Publicering av annons</t>
  </si>
  <si>
    <t>Administration av ansökningar</t>
  </si>
  <si>
    <t>Identifiera kompetensbehov</t>
  </si>
  <si>
    <t>Kompetensinventering</t>
  </si>
  <si>
    <t>Kompetensplanering</t>
  </si>
  <si>
    <t>Utbildningsadministration</t>
  </si>
  <si>
    <t>Utbildningsuppföljning</t>
  </si>
  <si>
    <t>Schemakonstruktion</t>
  </si>
  <si>
    <t>Bemanningsplanering</t>
  </si>
  <si>
    <t>Funktionalitet övrigt</t>
  </si>
  <si>
    <t>Bemanning övergripande</t>
  </si>
  <si>
    <t>Arkitektur</t>
  </si>
  <si>
    <t>Datumfält på bildskärm och i Rapporter visas enligt standarden ISO 8601.</t>
  </si>
  <si>
    <t>Data lagras i en standardiserad och allmänt förekommande SQL-databas.</t>
  </si>
  <si>
    <t>Fler än en standardiserad och allmänt förekommande SQL-databas kan användas.</t>
  </si>
  <si>
    <t>ANGE</t>
  </si>
  <si>
    <t>Integration, In- och utdata</t>
  </si>
  <si>
    <t>Det går att importera och exportera filer i XML-format.</t>
  </si>
  <si>
    <t>Det går att importera och exportera filer i textformat med separatorer (komma eller semikolon) mellan kolumnerna där hänsyn tas till att komma och semikolon kan förekomma i text-fält.</t>
  </si>
  <si>
    <t>Export av resultat från rapportkörningar kan göras i Microsoft Office-kompatibelt format.</t>
  </si>
  <si>
    <t>Export av resultat från rapportkörningar kan göras i PDF-format.</t>
  </si>
  <si>
    <t>Användare kan tilldelas ett initialt lösenord, som måste bytas av Användaren vid första inloggning.</t>
  </si>
  <si>
    <t>Data kan automatiskt lagras krypterad.</t>
  </si>
  <si>
    <t>Lösenord och referenser till lösenord lagras krypterat.</t>
  </si>
  <si>
    <t>Lösenord visas inte i klartext på skärm vid inloggning.</t>
  </si>
  <si>
    <t>Det finns standardfunktioner som krypterar all trafik mellan klient och server.</t>
  </si>
  <si>
    <t>Lösenord skickas alltid krypterat.</t>
  </si>
  <si>
    <t>Myndighet kan anpassa Användargränssnitt för Roll genom att dölja menyer, fönster och flikar. Gjorda anpassningar påverkas inte av versionsbyten.</t>
  </si>
  <si>
    <t>Text som förklarar funktionen för ikon eller knapp i Användargränssnittet visas då man rör markören över den.</t>
  </si>
  <si>
    <t>Text som förklarar datafält i Användargränssnittet kan visas då man rör markören över det.</t>
  </si>
  <si>
    <t>Det finns en hjälpfunktion med förklarande texter om relevanta datafält.</t>
  </si>
  <si>
    <t>x</t>
  </si>
  <si>
    <t>Det går att utnyttja kopiera/klistra in-kommandon för alla redigerbara textfält i Användargränssnittet.</t>
  </si>
  <si>
    <t>Fält som är låsta för redigering avviker till utseendet från dem som är möjliga att redigera.</t>
  </si>
  <si>
    <t>Support</t>
  </si>
  <si>
    <t>Leverantör tillhandahåller en Support som svarar för kontakterna mellan Myndighet och Leverantör i samtliga ärenden och frågor knutna till System och samtliga tillhörande tjänster.</t>
  </si>
  <si>
    <t>Support tillhandahålls från och med den tidpunkt när Myndighet meddelat Leveransgodkännande, således även under provdriftperioden.</t>
  </si>
  <si>
    <t>Vid klassificering av Fel har Myndighet tolkningsföreträde inom ramen för i Avropsavtal avtalade villkor.</t>
  </si>
  <si>
    <t>Generella krav på Driftservice</t>
  </si>
  <si>
    <t>Myndighet har tillgång till rapporter från leverantörens driftsövervakningssystem.</t>
  </si>
  <si>
    <t>Uppdatering av samtliga systemprogramvaror görs i enlighet med tillverkares rekommendationer och inom avtalade tider.</t>
  </si>
  <si>
    <t>Säkerhetsmekanismer är tillämpade för systemprogramvara, operativsystem och hårdvara enligt rekommendationer från tillverkare.</t>
  </si>
  <si>
    <t>Backuper skyddas från obehörig åtkomst.</t>
  </si>
  <si>
    <t>Säkerhetskopior testas genom löpande stickprovskontroller. Kontrollerna ska vara dokumenterade och rapporteras till Myndigheten.</t>
  </si>
  <si>
    <t>Säkerhetskopior hanteras så att informationen inte är åtkomlig för obehöriga.</t>
  </si>
  <si>
    <t>Utvecklings- och testmiljöer är separerade från driftmiljön.</t>
  </si>
  <si>
    <t>Krav på tillgänglighet vid Driftservice</t>
  </si>
  <si>
    <t>Avstämningsperiod för mätning av tillgänglighet är kvartal med början från och med tidpunkten för Myndighets leveransgodkännande.</t>
  </si>
  <si>
    <t>Tillgänglighet mäts vid Leverantörs yttre anslutningspunkt.</t>
  </si>
  <si>
    <t>Vid fastställande av tillgänglighetsnivå reduceras uppmätt Avbrottstid med faktisk Avbrottstid hänförlig till:
- omständigheter som är utanför Leverantörs kontroll enligt villkoren i tecknat Avropsavtal
- handhavande hos Myndighet i strid med överenskomna rutiner.</t>
  </si>
  <si>
    <t>Planerade driftstopp utförs på annan tid än Arbetsdagar kl. 8.00-18.00.</t>
  </si>
  <si>
    <t>Myndighet erhåller information via e-post om planerade driftsstopp senast 5 dagar före driftstoppet.</t>
  </si>
  <si>
    <t>Myndighet meddelas omgående via e-post när oplanerat driftstopp uppstår, respektive när det har avhjälpts.</t>
  </si>
  <si>
    <t>Avslut av anställning</t>
  </si>
  <si>
    <t>Lönebokföring i ekonomisystemet</t>
  </si>
  <si>
    <t>Arbetsgivarverket (AgV)</t>
  </si>
  <si>
    <t>Statistiska Centralbyrån (SCB)</t>
  </si>
  <si>
    <t>Behörighetsstyrning</t>
  </si>
  <si>
    <t xml:space="preserve">Övergripande </t>
  </si>
  <si>
    <t>Dokumentation</t>
  </si>
  <si>
    <t>Schema övergripande</t>
  </si>
  <si>
    <t>Tidrapportering mot lön</t>
  </si>
  <si>
    <t>Tidredovisning mot ekonomi</t>
  </si>
  <si>
    <t>Frånvarohantering</t>
  </si>
  <si>
    <t>Kontroller</t>
  </si>
  <si>
    <t>Förmåner</t>
  </si>
  <si>
    <t>Retroaktiv lönehantering</t>
  </si>
  <si>
    <t>Övergripande</t>
  </si>
  <si>
    <t>Avslut rekrytering</t>
  </si>
  <si>
    <t>Hantering In- och Ut-data</t>
  </si>
  <si>
    <t>4.0    Schema</t>
  </si>
  <si>
    <t>5.0    Tid (närvaro/frånvaro/projekt/order)</t>
  </si>
  <si>
    <t>7.0    Resa inkl utlägg</t>
  </si>
  <si>
    <t>Organisationsuppgifter</t>
  </si>
  <si>
    <t>Befattningsuppgifter</t>
  </si>
  <si>
    <t xml:space="preserve">LAS-uppgifter </t>
  </si>
  <si>
    <t>2.0    Grunddata</t>
  </si>
  <si>
    <t>3.0    Bemanning</t>
  </si>
  <si>
    <t>Lön övergripande</t>
  </si>
  <si>
    <t>Tid övergripande</t>
  </si>
  <si>
    <t>Skatter, arbetsgivaravgifter och kontrolluppgifter redovisas per organisationsnummer.</t>
  </si>
  <si>
    <t>Kontering</t>
  </si>
  <si>
    <t>Resa övergripande</t>
  </si>
  <si>
    <t>Reseräkning och utlägg</t>
  </si>
  <si>
    <t>Förhandlingsunderlag</t>
  </si>
  <si>
    <t>Förhandlingsresultat</t>
  </si>
  <si>
    <t>Lönebildning övrigt</t>
  </si>
  <si>
    <t>Lönebokföring övergripande</t>
  </si>
  <si>
    <t>Lönebokföring övrigt</t>
  </si>
  <si>
    <t xml:space="preserve">9.0    Lönebokföring </t>
  </si>
  <si>
    <t>8.0    Lönebildning</t>
  </si>
  <si>
    <t>Standardrapporter</t>
  </si>
  <si>
    <t>Rapportering övergripande</t>
  </si>
  <si>
    <t>Funktionskrav</t>
  </si>
  <si>
    <t>Integration övergripande</t>
  </si>
  <si>
    <t>Integration funktionskrav</t>
  </si>
  <si>
    <t>Extern rapportering</t>
  </si>
  <si>
    <t>Övrig extern rapportering</t>
  </si>
  <si>
    <t>Bank</t>
  </si>
  <si>
    <t>17.0  Systemadministration</t>
  </si>
  <si>
    <t>18.0  Support, underhåll, fel</t>
  </si>
  <si>
    <t>19.0  Driftservice</t>
  </si>
  <si>
    <t xml:space="preserve">6.0    Löneadministration </t>
  </si>
  <si>
    <t>Användbarhet</t>
  </si>
  <si>
    <t>Där Användaren måste ange/välja ett lagrat värde går det att välja från vallistor som upptar möjliga alternativ. Vallistor uppdateras automatiskt när nya värden tillkommer.</t>
  </si>
  <si>
    <t>Handhavande</t>
  </si>
  <si>
    <t>Chefsportal</t>
  </si>
  <si>
    <t>Bör</t>
  </si>
  <si>
    <t>1.1</t>
  </si>
  <si>
    <t>1.1.1</t>
  </si>
  <si>
    <t>1.1.2</t>
  </si>
  <si>
    <t>1.1.3</t>
  </si>
  <si>
    <t>1.1.4</t>
  </si>
  <si>
    <t>1.1.5</t>
  </si>
  <si>
    <t>1.1.6</t>
  </si>
  <si>
    <t>1.1.7</t>
  </si>
  <si>
    <t>1.1.8</t>
  </si>
  <si>
    <t>1.1.9</t>
  </si>
  <si>
    <t>1.1.10</t>
  </si>
  <si>
    <t>1.2</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</si>
  <si>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</si>
  <si>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</si>
  <si>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</si>
  <si>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</si>
  <si>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</si>
  <si>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</si>
  <si>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</si>
  <si>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</si>
  <si>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</si>
  <si>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</si>
  <si>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</si>
  <si>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</si>
  <si>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</si>
  <si>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</si>
  <si>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</si>
  <si>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</si>
  <si>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</si>
  <si>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</si>
  <si>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</si>
  <si>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</si>
  <si>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</si>
  <si>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</si>
  <si>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</si>
  <si>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</si>
  <si>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</si>
  <si>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</si>
  <si>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</si>
  <si>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1.3</t>
  </si>
  <si>
    <t>1.3.1</t>
  </si>
  <si>
    <t>1.3.2</t>
  </si>
  <si>
    <t>1.3.3</t>
  </si>
  <si>
    <t>1.3.4</t>
  </si>
  <si>
    <t>1.3.5</t>
  </si>
  <si>
    <t>1.3.6</t>
  </si>
  <si>
    <t>1.3.7</t>
  </si>
  <si>
    <t>1.3.8</t>
  </si>
  <si>
    <t>1.3.9</t>
  </si>
  <si>
    <t>1.3.10</t>
  </si>
  <si>
    <t>1.3.11</t>
  </si>
  <si>
    <t>1.3.12</t>
  </si>
  <si>
    <t>1.3.13</t>
  </si>
  <si>
    <t>1.4</t>
  </si>
  <si>
    <t>1.4.1</t>
  </si>
  <si>
    <t>1.4.2</t>
  </si>
  <si>
    <t>1.4.3</t>
  </si>
  <si>
    <t>1.4.4</t>
  </si>
  <si>
    <t>1.4.5</t>
  </si>
  <si>
    <t>1.4.6</t>
  </si>
  <si>
    <t>1.4.7</t>
  </si>
  <si>
    <t>1.4.8</t>
  </si>
  <si>
    <t>1.4.9</t>
  </si>
  <si>
    <t>1.4.10</t>
  </si>
  <si>
    <t>1.4.11</t>
  </si>
  <si>
    <t>1.5</t>
  </si>
  <si>
    <t>1.5.1</t>
  </si>
  <si>
    <t>1.5.5</t>
  </si>
  <si>
    <t>1.5.6</t>
  </si>
  <si>
    <t>1.5.7</t>
  </si>
  <si>
    <t>1.5.8</t>
  </si>
  <si>
    <t>2.1</t>
  </si>
  <si>
    <t>2.1.1</t>
  </si>
  <si>
    <t>2.1.4</t>
  </si>
  <si>
    <t>2.1.6</t>
  </si>
  <si>
    <t>2.1.7</t>
  </si>
  <si>
    <t>2.1.8</t>
  </si>
  <si>
    <t>2.2</t>
  </si>
  <si>
    <t>2.2.1</t>
  </si>
  <si>
    <t>2.2.2</t>
  </si>
  <si>
    <t>2.2.3</t>
  </si>
  <si>
    <t>2.2.4</t>
  </si>
  <si>
    <t>2.2.5</t>
  </si>
  <si>
    <t>2.2.6</t>
  </si>
  <si>
    <t>2.2.7</t>
  </si>
  <si>
    <t>2.2.8</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</si>
  <si>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</si>
  <si>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</si>
  <si>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</si>
  <si>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</si>
  <si>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</si>
  <si>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</si>
  <si>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</si>
  <si>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</si>
  <si>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</si>
  <si>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</si>
  <si>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</si>
  <si>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</si>
  <si>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</si>
  <si>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</si>
  <si>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</si>
  <si>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</si>
  <si>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</si>
  <si>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</si>
  <si>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</si>
  <si>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</si>
  <si>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</si>
  <si>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</si>
  <si>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</si>
  <si>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</si>
  <si>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</si>
  <si>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</si>
  <si>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</si>
  <si>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2.4</t>
  </si>
  <si>
    <t>2.4.1</t>
  </si>
  <si>
    <t>2.4.2</t>
  </si>
  <si>
    <t>2.4.3</t>
  </si>
  <si>
    <t>2.4.4</t>
  </si>
  <si>
    <t>2.4.5</t>
  </si>
  <si>
    <t>2.5</t>
  </si>
  <si>
    <t>2.5.1</t>
  </si>
  <si>
    <t>2.5.2</t>
  </si>
  <si>
    <t>2.5.3</t>
  </si>
  <si>
    <t>3.1</t>
  </si>
  <si>
    <t>3.1.1</t>
  </si>
  <si>
    <t>3.2</t>
  </si>
  <si>
    <t>3.2.1</t>
  </si>
  <si>
    <t>3.2.2</t>
  </si>
  <si>
    <t>3.2.4</t>
  </si>
  <si>
    <t>3.2.5</t>
  </si>
  <si>
    <t>3.2.6</t>
  </si>
  <si>
    <t>3.2.7</t>
  </si>
  <si>
    <t>3.2.8</t>
  </si>
  <si>
    <t>3.2.9</t>
  </si>
  <si>
    <t>3.3</t>
  </si>
  <si>
    <t>3.3.1</t>
  </si>
  <si>
    <t>3.3.2</t>
  </si>
  <si>
    <t>3.3.3</t>
  </si>
  <si>
    <t>3.3.4</t>
  </si>
  <si>
    <t>3.3.5</t>
  </si>
  <si>
    <t>4.1</t>
  </si>
  <si>
    <t>4.1.1</t>
  </si>
  <si>
    <t>4.1.2</t>
  </si>
  <si>
    <t>4.1.3</t>
  </si>
  <si>
    <t>4.1.4</t>
  </si>
  <si>
    <t>4.1.5</t>
  </si>
  <si>
    <t>4.1.6</t>
  </si>
  <si>
    <t>4.1.7</t>
  </si>
  <si>
    <t>4.1.8</t>
  </si>
  <si>
    <t>4.1.9</t>
  </si>
  <si>
    <t>4.1.10</t>
  </si>
  <si>
    <t>4.1.11</t>
  </si>
  <si>
    <t>4.2</t>
  </si>
  <si>
    <t>4.2.1</t>
  </si>
  <si>
    <t>4.2.2</t>
  </si>
  <si>
    <t>4.2.3</t>
  </si>
  <si>
    <t>4.2.4</t>
  </si>
  <si>
    <t>4.2.5</t>
  </si>
  <si>
    <t>4.2.6</t>
  </si>
  <si>
    <t>4.2.7</t>
  </si>
  <si>
    <t>4.2.8</t>
  </si>
  <si>
    <t>4.2.9</t>
  </si>
  <si>
    <t>4.2.10</t>
  </si>
  <si>
    <t>5.1</t>
  </si>
  <si>
    <t>5.1.1</t>
  </si>
  <si>
    <t>5.1.2</t>
  </si>
  <si>
    <t>5.1.3</t>
  </si>
  <si>
    <t>5.1.4</t>
  </si>
  <si>
    <t>5.1.5</t>
  </si>
  <si>
    <t>5.2</t>
  </si>
  <si>
    <t>5.2.1</t>
  </si>
  <si>
    <t>5.2.2</t>
  </si>
  <si>
    <t>5.2.3</t>
  </si>
  <si>
    <t>5.2.4</t>
  </si>
  <si>
    <t>5.2.5</t>
  </si>
  <si>
    <t>5.2.6</t>
  </si>
  <si>
    <t>5.2.7</t>
  </si>
  <si>
    <t>5.3</t>
  </si>
  <si>
    <t>5.3.1</t>
  </si>
  <si>
    <t>5.3.2</t>
  </si>
  <si>
    <t>5.3.3</t>
  </si>
  <si>
    <t>5.3.4</t>
  </si>
  <si>
    <t>6.1</t>
  </si>
  <si>
    <t>6.1.1</t>
  </si>
  <si>
    <t>6.1.2</t>
  </si>
  <si>
    <t>6.1.3</t>
  </si>
  <si>
    <t>6.1.4</t>
  </si>
  <si>
    <t>6.1.5</t>
  </si>
  <si>
    <t>6.1.6</t>
  </si>
  <si>
    <t>6.1.7</t>
  </si>
  <si>
    <t>6.1.8</t>
  </si>
  <si>
    <t>6.1.9</t>
  </si>
  <si>
    <t>6.1.10</t>
  </si>
  <si>
    <t>6.1.11</t>
  </si>
  <si>
    <t>6.1.12</t>
  </si>
  <si>
    <t>6.1.13</t>
  </si>
  <si>
    <t>6.1.14</t>
  </si>
  <si>
    <t>6.2</t>
  </si>
  <si>
    <t>6.2.1</t>
  </si>
  <si>
    <t>6.2.2</t>
  </si>
  <si>
    <t>6.2.3</t>
  </si>
  <si>
    <t>6.2.4</t>
  </si>
  <si>
    <t>6.2.5</t>
  </si>
  <si>
    <t>6.2.6</t>
  </si>
  <si>
    <t>6.2.7</t>
  </si>
  <si>
    <t>6.3</t>
  </si>
  <si>
    <t>6.3.1</t>
  </si>
  <si>
    <t>6.3.2</t>
  </si>
  <si>
    <t>6.3.3</t>
  </si>
  <si>
    <t>6.4</t>
  </si>
  <si>
    <t>6.4.1</t>
  </si>
  <si>
    <t>6.4.2</t>
  </si>
  <si>
    <t>6.4.3</t>
  </si>
  <si>
    <t>6.4.4</t>
  </si>
  <si>
    <t>6.4.5</t>
  </si>
  <si>
    <t>6.4.6</t>
  </si>
  <si>
    <t>6.4.7</t>
  </si>
  <si>
    <t>6.4.8</t>
  </si>
  <si>
    <t>6.4.9</t>
  </si>
  <si>
    <t>6.4.10</t>
  </si>
  <si>
    <t>6.4.11</t>
  </si>
  <si>
    <t>6.4.12</t>
  </si>
  <si>
    <t>6.4.13</t>
  </si>
  <si>
    <t>6.4.14</t>
  </si>
  <si>
    <t>6.4.15</t>
  </si>
  <si>
    <t>6.4.16</t>
  </si>
  <si>
    <t>6.4.17</t>
  </si>
  <si>
    <t>6.4.18</t>
  </si>
  <si>
    <t>6.4.19</t>
  </si>
  <si>
    <t>6.4.20</t>
  </si>
  <si>
    <t>6.4.21</t>
  </si>
  <si>
    <t>6.4.22</t>
  </si>
  <si>
    <t>6.4.23</t>
  </si>
  <si>
    <t>6.4.24</t>
  </si>
  <si>
    <t>6.5</t>
  </si>
  <si>
    <t>6.5.1</t>
  </si>
  <si>
    <t>6.5.2</t>
  </si>
  <si>
    <t>6.5.3</t>
  </si>
  <si>
    <t>6.5.4</t>
  </si>
  <si>
    <t>6.5.5</t>
  </si>
  <si>
    <t>6.5.6</t>
  </si>
  <si>
    <t>6.5.7</t>
  </si>
  <si>
    <t>6.5.8</t>
  </si>
  <si>
    <t>6.5.9</t>
  </si>
  <si>
    <t>6.5.10</t>
  </si>
  <si>
    <t>6.6</t>
  </si>
  <si>
    <t>6.6.1</t>
  </si>
  <si>
    <t>6.6.2</t>
  </si>
  <si>
    <t>6.6.3</t>
  </si>
  <si>
    <t>6.7</t>
  </si>
  <si>
    <t>6.7.1</t>
  </si>
  <si>
    <t>6.7.2</t>
  </si>
  <si>
    <t>6.7.3</t>
  </si>
  <si>
    <t>6.8</t>
  </si>
  <si>
    <t>6.8.1</t>
  </si>
  <si>
    <t>6.8.2</t>
  </si>
  <si>
    <t>6.8.3</t>
  </si>
  <si>
    <t>6.8.4</t>
  </si>
  <si>
    <t>6.8.5</t>
  </si>
  <si>
    <t>6.8.6</t>
  </si>
  <si>
    <t>6.8.7</t>
  </si>
  <si>
    <t>6.8.8</t>
  </si>
  <si>
    <t>6.8.9</t>
  </si>
  <si>
    <t>6.8.10</t>
  </si>
  <si>
    <t>6.9</t>
  </si>
  <si>
    <t>6.9.1</t>
  </si>
  <si>
    <t>6.9.2</t>
  </si>
  <si>
    <t>7.1</t>
  </si>
  <si>
    <t>7.1.1</t>
  </si>
  <si>
    <t>7.1.2</t>
  </si>
  <si>
    <t>7.1.3</t>
  </si>
  <si>
    <t>7.1.4</t>
  </si>
  <si>
    <t>7.1.5</t>
  </si>
  <si>
    <t>7.2</t>
  </si>
  <si>
    <t>7.2.1</t>
  </si>
  <si>
    <t>7.2.2</t>
  </si>
  <si>
    <t>7.2.3</t>
  </si>
  <si>
    <t>7.2.4</t>
  </si>
  <si>
    <t>7.2.5</t>
  </si>
  <si>
    <t>7.2.6</t>
  </si>
  <si>
    <t>7.2.7</t>
  </si>
  <si>
    <t>7.2.8</t>
  </si>
  <si>
    <t>7.2.9</t>
  </si>
  <si>
    <t>7.2.10</t>
  </si>
  <si>
    <t>7.2.11</t>
  </si>
  <si>
    <t>7.2.12</t>
  </si>
  <si>
    <t>7.2.13</t>
  </si>
  <si>
    <t>7.3</t>
  </si>
  <si>
    <t>7.3.1</t>
  </si>
  <si>
    <t>7.3.2</t>
  </si>
  <si>
    <t>7.3.3</t>
  </si>
  <si>
    <t>7.3.4</t>
  </si>
  <si>
    <t>7.3.5</t>
  </si>
  <si>
    <t>7.3.6</t>
  </si>
  <si>
    <t>7.4</t>
  </si>
  <si>
    <t>7.4.1</t>
  </si>
  <si>
    <t>7.4.2</t>
  </si>
  <si>
    <t>7.4.3</t>
  </si>
  <si>
    <t>8.1</t>
  </si>
  <si>
    <t>8.1.1</t>
  </si>
  <si>
    <t>8.1.2</t>
  </si>
  <si>
    <t>8.1.3</t>
  </si>
  <si>
    <t>8.1.4</t>
  </si>
  <si>
    <t>8.1.5</t>
  </si>
  <si>
    <t>8.2</t>
  </si>
  <si>
    <t>8.2.2</t>
  </si>
  <si>
    <t>8.2.3</t>
  </si>
  <si>
    <t>8.2.4</t>
  </si>
  <si>
    <t>8.2.5</t>
  </si>
  <si>
    <t>8.2.6</t>
  </si>
  <si>
    <t>8.2.7</t>
  </si>
  <si>
    <t>8.2.8</t>
  </si>
  <si>
    <t>8.2.9</t>
  </si>
  <si>
    <t>8.3</t>
  </si>
  <si>
    <t>8.3.1</t>
  </si>
  <si>
    <t>8.3.2</t>
  </si>
  <si>
    <t>8.3.3</t>
  </si>
  <si>
    <t>8.3.4</t>
  </si>
  <si>
    <t>8.3.5</t>
  </si>
  <si>
    <t>8.4</t>
  </si>
  <si>
    <t>8.4.1</t>
  </si>
  <si>
    <t>8.4.2</t>
  </si>
  <si>
    <t>8.4.3</t>
  </si>
  <si>
    <t>8.4.4</t>
  </si>
  <si>
    <t>9.1</t>
  </si>
  <si>
    <t>9.1.1</t>
  </si>
  <si>
    <t>9.1.2</t>
  </si>
  <si>
    <t>9.1.3</t>
  </si>
  <si>
    <t>9.1.4</t>
  </si>
  <si>
    <t>9.1.5</t>
  </si>
  <si>
    <t>9.1.6</t>
  </si>
  <si>
    <t>9.1.7</t>
  </si>
  <si>
    <t>9.1.8</t>
  </si>
  <si>
    <t>9.1.9</t>
  </si>
  <si>
    <t>9.1.10</t>
  </si>
  <si>
    <t>9.1.11</t>
  </si>
  <si>
    <t>9.1.12</t>
  </si>
  <si>
    <t>9.2</t>
  </si>
  <si>
    <t>9.2.1</t>
  </si>
  <si>
    <t>9.2.2</t>
  </si>
  <si>
    <t>9.2.3</t>
  </si>
  <si>
    <t>9.2.4</t>
  </si>
  <si>
    <t>9.2.5</t>
  </si>
  <si>
    <t>9.2.6</t>
  </si>
  <si>
    <t>9.2.7</t>
  </si>
  <si>
    <t>9.2.8</t>
  </si>
  <si>
    <t>9.2.9</t>
  </si>
  <si>
    <t>9.3</t>
  </si>
  <si>
    <t>9.3.1</t>
  </si>
  <si>
    <t>10.1</t>
  </si>
  <si>
    <t>10.1.1</t>
  </si>
  <si>
    <t>10.1.2</t>
  </si>
  <si>
    <t>10.1.3</t>
  </si>
  <si>
    <t>10.1.4</t>
  </si>
  <si>
    <t>10.1.5</t>
  </si>
  <si>
    <t>10.2</t>
  </si>
  <si>
    <t>10.2.1</t>
  </si>
  <si>
    <t>10.2.2</t>
  </si>
  <si>
    <t>10.2.3</t>
  </si>
  <si>
    <t>10.2.4</t>
  </si>
  <si>
    <t>10.2.5</t>
  </si>
  <si>
    <t>10.3</t>
  </si>
  <si>
    <t>10.3.1</t>
  </si>
  <si>
    <t>10.3.2</t>
  </si>
  <si>
    <t>10.3.3</t>
  </si>
  <si>
    <t>10.4</t>
  </si>
  <si>
    <t>10.4.1</t>
  </si>
  <si>
    <t>10.4.2</t>
  </si>
  <si>
    <t>10.4.3</t>
  </si>
  <si>
    <t>10.4.4</t>
  </si>
  <si>
    <t>10.4.5</t>
  </si>
  <si>
    <t>10.4.6</t>
  </si>
  <si>
    <t>10.4.7</t>
  </si>
  <si>
    <t>10.4.8</t>
  </si>
  <si>
    <t>10.4.9</t>
  </si>
  <si>
    <t>10.5</t>
  </si>
  <si>
    <t>10.5.1</t>
  </si>
  <si>
    <t>10.5.2</t>
  </si>
  <si>
    <t>10.5.3</t>
  </si>
  <si>
    <t>10.5.4</t>
  </si>
  <si>
    <t>10.5.5</t>
  </si>
  <si>
    <t>10.6</t>
  </si>
  <si>
    <t>10.6.1</t>
  </si>
  <si>
    <t>10.6.2</t>
  </si>
  <si>
    <t>11.1</t>
  </si>
  <si>
    <t>11.1.1</t>
  </si>
  <si>
    <t>11.1.2</t>
  </si>
  <si>
    <t>11.1.3</t>
  </si>
  <si>
    <t>11.1.4</t>
  </si>
  <si>
    <t>11.2</t>
  </si>
  <si>
    <t>11.2.1</t>
  </si>
  <si>
    <t>11.2.2</t>
  </si>
  <si>
    <t>11.2.3</t>
  </si>
  <si>
    <t>11.2.4</t>
  </si>
  <si>
    <t>11.2.5</t>
  </si>
  <si>
    <t>11.2.6</t>
  </si>
  <si>
    <t>11.3.1</t>
  </si>
  <si>
    <t>11.3</t>
  </si>
  <si>
    <t>11.3.2</t>
  </si>
  <si>
    <t>11.3.3</t>
  </si>
  <si>
    <t>16.1</t>
  </si>
  <si>
    <t>16.1.1</t>
  </si>
  <si>
    <t>16.1.2</t>
  </si>
  <si>
    <t>16.1.3</t>
  </si>
  <si>
    <t>16.1.4</t>
  </si>
  <si>
    <t>16.1.5</t>
  </si>
  <si>
    <t>16.1.6</t>
  </si>
  <si>
    <t>16.1.7</t>
  </si>
  <si>
    <t>16.1.8</t>
  </si>
  <si>
    <t>16.1.9</t>
  </si>
  <si>
    <t>16.2</t>
  </si>
  <si>
    <t>16.2.1</t>
  </si>
  <si>
    <t>16.2.2</t>
  </si>
  <si>
    <t>16.2.3</t>
  </si>
  <si>
    <t>16.2.4</t>
  </si>
  <si>
    <t>12.1</t>
  </si>
  <si>
    <t>12.1.1</t>
  </si>
  <si>
    <t>12.1.2</t>
  </si>
  <si>
    <t>12.1.3</t>
  </si>
  <si>
    <t>12.1.4</t>
  </si>
  <si>
    <t>12.1.5</t>
  </si>
  <si>
    <t>12.1.6</t>
  </si>
  <si>
    <t>12.1.7</t>
  </si>
  <si>
    <t>12.1.8</t>
  </si>
  <si>
    <t>12.2</t>
  </si>
  <si>
    <t>12.2.1</t>
  </si>
  <si>
    <t>12.2.2</t>
  </si>
  <si>
    <t>12.2.3</t>
  </si>
  <si>
    <t>12.2.4</t>
  </si>
  <si>
    <t>13.1</t>
  </si>
  <si>
    <t>13.1.1</t>
  </si>
  <si>
    <t>13.1.2</t>
  </si>
  <si>
    <t>13.1.3</t>
  </si>
  <si>
    <t>13.1.4</t>
  </si>
  <si>
    <t>13.1.5</t>
  </si>
  <si>
    <t>13.1.6</t>
  </si>
  <si>
    <t>13.2</t>
  </si>
  <si>
    <t>13.2.1</t>
  </si>
  <si>
    <t>13.2.2</t>
  </si>
  <si>
    <t>13.2.3</t>
  </si>
  <si>
    <t>13.2.4</t>
  </si>
  <si>
    <t>13.2.5</t>
  </si>
  <si>
    <t>13.2.6</t>
  </si>
  <si>
    <t>13.2.7</t>
  </si>
  <si>
    <t>13.2.8</t>
  </si>
  <si>
    <t>13.2.9</t>
  </si>
  <si>
    <t>13.2.10</t>
  </si>
  <si>
    <t>13.2.11</t>
  </si>
  <si>
    <t>13.2.12</t>
  </si>
  <si>
    <t>13.2.13</t>
  </si>
  <si>
    <t>13.2.14</t>
  </si>
  <si>
    <t>13.2.15</t>
  </si>
  <si>
    <t>13.3</t>
  </si>
  <si>
    <t>13.3.1</t>
  </si>
  <si>
    <t>13.3.2</t>
  </si>
  <si>
    <t>13.3.3</t>
  </si>
  <si>
    <t>13.3.4</t>
  </si>
  <si>
    <t>13.3.5</t>
  </si>
  <si>
    <t>13.3.6</t>
  </si>
  <si>
    <t>13.3.7</t>
  </si>
  <si>
    <t>13.3.8</t>
  </si>
  <si>
    <t>13.4</t>
  </si>
  <si>
    <t>13.4.1</t>
  </si>
  <si>
    <t>13.4.2</t>
  </si>
  <si>
    <t>13.4.3</t>
  </si>
  <si>
    <t>13.4.4</t>
  </si>
  <si>
    <t>13.4.5</t>
  </si>
  <si>
    <t>13.4.6</t>
  </si>
  <si>
    <t>14.1</t>
  </si>
  <si>
    <t>14.1.1</t>
  </si>
  <si>
    <t>14.1.2</t>
  </si>
  <si>
    <t>14.1.3</t>
  </si>
  <si>
    <t>14.1.4</t>
  </si>
  <si>
    <t>14.2</t>
  </si>
  <si>
    <t>14.2.1</t>
  </si>
  <si>
    <t>14.2.2</t>
  </si>
  <si>
    <t>14.2.3</t>
  </si>
  <si>
    <t>14.2.4</t>
  </si>
  <si>
    <t>14.2.5</t>
  </si>
  <si>
    <t>14.2.6</t>
  </si>
  <si>
    <t>14.2.7</t>
  </si>
  <si>
    <t>14.2.8</t>
  </si>
  <si>
    <t>14.2.11</t>
  </si>
  <si>
    <t>14.3</t>
  </si>
  <si>
    <t>14.3.1</t>
  </si>
  <si>
    <t>14.3.2</t>
  </si>
  <si>
    <t>14.3.3</t>
  </si>
  <si>
    <t>14.3.4</t>
  </si>
  <si>
    <t>14.3.5</t>
  </si>
  <si>
    <t>14.3.6</t>
  </si>
  <si>
    <t>14.3.7</t>
  </si>
  <si>
    <t>15.1</t>
  </si>
  <si>
    <t>15.2</t>
  </si>
  <si>
    <t>15.1.1</t>
  </si>
  <si>
    <t>15.1.2</t>
  </si>
  <si>
    <t>15.1.3</t>
  </si>
  <si>
    <t>15.2.1</t>
  </si>
  <si>
    <t>15.2.2</t>
  </si>
  <si>
    <t>15.2.3</t>
  </si>
  <si>
    <t>15.2.4</t>
  </si>
  <si>
    <t>15.2.5</t>
  </si>
  <si>
    <t>15.2.6</t>
  </si>
  <si>
    <t>15.2.7</t>
  </si>
  <si>
    <t>15.2.8</t>
  </si>
  <si>
    <t>15.2.9</t>
  </si>
  <si>
    <t>15.2.10</t>
  </si>
  <si>
    <t>16.1.10</t>
  </si>
  <si>
    <t>16.1.11</t>
  </si>
  <si>
    <t>16.1.12</t>
  </si>
  <si>
    <t>16.1.13</t>
  </si>
  <si>
    <t>16.1.14</t>
  </si>
  <si>
    <t>16.1.15</t>
  </si>
  <si>
    <t>16.1.16</t>
  </si>
  <si>
    <t>16.1.17</t>
  </si>
  <si>
    <t>16.1.18</t>
  </si>
  <si>
    <t>16.1.19</t>
  </si>
  <si>
    <t>16.2.5</t>
  </si>
  <si>
    <t>16.2.6</t>
  </si>
  <si>
    <t>16.2.7</t>
  </si>
  <si>
    <t>16.2.8</t>
  </si>
  <si>
    <t>16.2.9</t>
  </si>
  <si>
    <t>16.2.10</t>
  </si>
  <si>
    <t>16.3</t>
  </si>
  <si>
    <t>16.3.1</t>
  </si>
  <si>
    <t>16.3.2</t>
  </si>
  <si>
    <t>16.3.3</t>
  </si>
  <si>
    <t>16.3.4</t>
  </si>
  <si>
    <t>16.3.5</t>
  </si>
  <si>
    <t>16.3.6</t>
  </si>
  <si>
    <t>16.3.7</t>
  </si>
  <si>
    <t>16.3.8</t>
  </si>
  <si>
    <t>16.3.9</t>
  </si>
  <si>
    <t>16.3.10</t>
  </si>
  <si>
    <t>16.3.11</t>
  </si>
  <si>
    <t>16.3.12</t>
  </si>
  <si>
    <t>16.3.13</t>
  </si>
  <si>
    <t>16.3.14</t>
  </si>
  <si>
    <t>18.1</t>
  </si>
  <si>
    <t>18.1.1</t>
  </si>
  <si>
    <t>18.1.2</t>
  </si>
  <si>
    <t>18.1.3</t>
  </si>
  <si>
    <t>18.1.4</t>
  </si>
  <si>
    <t>18.1.5</t>
  </si>
  <si>
    <t>18.1.6</t>
  </si>
  <si>
    <t>18.1.7</t>
  </si>
  <si>
    <t>18.1.8</t>
  </si>
  <si>
    <t>18.1.9</t>
  </si>
  <si>
    <t>18.1.10</t>
  </si>
  <si>
    <t>18.1.11</t>
  </si>
  <si>
    <t>18.1.12</t>
  </si>
  <si>
    <t>18.1.13</t>
  </si>
  <si>
    <t>18.1.14</t>
  </si>
  <si>
    <t>18.2</t>
  </si>
  <si>
    <t>18.2.1</t>
  </si>
  <si>
    <t>18.2.2</t>
  </si>
  <si>
    <t>18.2.3</t>
  </si>
  <si>
    <t>18.2.4</t>
  </si>
  <si>
    <t>18.2.5</t>
  </si>
  <si>
    <t>19.1</t>
  </si>
  <si>
    <t>19.1.1</t>
  </si>
  <si>
    <t>19.1.2</t>
  </si>
  <si>
    <t>19.1.3</t>
  </si>
  <si>
    <t>19.1.4</t>
  </si>
  <si>
    <t>19.1.5</t>
  </si>
  <si>
    <t>19.1.6</t>
  </si>
  <si>
    <t>19.1.7</t>
  </si>
  <si>
    <t>19.1.8</t>
  </si>
  <si>
    <t>19.1.9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</si>
  <si>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</si>
  <si>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</si>
  <si>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</si>
  <si>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</si>
  <si>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</si>
  <si>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</si>
  <si>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</si>
  <si>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</si>
  <si>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</si>
  <si>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</si>
  <si>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</si>
  <si>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</si>
  <si>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</si>
  <si>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</si>
  <si>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</si>
  <si>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</si>
  <si>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</si>
  <si>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</si>
  <si>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</si>
  <si>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</si>
  <si>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</si>
  <si>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</si>
  <si>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</si>
  <si>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</si>
  <si>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19.2</t>
  </si>
  <si>
    <t>19.2.1</t>
  </si>
  <si>
    <t>19.2.2</t>
  </si>
  <si>
    <t>19.2.3</t>
  </si>
  <si>
    <t>19.2.5</t>
  </si>
  <si>
    <t>19.2.6</t>
  </si>
  <si>
    <t>19.2.7</t>
  </si>
  <si>
    <t>19.2.8</t>
  </si>
  <si>
    <t>19.2.9</t>
  </si>
  <si>
    <t>19.2.10</t>
  </si>
  <si>
    <t>10.0  Rekrytering</t>
  </si>
  <si>
    <t>11.0  Kompetens</t>
  </si>
  <si>
    <t>12.0  Utbildningsadministration</t>
  </si>
  <si>
    <t>13.0  Rapportering</t>
  </si>
  <si>
    <t>14.0  Web-portal</t>
  </si>
  <si>
    <t>15.0  Integration</t>
  </si>
  <si>
    <t xml:space="preserve">16.0  Teknik </t>
  </si>
  <si>
    <t>17.2</t>
  </si>
  <si>
    <t>17.2.1</t>
  </si>
  <si>
    <t>17.2.2</t>
  </si>
  <si>
    <t>17.2.3</t>
  </si>
  <si>
    <t>17.3</t>
  </si>
  <si>
    <t>17.3.1</t>
  </si>
  <si>
    <t>17.3.2</t>
  </si>
  <si>
    <t>17.3.3</t>
  </si>
  <si>
    <t>Hantering Styrparametrar</t>
  </si>
  <si>
    <t>17.3.4</t>
  </si>
  <si>
    <t>5.3.5</t>
  </si>
  <si>
    <t>10.1.6</t>
  </si>
  <si>
    <t>10.6.3</t>
  </si>
  <si>
    <t>11.3.4</t>
  </si>
  <si>
    <t>Funktion finns för att den anställde via web-gränssnitt kan upprätta och uppdatera ett CV, med uppgifter såsom högsta grundutbildning, arbetserfarenheter, kurser/utbildningar, certifikat/licenser, språkkunskaper, IT-kunskaper samt övriga meriter i fritext.</t>
  </si>
  <si>
    <t>12.1.9</t>
  </si>
  <si>
    <t>12.1.10</t>
  </si>
  <si>
    <t>Medarbetarportal</t>
  </si>
  <si>
    <t>Om fråga inte kan besvaras inom tidsrymd enligt 18.1.8 av orsaker som Leverantör inte råder över meddelas detta Myndighet inom angiven tidsrymd med uppgift om vilka åtgärder som vidtagits samt vid vilken tidpunkt Myndighet kommer att erhålla svar.</t>
  </si>
  <si>
    <t>Myndighet kan via web-gränssnitt anmäla Fel, komplettera information om anmälda Fel samt ställa frågor till Support.</t>
  </si>
  <si>
    <t>Myndighet kan via web-gränssnitt ta del av och följa Myndighets samtliga ärenden och dess status med möjlighet att se felklassificering samt logg för förändringar i respektive ärende.</t>
  </si>
  <si>
    <t>Myndighet meddelas så snart ett ärende som berör Myndighet öppnas eller stängs.</t>
  </si>
  <si>
    <t>Redovisa en rutinbeskrivning som visar hur krav 19.1.12 uppfylls.</t>
  </si>
  <si>
    <t>1.5.2</t>
  </si>
  <si>
    <t>1.5.3</t>
  </si>
  <si>
    <t>1.5.4</t>
  </si>
  <si>
    <t>Skatteverket (SKV)</t>
  </si>
  <si>
    <t>13.1.7</t>
  </si>
  <si>
    <t>14.3.8</t>
  </si>
  <si>
    <t>Myndighet kan själv skapa/lägga till egna annonsmallar.</t>
  </si>
  <si>
    <t>Funktion finns för att integrera utbildningsadministrationen med Myndighets system för lokal- och resursbokning.</t>
  </si>
  <si>
    <t>Ska</t>
  </si>
  <si>
    <t xml:space="preserve">Myndighet kan välja att inaktiva användarkonton inte ska kunna återanvändas. </t>
  </si>
  <si>
    <t>Myndighet kan välja att aktivera inaktiva användarkonton.</t>
  </si>
  <si>
    <t>Funktion finns för registrering av inkomna ansökningar i Myndighetens diarium.</t>
  </si>
  <si>
    <t>Avhjälpande av fel</t>
  </si>
  <si>
    <t>Personalsystemets hjälpfunktioner kan presentera en hjälptext i Användargränssnittet om den funktion/fönster/bild Användaren befinner sig i med högst två kommandon.</t>
  </si>
  <si>
    <t>Personalsystemet påverkar inte funktionen för andra produkter, inklusive hjälpmedel för tillgänglighet, som körs på klienten förutsatt att dessa är utvecklade och implementerade enligt föreskrifter från leverantören av aktuell klients operativsystem.</t>
  </si>
  <si>
    <t>Personalsystemet går att använda med standardtangentbord med minst 105 tangenter inklusive numeriskt tangentbord, med svensk teckenuppsättning enligt ISO/IEC 9995 3.</t>
  </si>
  <si>
    <t>Samtliga funktioner i Personalsystemet kan utföras med tangentbord.</t>
  </si>
  <si>
    <t>Personalsystemet stödjer lösenordsbaserad Autentisering.</t>
  </si>
  <si>
    <t>Personalsystemet kan spärra användarkonton efter en viss tids inaktivitet.</t>
  </si>
  <si>
    <t>Personalsystemet kan automatiskt logga ur Användare efter en av Myndigheten specificerad tids inaktivitet.</t>
  </si>
  <si>
    <t>Den sökandes profil kan sparas i Personalsystemet för senare uppdatering och aktivering av den sökande vid nytt söktillfälle.</t>
  </si>
  <si>
    <t>Funktion finns för att koppla kompetenskategori och kompetensnivå till befattningsregister så att en kravprofil per befattning/roll kan erhållas i Personalsystemet.</t>
  </si>
  <si>
    <t>Funktion finns för att i Personalsystemet kunna registrera och presentera kurser/utbildningar i en kurskatalog.</t>
  </si>
  <si>
    <t>Personalsystemet utnyttjar Klientplattformens operativsystems standardfunktioner för utskrift av dokument.</t>
  </si>
  <si>
    <t>Det går att konfigurera vilka nätverksportar Personalsystemet använder i sin nätverkskommunikation.</t>
  </si>
  <si>
    <t>För att anpassa Personalsystemet till aktuella prestandakrav är det Skalbart både genom uppgradering av hårdvara och genom att köra komponenter på flera servrar.</t>
  </si>
  <si>
    <t>Personalsystemet har stöd för Failover-funktionalitet.</t>
  </si>
  <si>
    <t>Backuper av Personalsystemets databaser kan tas utan att tillgången till Personalsystemet påverkas.</t>
  </si>
  <si>
    <t>Personalsystemet kan integreras med andra system via web services (WS-*).</t>
  </si>
  <si>
    <t>Personalsystemet innehåller funktionalitet för att elektroniskt signera skapade filer.</t>
  </si>
  <si>
    <t>Personalsystemet innehåller funktionalitet för att verifiera elektroniska signaturer.</t>
  </si>
  <si>
    <t>Personalsystemet kan kopplas mot valfri LDAP-katalog för Autentisering och Auktorisering via LDAPv3.</t>
  </si>
  <si>
    <t>Personalsystemet kan kopplas mot Microsoft Active Directory för Autentisering och Auktorisering.</t>
  </si>
  <si>
    <t>Personalsystemet stödjer Autentisering mot tredje part via SAML 2.0.</t>
  </si>
  <si>
    <t>Lista över samtliga Användare i Personalsystemet med uppgifter om roller och behörigheter kan tas fram.</t>
  </si>
  <si>
    <t>Personalsystemet kan utan manuell åtgärd starta process för att skapa fil utifrån förinställt klockslag eller tidsintervall.</t>
  </si>
  <si>
    <t>Support bemannas med för supportåtagandet erforderligt antal personer med erforderlig kompetens och erfarenhet av Personalsystemet och därtill hörande löne- och personaladministrativa rutiner och bestämmelser.</t>
  </si>
  <si>
    <t>Endast behörig personal har tillträde till lokal där Personalsystemet är åtkomligt.</t>
  </si>
  <si>
    <t>Personalsystemet skyddas med antivirus- och antimalware-mjukvara som kontinuerligt uppdateras.</t>
  </si>
  <si>
    <t>Funktion finns för intrångsdetektering för Personalsystemet och nätverk.</t>
  </si>
  <si>
    <t>Personalsystemet skyddas från inkommande/utgående spam.</t>
  </si>
  <si>
    <t>Personalsystemet skyddas från nätverksattacker och osäkra nät.</t>
  </si>
  <si>
    <t>Återläsning av information i Personalsystemet kan göras på begäran av Myndighet.</t>
  </si>
  <si>
    <t>Myndighet ska kunna begränsa Driftservicepersonals tillgång till Data i Personalsystemet.</t>
  </si>
  <si>
    <t>Personalsystemet är tillgängligt 24 timmar om dygnet samtliga dagar exklusive planerade driftsstopp.</t>
  </si>
  <si>
    <t xml:space="preserve">Tillgängligheten till Personalsystemet och tillhörande tjänster, inklusive planerade och oplanerade driftstopp, under årets samtliga Arbetsdagar under Arbetstid:
Avtalad tillgänglighetsnivå: Lägst 98,5 procent räknat per kvartal.
</t>
  </si>
  <si>
    <t>Tillgängligheten till Personalsystemet och tillhörande tjänster, inklusive planerade och oplanerade driftstopp, under årets samtliga Arbetsdagar under icke Arbetstid samt dygnet runt årets samtliga övriga dagar:
Avtalad tillgänglighetsnivå: Lägst 95 procent räknat per kvartal.</t>
  </si>
  <si>
    <t>14.2.9</t>
  </si>
  <si>
    <t>14.2.10</t>
  </si>
  <si>
    <t>Redovisa i kommentarsfältet vilken eller vilka SQL-databaser som kan användas enligt krav 16.1.6-16.1.7.</t>
  </si>
  <si>
    <t>Personalsystemet innehåller funktionalitet för import av Data från fil till samtliga datafält i Personalsystemets register.</t>
  </si>
  <si>
    <t>Personalsystemet validerar importerade filer på samma sätt som manuellt registrerat Data.</t>
  </si>
  <si>
    <t>95 procent av inkommande telefonsamtal till Supportfunktionen besvaras inom två (2) minuter. Andelen inte besvarande samtal får inte överstiga 5 procent av det totala antalet inkommande samtal mätt under ett kvartal.</t>
  </si>
  <si>
    <t>Säkerhetskopiering av databaser och register sker dagligen.</t>
  </si>
  <si>
    <t>Säkerhetskopior av databaser och register förvaras i från datacentralen geografiskt åtskild lokal i skyddat och brandsäkert utrymme.</t>
  </si>
  <si>
    <t>19.1.34</t>
  </si>
  <si>
    <t>Personalsystemets nätverkskommunikation utförs endast genom standard IP-protokoll.</t>
  </si>
  <si>
    <t>Rapportbeställningar kan initieras för flera Kundmyndigheter inom samma systemuppsättning samtidigt.</t>
  </si>
  <si>
    <t>Det går att ansluta till Personalsystemet via VPN-förbindelse.</t>
  </si>
  <si>
    <t>System innehåller behandlingshistorik över inlästa filer som visar när inläsning skett, vilken fil som använts, vem som gjort inläsningen samt eventuella felmeddelanden.</t>
  </si>
  <si>
    <t>1.1.11</t>
  </si>
  <si>
    <t>Personalsystemet kontrolleras kontinuerligt avseende säkerhetsbrister i:
- nätverket
- hårdvara
- mjukvara
- operativsystemet.</t>
  </si>
  <si>
    <t>14.1.5</t>
  </si>
  <si>
    <t>14.1.6</t>
  </si>
  <si>
    <t>17.1</t>
  </si>
  <si>
    <t>17.1.1</t>
  </si>
  <si>
    <t>17.1.2</t>
  </si>
  <si>
    <t>17.1.3</t>
  </si>
  <si>
    <t>17.2.4</t>
  </si>
  <si>
    <t>17.3.5</t>
  </si>
  <si>
    <t>17.3.6</t>
  </si>
  <si>
    <t>17.3.7</t>
  </si>
  <si>
    <t>17.3.8</t>
  </si>
  <si>
    <t>17.3.9</t>
  </si>
  <si>
    <t>18.2.6</t>
  </si>
  <si>
    <t>19.2.4</t>
  </si>
  <si>
    <t>Redovisa i kommentarsfältet den/de serverplattformar, som Personalsystemet kan köras på.</t>
  </si>
  <si>
    <t>2.1.2</t>
  </si>
  <si>
    <t>2.1.3</t>
  </si>
  <si>
    <t>2.1.5</t>
  </si>
  <si>
    <t>Leverantörs namn</t>
  </si>
  <si>
    <t>Kravtyp</t>
  </si>
  <si>
    <t>Beskrivning</t>
  </si>
  <si>
    <t>Ska/Bör</t>
  </si>
  <si>
    <r>
      <t>Ja</t>
    </r>
    <r>
      <rPr>
        <b/>
        <vertAlign val="superscript"/>
        <sz val="9"/>
        <color indexed="8"/>
        <rFont val="Arial"/>
        <family val="2"/>
      </rPr>
      <t xml:space="preserve"> 1</t>
    </r>
  </si>
  <si>
    <r>
      <t>Ja</t>
    </r>
    <r>
      <rPr>
        <b/>
        <vertAlign val="superscript"/>
        <sz val="9"/>
        <color indexed="8"/>
        <rFont val="Arial"/>
        <family val="2"/>
      </rPr>
      <t xml:space="preserve"> 2</t>
    </r>
  </si>
  <si>
    <t>Leverantörens redovisningar</t>
  </si>
  <si>
    <t>Sammanställning, av Leverantören erbjudna bör-krav</t>
  </si>
  <si>
    <t>Totalt antal
bör-kravspoäng</t>
  </si>
  <si>
    <t>Erbjudna
bör-
kravspoäng</t>
  </si>
  <si>
    <t>Erbjudna</t>
  </si>
  <si>
    <t>Summa:</t>
  </si>
  <si>
    <t>2.3.27</t>
  </si>
  <si>
    <t>2.3.28</t>
  </si>
  <si>
    <t>2.3.29</t>
  </si>
  <si>
    <t>Fastställda arbetstidsschema per person utgör grund för tidrapportering och lönebearbetning.</t>
  </si>
  <si>
    <t>Ruta finns med information om PUL med villkorat godkännande för att skicka in ansökan.</t>
  </si>
  <si>
    <t>Funktion finns för att den anställde själv kan registrera sin kompetensprofil och kunna göra en jämförelse mot den för befattningen gällande kravprofilen.</t>
  </si>
  <si>
    <t>Funktion finns i Personalsystemet som stöd för planering och uppföljning av utbildnings- och utvecklingsplaner för Anställd, grupp, organisatorisk enhet och myndigheten totalt.</t>
  </si>
  <si>
    <t>Registrering och underhåll av samtliga Styrparametrar samt tillhörande statistikinformation för alla Kundmyndigheter inom samma systemuppsättning kan hanteras av systemadministratör vid Servicecenter.</t>
  </si>
  <si>
    <t>Alla ärenden knutna till Personalsystem dokumenteras av Leverantören i ett ärendehanteringssystem.</t>
  </si>
  <si>
    <t>Leverantör avhjälper samtliga konstaterade Fel i Personalsystem och tillhörande tjänster.</t>
  </si>
  <si>
    <t>Leverantören har rutiner och system för klimat-, vätske- och brandlarm samt avbrottsfri elkraft.</t>
  </si>
  <si>
    <t>Leverantören stödjer Tunna klienter i de fall det inte finns lämpliga lösningar för åtkomst till Personalsystemet via web-gränssnitt.</t>
  </si>
  <si>
    <t>Beskriv i kommentarsfältet på vilket sätt Tunna klienter enligt krav 19.1.22 stöds.</t>
  </si>
  <si>
    <t>Krav får uppfyllas senare</t>
  </si>
  <si>
    <t>1.</t>
  </si>
  <si>
    <t>Generellt</t>
  </si>
  <si>
    <t>Driftservice</t>
  </si>
  <si>
    <t>Systemadministration</t>
  </si>
  <si>
    <t>Teknik</t>
  </si>
  <si>
    <t>Web-portal</t>
  </si>
  <si>
    <t>Rapportering</t>
  </si>
  <si>
    <t>Rekrytering</t>
  </si>
  <si>
    <t>Lönebokföring</t>
  </si>
  <si>
    <t>Resa</t>
  </si>
  <si>
    <t>Lön</t>
  </si>
  <si>
    <t>Tid</t>
  </si>
  <si>
    <t>Schema</t>
  </si>
  <si>
    <t>Bemanning</t>
  </si>
  <si>
    <t>Grunddata</t>
  </si>
  <si>
    <t>13.4.1.1</t>
  </si>
  <si>
    <t>13.4.1.2</t>
  </si>
  <si>
    <t>13.4.1.3</t>
  </si>
  <si>
    <t>13.4.1.4</t>
  </si>
  <si>
    <t>13.4.2.1</t>
  </si>
  <si>
    <t>13.4.3.1</t>
  </si>
  <si>
    <t>13.4.3.2</t>
  </si>
  <si>
    <t>13.4.4.1</t>
  </si>
  <si>
    <t>13.4.4.2</t>
  </si>
  <si>
    <t>13.4.5.1</t>
  </si>
  <si>
    <t>13.4.5.2</t>
  </si>
  <si>
    <t>13.4.6.1</t>
  </si>
  <si>
    <t>Följande lösenordsregler kan hanteras:
- Användare har en unik användaridentitet samt ett lösenord som endast denne känner till och kan ändra
- lösenord består av minst 8 tecken och kan vara konstruerat så att det inte lätt går att pröva sig fram till eller gissa
- Användare är tvingad att byta lösenord enligt tidsintervall som Myndighet beslutar
- högst tre felaktiga inloggningsförsök är tillåtna innan användarkontot låses
- lösenord kan inte tillåtas återanvändas inom en tidsrymd som bestäms av Myndighetens Systemadministration och som inte underskrider tretton månader.</t>
  </si>
  <si>
    <t>Inom Leverantörens Driftservicefunktion används endast individuella användarkonton. Inga gruppkonton får förekomma.</t>
  </si>
  <si>
    <t>Få bort rubriker</t>
  </si>
  <si>
    <t>Räknar börkrav</t>
  </si>
  <si>
    <t>Tar fram poäng</t>
  </si>
  <si>
    <t>Leta fram uppfyllda börkrav</t>
  </si>
  <si>
    <t>Avsnitt</t>
  </si>
  <si>
    <t>Antal</t>
  </si>
  <si>
    <t>Summa</t>
  </si>
  <si>
    <t>Totalt</t>
  </si>
  <si>
    <t>Rad</t>
  </si>
  <si>
    <t>Innehållsförteckning, kravspecifikation</t>
  </si>
  <si>
    <r>
      <t xml:space="preserve">korrekt ifyllda i flik Krav Personalsystem, kolumn F </t>
    </r>
    <r>
      <rPr>
        <u/>
        <sz val="10"/>
        <color rgb="FFFF0000"/>
        <rFont val="Arial"/>
        <family val="2"/>
      </rPr>
      <t>eller</t>
    </r>
    <r>
      <rPr>
        <sz val="10"/>
        <rFont val="Arial"/>
        <family val="2"/>
      </rPr>
      <t xml:space="preserve"> G.</t>
    </r>
  </si>
  <si>
    <t>Sammanställningen redovisar endast av Leverantör erbjudna bör-krav som är</t>
  </si>
  <si>
    <r>
      <t>Rapporter över tillgänglighet , tröghet, felavhjälpning, besvarade telefonsamtal samt besvarade frågor enligt Mall för Avropsavtal avsnitt 9.28-9.29 alternativ 9.30-9.31 (</t>
    </r>
    <r>
      <rPr>
        <i/>
        <sz val="10"/>
        <rFont val="Arial"/>
        <family val="2"/>
      </rPr>
      <t>förfrågningsunderlagets avsnitt 9.28 - 9.31</t>
    </r>
    <r>
      <rPr>
        <sz val="10"/>
        <rFont val="Arial"/>
        <family val="2"/>
      </rPr>
      <t>) ska tas fram av Leverantör minst varje kvartal. Rapportutseende ska överenskommas mellan Leverantör och ESV.</t>
    </r>
  </si>
  <si>
    <t>Funktion finns för att definiera kompetensnivåer (exempelvis 1 till 5) för varje kategori i kompetensregistret.</t>
  </si>
  <si>
    <t>I Personalsystemet kan bild (exempelvis logotype) infogas i den kundunika annonsmallen.</t>
  </si>
  <si>
    <t>Personalsystemet påverkar inte funktionaliteten i hjälpmedelsverktyg som finns inbyggda i klientens operativsystem, till exempel skärmförstorare.</t>
  </si>
  <si>
    <t>Användare kan när som helst söka i den totala hjälptexten.</t>
  </si>
  <si>
    <t>Kontroll utförs av all Data som uppdateras i Personalsystemet vid inrapportering såväl via klient- som via web-gränssnitt, omfattande: format, giltighet mot anställningsdata, gränsvärden (min-max) och schemalagd omfattning.</t>
  </si>
  <si>
    <t>Personalsystemet innehåller funktion för upprättande av sambandskontroller baserat på uppsatt regelverk, det vill säga styrningar kan utföras genom kontroller mellan värden i olika fält vid registrering i Personalsystemet.</t>
  </si>
  <si>
    <t>Personalsystemet innehåller, i både skriftlig och elektronisk form: användardokumentation, Systemförvaltardokumentation, systemteknisk dokumentation samt driftsdokumentation.</t>
  </si>
  <si>
    <t>Funktion finns för att i Personalsystemet hantera ej anställda personer vilka ej ska uppbära lön, exempelvis för tidredovisning.</t>
  </si>
  <si>
    <t>Funktion finns för flyttning av personer och anställningar mellan organisatoriska enheter inklusive myndighetsdelar med olika organisationsnummer.</t>
  </si>
  <si>
    <t>Flyttning enligt krav 2.3.9 ovan kan ske mellan olika Kundmyndigheter inom samma systemuppsättning.</t>
  </si>
  <si>
    <t>Personalsystemet innehåller funktion för skydd av personers adress och telefonnummer.</t>
  </si>
  <si>
    <t>Personalsystemet innehåller funktion för att visa översikter där fastställd bemanning och schema kan överblickas och distribueras.</t>
  </si>
  <si>
    <t>Arbetstidsschema kan knytas till organisatorisk enhet och gälla för de personer som knutits till befattningar vid den enheten.</t>
  </si>
  <si>
    <t>Funktion finns för beräkning och redovisning av arbetstidsschemats årsarbetstid (schemalagd tid).</t>
  </si>
  <si>
    <t>Vid genereringar enligt ovan tas hänsyn till rapporterad frånvaro.</t>
  </si>
  <si>
    <t>Schema- och tidsuppgifter kan extraheras i Personalsystemet för export, så att projektuppföljning kan utföras i annat system.</t>
  </si>
  <si>
    <t>Personalsystemet kan vid löneväxling hantera korrekt avdrags- och frånvaroberäkning samt löne-, pensions- och statistikredovisning.</t>
  </si>
  <si>
    <t>Funktion finns för automatisk hantering av brutto- och nettoskulder.</t>
  </si>
  <si>
    <t>Funktion finns för styrning av nettolöneavdragens behandlingsordning, så att lagstadgade krav och Myndighetens prioritering kan uppfyllas.</t>
  </si>
  <si>
    <t>Personalsystemet kan automatiskt beräkna och utbetala lön till nyanställd avseende anställningsmånad, i de fall denna ej kunnat utbetalas i anställningsmånad.</t>
  </si>
  <si>
    <t>Personalsystemet kan hantera tim-, dag- och halvdagbaserad semester enligt gällande lagar och avtal.</t>
  </si>
  <si>
    <t>Funktion finns för hantering av avdrag för Rikskuponger/motsvarande.</t>
  </si>
  <si>
    <t>Efter godkännande av beräkningsresultatet sänds reseräkningen elektroniskt vidare för attest.</t>
  </si>
  <si>
    <t>Funktion finns för att skapa löneanalyser baserat på historiska löner utifrån minst följande begrepp: Anställd, befattningsbenämning, personalkategori, BESTA-kod, facklig organisation, organisatorisk nivå, kön, anställningstid och ålder.</t>
  </si>
  <si>
    <t>Funktion finns för att i Personalsystemet definiera ett löneintervall (min-max) per befattning/befattningsbenämning/BESTA-kod.</t>
  </si>
  <si>
    <t>I Personalsystemet finns funktioner för annonsering, insamling och hantering av ansökningar samt stöd för gallring och urval av kandidater.</t>
  </si>
  <si>
    <t>Ovanstående mallar kan distribueras via mail till definierade mottagare.</t>
  </si>
  <si>
    <t>Rapporteringsverktyget har funktioner för beräkningar.</t>
  </si>
  <si>
    <t>Funktion finns för statistiska beräkningar, till exempel percentiler, kvartiler och medianvärden.</t>
  </si>
  <si>
    <t>Funktion finns för att ta fram bevakningslistor, avseende negativa löner och löneskulder.</t>
  </si>
  <si>
    <t>Erforderliga uppgifter för utbetalning och utskrift av löneutbetalningskort (LUK) kan överföras från Personalsystemet till berörd bank enligt ovan.</t>
  </si>
  <si>
    <t>Statens tjänstepensionsverk (SPV)</t>
  </si>
  <si>
    <t>Personalsystemet innehåller web-portaler för rollerna medarbetare och chef, där rapportering, attest och kommunikation kan utföras.</t>
  </si>
  <si>
    <t>Via web-portalen kan följande information presenteras: historiska löneuppgifter och medarbetarens CV.</t>
  </si>
  <si>
    <t>Via web-portalen kan följande information presenteras: historiska anställningsuppgifter.</t>
  </si>
  <si>
    <t>Personalsystemet innehåller funktioner (program och rutiner) för kalender- och semesterårsomställningar, samt för nollställning av årsackumulatorer (årsrutiner).</t>
  </si>
  <si>
    <t>Via web-portalen kan följande information presenteras: aktuella personuppgifter, aktuella löneuppgifter, aktuella anställningsuppgifter, aktuella semester- och kompsaldon, aktuella övertid-, flextids- och jourtidssaldon samt medarbetarens kompetensprofil.</t>
  </si>
  <si>
    <t>Personalsystemet innehåller de funktioner som krävs för att uppfylla tillämpliga lagar, förordningar och föreskrifter inom personalområdet.</t>
  </si>
  <si>
    <t>I Personalsystemet kan lagring och bearbetning av information utföras så att de krav som framgår av i förfrågningsunderlagets bilaga 3 angivna centrala avtal uppfylls.</t>
  </si>
  <si>
    <t>Leverantören svarar för löpande bevakning av förändringar av lagar, centrala avtal och förordningar.</t>
  </si>
  <si>
    <t>Personalsystemets Standardkonfigurering uppdateras av leverantören vid förändringar av lagar, centrala avtal och förordningar så att ändrade krav uppfylls.</t>
  </si>
  <si>
    <t>Personalsystemet kan anpassas för att uppfylla krav enligt Myndigheternas lokala avtal.</t>
  </si>
  <si>
    <t>Personalsystemet innehåller funktioner för administration av Styrparametrar, med vilken kompletterande, myndighetsvis konfigurering kan utföras.</t>
  </si>
  <si>
    <t>Behörig person vid Myndighet kan anpassa och komplettera Personalsystemets Styrparametrar, exempelvis avseende lönearter och beräkningsregler.</t>
  </si>
  <si>
    <t>Personalsystemet innehåller funktion för historikföring av lagrad Data och information avseende person och anställning.</t>
  </si>
  <si>
    <t>Personalsystemet kan importera Data från Myndighets eller Kundmyndighets tidigare system för löne- och personaladministration. Migreringen omfattar minst den person- anställnings- och löneinformation inklusive historik som krävs för att Personalsystemet vid driftstart ska uppfylla i förfrågningsunderlaget ställda krav.</t>
  </si>
  <si>
    <t>Personalsystemet visar i Användargränssnittet när bearbetning pågår.</t>
  </si>
  <si>
    <t>Alla hjälptexter för Användare finns på svenska.</t>
  </si>
  <si>
    <t>Alla hjälptexter för Användare finns på engelska.</t>
  </si>
  <si>
    <t>Användargränssnittet finns på svenska.</t>
  </si>
  <si>
    <t>Användargränssnittet finns på engelska.</t>
  </si>
  <si>
    <t>Meddelanden till Användare finns på svenska.</t>
  </si>
  <si>
    <t>Meddelanden till Användare finns på engelska.</t>
  </si>
  <si>
    <t>Användaren har möjlighet att välja språk i Användargränssnittet, om val av språk finns i Personalsystemet.</t>
  </si>
  <si>
    <t>Användaren kan ha flera av Personalsystemets funktioner/fönster/vyer öppna samtidigt och på ett enkelt sätt navigera mellan dessa.</t>
  </si>
  <si>
    <t>Möjlighet finns för Myndighet att styra vilka fält som ska vara obligatoriska vid registrering.</t>
  </si>
  <si>
    <t>Möjlighet finns för Myndighet att definiera default-värden som automatiskt initieras i fastställda fält.</t>
  </si>
  <si>
    <t>Personalsystemets felmeddelanden i Användargränssnittet visar faktisk felorsak i klartext.</t>
  </si>
  <si>
    <t>Användaren kan själv ändra sitt lösenord.</t>
  </si>
  <si>
    <t>Funktionalitet finns för att Användare kan generera nytt lösenord om Användaren har glömt bort sitt lösenord.</t>
  </si>
  <si>
    <t>Personalsystemet innehåller funktion för att vid registervård söka ut och ersätta värden för valfria grupper av anställda.</t>
  </si>
  <si>
    <t>Personalsystemet innehåller funktion för central massregistrering, med vilken transaktioner kan genereras för valfria grupper av anställda.</t>
  </si>
  <si>
    <t>Personalsystemet innehåller funktion för Interaktiva formulär, vilka av Myndighet kan definieras och tillämpas i ett anpassat rapporteringsflöde.</t>
  </si>
  <si>
    <t>Interaktiva formulär enligt ovan kan innehålla kontroller av rapporterad data.</t>
  </si>
  <si>
    <t>Interaktiva formulär enligt ovan kan efter godkännande av behörig mottagare automatiskt uppdatera Personalsystemet.</t>
  </si>
  <si>
    <t>Personalsystemet innehåller rensningsfunktioner, där Myndighet själv kan styra tidpunkt, intervall och urval.</t>
  </si>
  <si>
    <t>Personalsystemet innehåller funktion för elektronisk lagring av personalakter.</t>
  </si>
  <si>
    <t>All dokumentation är på svenska.</t>
  </si>
  <si>
    <t>Myndighet äger rätt att för eget behov fritt använda och mångfaldiga erhållen dokumentation.</t>
  </si>
  <si>
    <t>Användardokumentation finns tillgänglig i Personalsystemet.</t>
  </si>
  <si>
    <t>Myndighet kan komplettera och anpassa Personalsystemets hjälptexter.</t>
  </si>
  <si>
    <t>Lokalt anpassade hjälptexter kvarstår intakta efter versionsbyten.</t>
  </si>
  <si>
    <t>Vid versionsbyte utförs en komplett uppgradering av samtlig dokumentation.</t>
  </si>
  <si>
    <t>Den uppgraderade dokumentationen levereras senast inom en månad från den tidpunkt då versionsbytet ägt rum.</t>
  </si>
  <si>
    <t>I Personalsystemet kan Myndighets organisation definieras och hanteras, avseende: organisationsenheter, befattningar och hierarkisk struktur.</t>
  </si>
  <si>
    <t>I Personalsystemet kan Myndighets organisation definieras och hanteras avseende kostnadsställe/ansvar.</t>
  </si>
  <si>
    <t>Fältet för det grundläggande organisatoriska begreppet innehåller minst 10 tecken.</t>
  </si>
  <si>
    <t>Myndighetens organisation kan visas i grafisk form.</t>
  </si>
  <si>
    <t>Organisationsförändringar datumstyrs i Personalsystemet så att tidigare organisationsstrukturer kan visas.</t>
  </si>
  <si>
    <t>Framtida organisationsförändringar kan registreras i förväg, visas i Personalsystemet samt aktiveras med datumstyrning.</t>
  </si>
  <si>
    <t>Personalsystemet innehåller funktion för registrering och redovisning av externa krav med koppling till organisation, såsom arbetsställenummer/CFAR-koder inklusive arbetsplatsens adressuppgifter.</t>
  </si>
  <si>
    <t>Ytterligare för Myndighet organisationsrelaterade uppgifter kan också knytas till organisationsenhet.</t>
  </si>
  <si>
    <t>I Personalsystemet kan Myndighets befattningar definieras och hanteras avseende befattningsnummer och kompetenskrav.</t>
  </si>
  <si>
    <t>I Personalsystemet kan Myndighets befattningar definieras och hanteras avseende kontering och finansieringsform.</t>
  </si>
  <si>
    <t>Personer kan för aktuell anställningstid knytas till unik befattning.</t>
  </si>
  <si>
    <t>Personalsystemet innehåller funktion för registrering och redovisning av externa krav med koppling till befattningar, såsom BESTA-koder.</t>
  </si>
  <si>
    <t>Ytterligare för Myndighet befattningsrelaterade uppgifter kan knytas till befattning.</t>
  </si>
  <si>
    <t>I Personalsystemet kan befattningsrelaterade rapporter skapas avseende exempelvis befattningsstruktur, vakanser, resursutnyttjande.</t>
  </si>
  <si>
    <t>Anställnings- och personuppgifter</t>
  </si>
  <si>
    <t>Anställningsform och personalkategori kan registreras och uppgifterna kan användas som styrningsbegrepp för olika behandlingar i Personalsystemet samt som selekteringsbegrepp vid uttag av utdata och för analys.</t>
  </si>
  <si>
    <t>Anställningstid och tjänstledighetstider vid Myndighet och i staten som helhet kan hanteras så att reglerna avseende NOR kan uppfyllas ("För nit och redlighet i rikets tjänst" enligt Förordning 1974:225, vilken kan beställas på arbetsgivarverkets hemsida: www.arbetsgivarverket.se).</t>
  </si>
  <si>
    <t>Datum för när person har tilldelats NOR kan registreras i Personalsystemet.</t>
  </si>
  <si>
    <t>Funktion finns för att hindra att person och anställning tas bort då lön är utbetald.</t>
  </si>
  <si>
    <t>Funktion finns för att ta bort person och anställning om lön ännu inte utbetalats (exempelvis om person ej börjar).</t>
  </si>
  <si>
    <t>Vid flyttning enligt krav 2.3.9 ovan finns möjlighet att situationsanpassat välja vilken data och ackumulatorer som ska flyttas ned.</t>
  </si>
  <si>
    <t>Flyttning enligt krav 2.3.9 ovan kan ske på ett sådant sätt att relevant Data och ackumulatorer flyttas med.</t>
  </si>
  <si>
    <t xml:space="preserve">Funktion finns för återaktivering av tidigare anställd person och relevant Data vid återanställning.
 </t>
  </si>
  <si>
    <t>I Personalsystemet finns funktioner för att hantera att personer byter mellan befattningar och/eller anställningsformer.</t>
  </si>
  <si>
    <t>I Personalsystemet kan rapportering utföras av framtida händelser och aktivering sker då rapporterat datum infaller.</t>
  </si>
  <si>
    <t>I Personalsystemet kan, om Myndighet så önskar, personnummer användas som anställnings-id.</t>
  </si>
  <si>
    <t>I Personalsystemet lagras uppgift om kön och uppgiften är tillgänglig för sökning, urval och selektering vid relevant utdata och analys.</t>
  </si>
  <si>
    <t>Rapport kan skapas för att identifiera de personer som inom ett valt tidsintervall är aktuella för att tilldelas NOR.</t>
  </si>
  <si>
    <t>Semesterhantering utförs sammanhållet per person, oavsett antalet befattningar vederbörande är knuten till.</t>
  </si>
  <si>
    <t>Skattehantering utförs sammanhållet per person, oavsett antalet befattningar personer är knuten till.</t>
  </si>
  <si>
    <t>Personalsystemet innehåller funktion för hantering av personer med skyddad identitet.</t>
  </si>
  <si>
    <t>Personalsystemet innehåller funktion för import av adress- och namnuppgifter samt information om skyddad identitet via Skatteverkets rutin NAVET.</t>
  </si>
  <si>
    <t>Personalsystemet innehåller funktion för kontroll av personnummer vid registrering.</t>
  </si>
  <si>
    <t>Personalsystemet kan hantera att en person parallellt är knuten till minst fyra befattningar.</t>
  </si>
  <si>
    <t>Personalsystemet kan hantera och beräkna aktuell och tidigare anställningstid vid Myndighet och i staten som helhet.</t>
  </si>
  <si>
    <t>Ytterligare för Myndigheten anställningsrelaterade uppgifter kan knytas till anställning eller till person.</t>
  </si>
  <si>
    <t>Funktion finns för vikariatsbevakning enligt LAS.</t>
  </si>
  <si>
    <t>Turordningslistor kan skapas för samtliga grupperingar.</t>
  </si>
  <si>
    <t>I Personalsystemet kan utsökning och visning utföras av vilka personer som innehaft viss befattning inom valt tidsintervall.</t>
  </si>
  <si>
    <t>I Personalsystemet kan utsökning och visning utföras av vilka befattningar en viss person innehaft inom valt tidsintervall.</t>
  </si>
  <si>
    <t>Funktion finns för att generera förtryckta blanketter i samband med anställnings upphörande, avseende exempelvis varsel, uppsägning, betyg och intyg, återanställning samt hantering och dokumentation av avgångsintervjuer.</t>
  </si>
  <si>
    <t>I Personalsystemet kan registrering utföras av avgångsorsaker, vilka kan definieras av Myndighet.</t>
  </si>
  <si>
    <t>I Personalsystemet kan registrering utföras av avgångsvägar (exempelvis uppgift om ny arbetsplats), vilka kan definieras av Myndighet.</t>
  </si>
  <si>
    <t>Personalsystemet innehåller funktioner för bemanningsplanering.</t>
  </si>
  <si>
    <t>Verksamhetens behov av bemanning vid olika tider kan definieras i Personalsystemet.</t>
  </si>
  <si>
    <t>Bemanningsbehovet kan definieras baserat på befattningsbenämning och BESTA-kod.</t>
  </si>
  <si>
    <t>Bemanningsbehovet kan definieras baserat på kompetens enligt kompetenskatalog.</t>
  </si>
  <si>
    <t>Personalsystemet innehåller funktion för att de anställda kan registrera sina önskemål om arbetstider.</t>
  </si>
  <si>
    <t>Myndighet kan definiera ramar och lokala regelverk för Personalsystemets arbetstidsfördelning, till exempel plus/minus-saldon.</t>
  </si>
  <si>
    <t>Funktion finns för att en tidigare skapad bemanningsplanering kan kopieras och återanvändas.</t>
  </si>
  <si>
    <t>Funktion finns för att varna om en medarbetare bemannas dubbelt.</t>
  </si>
  <si>
    <t>Personalsystemet innehåller funktion för att skapa och centralt lagra arbetstidsscheman.</t>
  </si>
  <si>
    <t>I Personalsystemet kan arbetstidsschema knytas till respektive person.</t>
  </si>
  <si>
    <t>Arbetstidsschema kan knytas till befattning och gälla för den person som knutits till den befattningen.</t>
  </si>
  <si>
    <t>Funktion finns för hantering av arbetspassbyte.</t>
  </si>
  <si>
    <t>Personalsystemet innehåller funktion för att definiera flextidsramar och beräkningsregler enligt, vid Myndighet, gällande flextidsavtal.</t>
  </si>
  <si>
    <t>Funktion finns för beräkning av genomsnittlig veckoarbetstid i arbetstidsschemat.</t>
  </si>
  <si>
    <t>Funktion finns för beräkning av semesterkvot och tjänstledighetsfaktor per arbetstidsschema som underlag för löneberäkning för enskild medarbetare.</t>
  </si>
  <si>
    <t>Även i de fall då schemat importeras från externt tidhanteringssystem kan årsarbetstid, semesterkvot och tjänstledighetsfaktor beräknas.</t>
  </si>
  <si>
    <t>Funktion finns för att definiera arbetspass och utifrån dessa konstruera arbetstidsscheman.</t>
  </si>
  <si>
    <t>Varje dag i schemat kan definieras som planerad arbetstid med klockslag inklusive raster.</t>
  </si>
  <si>
    <t>Varje dag i schemat kan definieras som planerat arbetstidstidsmått i antal timmar.</t>
  </si>
  <si>
    <t>Arbetstidsschema kan i Personalsystemet omfatta minst 53 veckor och styras med giltighetsdatum.</t>
  </si>
  <si>
    <t>Helgdagar och övriga vid Myndighet generella hela och halva fridagar kan på årsbasis definieras via generell funktion.</t>
  </si>
  <si>
    <t>Funktion finns för styrning av hur schemalagd tid enligt respektive arbetstidsschema ska behandlas då helgdagar och generella fridagar infaller.</t>
  </si>
  <si>
    <t>Funktion finns för uppsättning av nödvändiga styrningar så att lönetillägg såsom övertid och OB-tillägg (kväll, natt, helg, storhelg) kan genereras med automatik av Personalsystemet.</t>
  </si>
  <si>
    <t>Jour- och beredskapsscheman kan konstrueras.</t>
  </si>
  <si>
    <t>Funktion finns för kopiering av arbetstidsschema som underlag vid skapande av nytt schema.</t>
  </si>
  <si>
    <t>I Personalsystemet kan rapportering av tid göras i form av avvikelserapportering mot ett fastställt arbetstidsschema.</t>
  </si>
  <si>
    <t>I Personalsystemet kan positiv rapportering av närvarotid göras för personer som saknar schema, exempelvis timanställda.</t>
  </si>
  <si>
    <t>Rapportering av tid i Personalsystemet kan utföras via stationär enhet vid till exempel in/utgång.</t>
  </si>
  <si>
    <t>Personalsystemet kan hantera flextid med uppdatering av löpande saldo och med kontroller mot Myndighetens flextidsregelverk.</t>
  </si>
  <si>
    <t>Funktion finns för att vid tidrapportering kunna se framtida rapporterade händelser.</t>
  </si>
  <si>
    <t>Funktion finns för att rapportera lönepåverkande händelser framåt och bakåt i tiden (exempelvis tjänstledighet, sjuk- och föräldraledighet, övertid, restid etcetera).</t>
  </si>
  <si>
    <t>Personalsystemet innehåller funktion för utvärdering och generering av arbetstidsrelaterade tillägg månadsvis (exempelvis, ob, jour, beredskapstillägg).</t>
  </si>
  <si>
    <t>Utrullat schema framåt i tiden kan visas som stöd vid tidrapportering.</t>
  </si>
  <si>
    <t>Personalsystemet kan hantera att enskilda individer byter arbetstidsschema under månaden.</t>
  </si>
  <si>
    <t>Vid tidrapportering i Personalsystemet kan avvikande konteringsinformation registreras, så att denna påverkar lönebokföringen.</t>
  </si>
  <si>
    <t>Personalsystemet innehåller funktion för bevakning av periodgränser vid sjukdom och föräldraledighet.</t>
  </si>
  <si>
    <r>
      <t>Funktion finns för</t>
    </r>
    <r>
      <rPr>
        <sz val="10"/>
        <color rgb="FFFF0000"/>
        <rFont val="Arial"/>
        <family val="2"/>
      </rPr>
      <t xml:space="preserve"> </t>
    </r>
    <r>
      <rPr>
        <sz val="10"/>
        <rFont val="Arial"/>
        <family val="2"/>
      </rPr>
      <t>redovisning av arbetad tid på kostnadsbärande begrepp, exempelvis projekt.</t>
    </r>
  </si>
  <si>
    <t>Redovisningen kan utföras baserat på av Myndigheten definierade begrepp, såsom aktiviteter, tidtyper etcetera.</t>
  </si>
  <si>
    <t>Redovisade uppgifter kan överföras till Myndighetens ekonomisystem.</t>
  </si>
  <si>
    <t>Redovisade uppgifter kan nås via Personalsystemets normala verktyg för utdata och analys.</t>
  </si>
  <si>
    <t>Personalsystemet innehåller funktion för direktlöneberäkning med presentation av resultatet på skärm, körning kan utföras vid valfri tidpunkt och ett obegränsat antal gånger.</t>
  </si>
  <si>
    <t>Direktlöneberäkning kan valfritt köras per Anställd eller för hela eller delar av populationen.</t>
  </si>
  <si>
    <t>Löneutbetalning kan utföras minst fyra gånger per månad, varav en huvudutbetalning med lönespecifikation och övriga extrautbetalningar med kontoinsättningar alternativt löneutbetalningskort.</t>
  </si>
  <si>
    <t>Utbetalningar som utförs vid extrautbetalningstillfällena kan automatiskt dras av vid nästa huvudutbetalning.</t>
  </si>
  <si>
    <t>Personalsystemet hanterar med automatik lön vid frånvaro, även då inkomst överstiger 7,5 basbelopp.</t>
  </si>
  <si>
    <t>Personalsystemet innehåller funktioner för hantering av korrigeringar efter sista ordinarie lönekörning i samband med kalenderårsskifte, så att lönebokföring och kontrolluppgifter blir korrekta.</t>
  </si>
  <si>
    <t>Funktion finns för löpande uppföljning och avstämning under året av successivt ackumulerade värden för kontrolluppgiftsredovisning, per Anställd och per organisationsnummer.</t>
  </si>
  <si>
    <t>Personalsystemet kan hantera utbetalning av lön och ersättningar till icke anställda, exempelvis förtroendemän och arvodister.</t>
  </si>
  <si>
    <t>Funktion finns för hantering av löneväxling, det vill säga att semesterdagar, pensionsavsättning, förmåner, etcetera individuellt kan erhållas mot bruttolöneavdrag.</t>
  </si>
  <si>
    <t>Löneväxling redovisas i Personalsystemet på ett tydligt sätt för såväl Anställd som Myndighet.</t>
  </si>
  <si>
    <t>Funktion finns för gruppvis beräkning av retroaktiva ersättningar.</t>
  </si>
  <si>
    <t>Vid beräkning av retroaktiva ersättningar kan behandling utföras minst 18 månader bakåt och urval göras på population, lönedelar samt tidsintervall.</t>
  </si>
  <si>
    <t>Vid beräkning av retroaktiva ersättningar utför Personalsystemet en automatisk retroaktiv omräkning av lön inklusive tillägg och avdrag.</t>
  </si>
  <si>
    <t>Vid beräkning av retroaktiva ersättningar beaktas påverkande händelser, såsom frånvaro, partiella tjänstledigheter, förändrad omfattning etcetera.</t>
  </si>
  <si>
    <t>Vid lönepåverkande ändring bakåt i tiden för Anställd utför Personalsystemet en automatisk retroaktiv omräkning av lön inklusive tillägg och avdrag.</t>
  </si>
  <si>
    <t>Omräkning enligt krav 6.2.5 ovan kan utföras minst 18 månader bakåt.</t>
  </si>
  <si>
    <t>Funktion finns för att utbetalning av retroaktivitetet kan ske på särskilda retrolönearter.</t>
  </si>
  <si>
    <t>Den fasta konteringen på person och befattning kan förändras med datumstyrning, även under löpande månad och lönebokföringen styrs av angivet datum.</t>
  </si>
  <si>
    <t>Funktion finns för att på transaktion (fast och rörlig) kunna registrera en avvikande kontering och att lönebokföringen styrs av transaktionens datum.</t>
  </si>
  <si>
    <t>Då avvikande kontering anges på rapporteringslöneart gäller konteringen även för eventuella, av Personalsystemet, genererade lönetransaktioner.</t>
  </si>
  <si>
    <t>Löneberäkning</t>
  </si>
  <si>
    <t>Funktion finns för beräkning av Anställds deltidslön utifrån registrerad heltidslön, omfattning och partiella tjänstledigheter.</t>
  </si>
  <si>
    <t>Korrekt beräkning av fasta lönedelar enligt Myndighetens avtal kan utföras då lön eller omfattning förändras under utbetalningsmånaden.</t>
  </si>
  <si>
    <t>Korrekt beräkning av fasta lönedelar enligt Myndighetens avtal kan utföras då anställnings start eller avslut infaller under utbetalningsmånaden.</t>
  </si>
  <si>
    <t>Personalsystemet kan hantera rapporterade tilläggs- och avdragstransaktioner såväl för föregående som för innevarande månad.</t>
  </si>
  <si>
    <t>Funktion finns för att hantera olika utbetalningsperioder och rapporteringsperioder.</t>
  </si>
  <si>
    <t>Funktion finns för att skapa anpassade fel- och kontrollistor med möjlighet till sortering på visst fält (exempelvis kod för lönehandläggare).</t>
  </si>
  <si>
    <t>Funktion finns för att, efter lönekörning, stoppa felaktig lön och att i Personalsystemet hantera nödvändiga korrigeringar.</t>
  </si>
  <si>
    <t>Uppkomna brutto- och nettolöneskulder särredovisas i Personalsystemet, exempelvis på separata lönearter, så att uppföljning av skulderna kan utföras.</t>
  </si>
  <si>
    <t>Personalsystemet kan i samma månad hantera både tim- och månadslön för enskild Anställd.</t>
  </si>
  <si>
    <t>Fasta brutto/netto-tillägg/avdrag kan datumstyras.</t>
  </si>
  <si>
    <t>Personalsystemet kan hantera att olika typer av löneavdrag baseras på olika beräkningsunderlag.</t>
  </si>
  <si>
    <t>Funktion finns för styrning av Personalsystemets bevakning av brutto- och nettoavdrag, mot totalbelopp eller mot ett fastställt antal gånger.</t>
  </si>
  <si>
    <t>Funktion finns för bevakning av tidsbegränsade tillägg och avdrag.</t>
  </si>
  <si>
    <t>Funktion finns för att automatiskt generera transaktioner vid slutlön, omfattande utbetalning av innestående semester (kvarvarande intjänad och sparad) och komptid.</t>
  </si>
  <si>
    <t>I de fall negativa värden uppstår vid slutlön finns funktion för att Personalsystemet skapar skuldtransaktion.</t>
  </si>
  <si>
    <t>Funktion finns för hantering av kompsaldo, med möjlighet till bevakning mot gränsvärde för hur litet/stort kompsaldo (golv/tak) som tillämpas i Myndighets regelverk, med påföljande eventuellt löneavdrag/-utbetalning.</t>
  </si>
  <si>
    <t>Funktion finns för hantering av individuella saldon för restid, beredskap och jour.</t>
  </si>
  <si>
    <t>Funktion finns för rättning av lönehändelser efter slutlig löneberäkning, varvid automatisk omräkning utförs av tidsuppgifter och kalendarium samt belopp och ackumulatorer.</t>
  </si>
  <si>
    <t>I Personalsystemet lagras erforderlig information för samtliga varianter av Kontrolluppgift.</t>
  </si>
  <si>
    <t>Personalsystemet hanterar automatiskt skatteavdrag inklusive straffskatt, då skatteuppgifter på personen saknas.</t>
  </si>
  <si>
    <t>Vid uttag av semester kan ordningsföljden mellan olika typer av semesterdagar styras av Myndighet.</t>
  </si>
  <si>
    <t>Vid beräkning av intjänad semester vid sammanfallande semester- och intjänandeår tas hänsyn till framåtrapporterad frånvaro.</t>
  </si>
  <si>
    <t>Funktion finns för korrekt semesteravräkning för intermittent deltidsanställda, exempelvis genom tillämpning av brutto- och nettosemester.</t>
  </si>
  <si>
    <t>Funktion finns för att hantera avvikande semesterrätt för enskild Anställd.</t>
  </si>
  <si>
    <t>Personalsystemet innehåller funktioner för automatisk behandling av sjukperioder, såsom karensdagar, sjuklönegränser etcetera.</t>
  </si>
  <si>
    <t>Funktion finns för bevakning av gränsvärden inom sjukperioder och för bevakning av rehabilitering, som stöd för Myndighetens olika aktiviteter.</t>
  </si>
  <si>
    <t>Funktion finns för att med automatik beräkna korrekt tid och ersättning då kombinationer av sjukdom, semester och partiell tjänstledighet infaller vid samma tidpunkt.</t>
  </si>
  <si>
    <t>Funktion finns för maskinell hantering av personer med utökat högriskskydd (ej avdrag för karensdag).</t>
  </si>
  <si>
    <t>Funktion finns för att kontrollera uttag av frånvaro mot fastställda gränsvärden.</t>
  </si>
  <si>
    <t>Funktion finns för aktiv kalendarisk utvärdering av närvaro och frånvaro, minst 18 månader bakåt, vid Personalsystemets automatiska beräkningar.</t>
  </si>
  <si>
    <t>Kalendarisk information kan i Personalsystemet visas och förändras under en period av minst 24 månader bakåt.</t>
  </si>
  <si>
    <t>Kalendarisk information kan i Personalsystemet nyttjas för statistik och analys via utsökning på relevanta begrepp och tidsintervall.</t>
  </si>
  <si>
    <t>Personalsystemet kan signalera då brutto-/nettolön överskrider av Myndighet angivet gränsvärde per personalkategori.</t>
  </si>
  <si>
    <t>Funktion finns för att visa relevanta felsignaler och varningar vid lönebearbetning.</t>
  </si>
  <si>
    <t>Felsignaler och varningar enligt ovan visas med tydlig koppling till fel-/varningsorsak, så att åtgärd kan vidtas.</t>
  </si>
  <si>
    <t>Av lönespecifikationen framgår tydligt hur ett tillägg eller avdrag påverkar lönen.</t>
  </si>
  <si>
    <t>Funktion finns för styrning av lönespecifikationens redigering, i form av packning, sortering och urval av lönearter.</t>
  </si>
  <si>
    <t>Myndighet kan skriva valfria meddelanden på lönespecifikationen, riktat till Anställd, kategori, enhet eller hela Myndigheten.</t>
  </si>
  <si>
    <t>På lönespecifikationen visas saldouppgifter, minst bruttolön, skatt, komptid, jourtid, semester.</t>
  </si>
  <si>
    <t>Lönespecifikationen kan visas för Anställd via Personalsystemets web-portal.</t>
  </si>
  <si>
    <t>Funktion finns för att Personalsystemet, via individuell markering på person, skriver ut lönespecifikation på papper för distribution.</t>
  </si>
  <si>
    <t>Funktion finns för att skicka lönespecifikationen till den anställde som bilaga i mail.</t>
  </si>
  <si>
    <t>Vid distribution av lönespecifikation via mail kan den redigeras så att personnummer och adress ej visas.</t>
  </si>
  <si>
    <t>Lönespecifikationen finns tillgänglig i Personalsystemet för lönehandläggare/motsvarande, ett obegränsat antal månader bakåt.</t>
  </si>
  <si>
    <t>Funktion finns för att, i enlighet med gällande skattelagstiftning, hantera i staten förekommande förmåner det vill säga minst bil, tidningar, hyror, läkemedelsersättning, städning.</t>
  </si>
  <si>
    <t>I Personalsystemet kan lagring och bearbetning av information ske så att krav enligt centrala resebestämmelser uppfylls.</t>
  </si>
  <si>
    <t>Funktioner finns för att uppfylla krav enligt gällande skattelagstiftning inom det reseadministrativa området.</t>
  </si>
  <si>
    <t>I Personalsystemet kan hantering utföras av såväl skattepliktiga som ej skattepliktiga bilersättningar.</t>
  </si>
  <si>
    <t>Utbetalningar av reseersättningar kan utföras via ordinarie och extra löneutbetalning.</t>
  </si>
  <si>
    <t>Utbetalning av reseersättningar kan också utföras via Myndighets ekonomisystem.</t>
  </si>
  <si>
    <t>Vid rapportering av reseräkningar anges datum och klockslag för resans start och slut samt erhållna fria måltider och övernattningsform, varvid Personalsystemet beräknar korrekta traktamentsersättningar.</t>
  </si>
  <si>
    <t>Personalsystemet har funktioner för beräkning av ersättningar utifrån reglerna för respektive endags-, flerdygns- och långtidsförrättning.</t>
  </si>
  <si>
    <t>Vid utlandsresor kan Personalsystemet hantera traktamentsberäkningar vid resor mellan flera länder baserat på datum, rapporterad lokal tid och land.</t>
  </si>
  <si>
    <t>Vid utlandsresor kan redovisning utföras i lokal valuta, som av Personalsystemet omräknas till SEK.</t>
  </si>
  <si>
    <t>Vid rapportering av reseräkningar kan konteringsinformation anges avseende resan som helhet, med procentuell fördelning mellan flera kostnadsbärare.</t>
  </si>
  <si>
    <t>Vid rapportering av reseräkningar kan konteringsinformation anges avseende olika ingående delar.</t>
  </si>
  <si>
    <t>Personalsystemets beräkningsresultat utifrån inrapporterade uppgifter i reseräkningen visas så att kontroll kan göras innan godkännande.</t>
  </si>
  <si>
    <t>Funktion finns för att automatiskt sätta unikt id-nummer i transaktionerna som överförs till lön.</t>
  </si>
  <si>
    <t>Funktion finns för att rapportera och hantera flera endagsförrättningar på samma reseräkning.</t>
  </si>
  <si>
    <t>Funktion finns för automatisk beräkning av restidsersättning för restid utanför ordinarie arbetstid, utifrån avtalade regler.</t>
  </si>
  <si>
    <t>Funktion finns för att reseräkningen kan visas på skärm och skrivas ut.</t>
  </si>
  <si>
    <t>Momsberäkning kan utföras enligt gällande regler och momsen kan redovisas separat.</t>
  </si>
  <si>
    <t>Funktion finns för inläsning av svenska och utländska traktamenten så att aktuella värden finns i Personalsystemet.</t>
  </si>
  <si>
    <t>Funktion finns för förenklad rapportering av endast utlägg, på sådant sätt att en fullständig reseräkning inte behöver registreras.</t>
  </si>
  <si>
    <t>Ersättningar för varje resa kan redovisas separat på lönespecifikationen.</t>
  </si>
  <si>
    <t>Funktion finns för registrering av utbetalda reseförskott samt bevakning av dessa, så att avdrag verkställs då utbetalning sker av motsvarande reseräkning, eller vid annan tidpunkt som Myndighet själv kan bestämma.</t>
  </si>
  <si>
    <t>Funktion finns för att i Personalsystemet ta fram resestatistik.</t>
  </si>
  <si>
    <t>I Personalsystemet kan registrering ske av uppgifter som anskaffningsdatum, modellkod samt förmånsvärde.</t>
  </si>
  <si>
    <t>Personalsystemet kan, vid inrapportering av tjänstemil, hantera olika belopp beroende på om den anställde har förmånsbil eller ej.</t>
  </si>
  <si>
    <t>Funktion finns för att hantera utläggstyper för anställda med förmånsbil (exempelvis tvätt och spolarvätska).</t>
  </si>
  <si>
    <t>Lönebildning</t>
  </si>
  <si>
    <t>Funktion finns för att skapa förhandlingsunderlag utifrån minst följande begrepp: befattningsbenämning, personalkategori, BESTA-kod, facklig organisation, organisatorisk nivå, kön, geografisk placering.</t>
  </si>
  <si>
    <t>Funktion finns för att per definierat förhandlingsunderlag beräkna förhandlingsutrymme (pott) för valfri tidpunkt.</t>
  </si>
  <si>
    <t>Vid beräkning av potter kan underlaget inkludera såväl grundlön som valfria fasta och rörliga lönedelar.</t>
  </si>
  <si>
    <t>Funktion finns för att registrera uppgift om att viss Anställd ej omfattas av lönerevision och att denne undantas vid framtagning av förhandlingsunderlag.</t>
  </si>
  <si>
    <t>Framtaget förhandlingsunderlag kan överföras till och från Excel.</t>
  </si>
  <si>
    <t>Förhandlingsstöd.</t>
  </si>
  <si>
    <t>Funktion finns för beräkning och avräkning av utfall av generella höjningar och minimilöner.</t>
  </si>
  <si>
    <t>Funktion finns för kalkylering av såväl krontals- som procentuella höjningar och minimibelopp.</t>
  </si>
  <si>
    <t>Funktion finns för att distribuera det lokala förhandlingsunderlaget till respektive förhandlingsansvarig chef.</t>
  </si>
  <si>
    <t>Funktion finns för att bud, yrkanden och förhandlingsresultat kan skickas till behörig funktion för godkännande.</t>
  </si>
  <si>
    <t>Funktion finns för att låsa/spärra innehållet då behörig instans har godkänt förhandlingsresultatet.</t>
  </si>
  <si>
    <t>Funktion finns för aggregering av lokala förhandlingsutfall till en samlad bild.</t>
  </si>
  <si>
    <t>Funktion finns för hantering av uppgifter från flera samtidigt pågående förhandlingar.</t>
  </si>
  <si>
    <t>Personalsystemet kan lagra och redovisa mer än ett förhandlingsresultat inom samma avtalsperiod.</t>
  </si>
  <si>
    <t>Funktion finns för att strukturera och skriva ut det slutliga förhandlingsresultatet, så att det kan utgöra bilaga till förhandlingsprotokoll.</t>
  </si>
  <si>
    <t>Funktion finns för att, utifrån av Myndighet framtagen mall, skapa brev till de anställda för att informera om nya löner.</t>
  </si>
  <si>
    <t>Lönehöjningen kan på individnivå särredovisas avseende delar från olika potter.</t>
  </si>
  <si>
    <t>Lönestatistik kan framställas där lönespridning och lönenivåer före och efter en lönerevision kan utläsas och analyseras.</t>
  </si>
  <si>
    <t>Funktion finns för utsökning av personer med likvärdiga befattningar utifrån relevant begrepp (minst BESTA-kod), med redovisning av åldersrelaterat löneläge och -spridning som underlag vid lönesättning.</t>
  </si>
  <si>
    <t>Personalsystemet innehåller funktioner för lönebokföring, inklusive kontering av fasta och rörliga lönedelar.</t>
  </si>
  <si>
    <t>I Personalsystemet kan de i kodsträngen ingående kontodelarna var för sig definieras avseende längd och text.</t>
  </si>
  <si>
    <t>Funktion finns för att kontering av de transaktioner som ska lönebokföras sker enligt konteringstabell med datumstyrning.</t>
  </si>
  <si>
    <t>Funktion finns för fördelning av en lönehändelse på olika konteringar.</t>
  </si>
  <si>
    <t>Funktion finns för fördelning av en persons fasta lönekostnader.</t>
  </si>
  <si>
    <t>Fördelningstransaktioner skapas baserat på den fasta fördelningen.</t>
  </si>
  <si>
    <t>Förmånsbelopp kan hanteras i lönebokföringen.</t>
  </si>
  <si>
    <t>Sociala avgifter kan beräknas (per löneart).</t>
  </si>
  <si>
    <t>I Personalsystemet kan detaljtransaktioner från lönebokföringen lagras så att dessa kan utvärderas och analyseras i efterhand.</t>
  </si>
  <si>
    <t>Fördelning av en persons lönekostnader kan ske med fast fördelning, vilken kan datumstyras.</t>
  </si>
  <si>
    <t>Funktion finns för beräkning av semesterskuld per individ vid valfri tidpunkt, både som totalbelopp vid tillfället och som förändring från föregående tillfälle samt för att skapa redovisningstransaktion.</t>
  </si>
  <si>
    <t>Funktion finns för att ta fram rapport från beräkning av semesterskuld som visar beräkningsunderlag och resultat per individ samt summa per organisationsenhet.</t>
  </si>
  <si>
    <t>Funktion finns för att beräkna kompskuld per individ vid valfri tidpunkt, både totalbelopp vid tillfället och som förändring från föregående tillfälle samt för att skapa redovisningstransaktion.</t>
  </si>
  <si>
    <t>Funktion finns för att ta fram rapport från beräkning av kompskuld som visar beräkningsunderlag och resultat per individ samt summa per organisationsenhet.</t>
  </si>
  <si>
    <t>Datum kan anges för kontering och i Personalsystemet utvärderas dessa mot rapporterade lönetransaktioners transaktionsdatum.</t>
  </si>
  <si>
    <t>Funktion finns för att skapa fil med rättningstransaktioner till ekonomisystemet.</t>
  </si>
  <si>
    <t>Erforderlig information kan extraheras från Personalsystemet för export så att lönebokföring kan ske i ett ekonomisystem.</t>
  </si>
  <si>
    <t>Rekryteringsfunktionen kan anpassas till och integreras med Myndighets publika hemsida.</t>
  </si>
  <si>
    <t>Rekryteringsprocessen stöds av ett work-flow i Personalsystemet där en hanteringskedja kan definieras av Myndighet.</t>
  </si>
  <si>
    <t>Funktion finns i Personalsystemet för att erhålla ett unikt ID-nummer per rekryteringsärende.</t>
  </si>
  <si>
    <t>Mallar och formulär för annons och ansökan kan produceras i Personalsystemet.</t>
  </si>
  <si>
    <t>Kompetenskrav kan kopplas till vakant tjänst.</t>
  </si>
  <si>
    <t>Utformning annons och sökformulär.</t>
  </si>
  <si>
    <t>I Personalsystemet finns en standarduppsättning av annonsmallar.</t>
  </si>
  <si>
    <t>Funktion finns för att kopiera tidigare publicerade annonser.</t>
  </si>
  <si>
    <t>Funktion finns för att skapa urvalsfrågor i sökformuläret för selektering av inkomna ansökningar.</t>
  </si>
  <si>
    <t>Registrerade tjänster i Personalsystemet kan publiceras på Myndighetens hemsida och/eller på extern internetsida.</t>
  </si>
  <si>
    <t>Möjlighet finns att lägga in länkar till internetsidor och email-adresser.</t>
  </si>
  <si>
    <t>I Personalsystemet kan man datumstyra publicering och borttag av annons.</t>
  </si>
  <si>
    <t>Ansökan via web-formulär.</t>
  </si>
  <si>
    <t>Den sökande kan bifoga filer i sökformuläret.</t>
  </si>
  <si>
    <t>I Personalsystemet finns möjlighet att registrera öppna intresseanmälningar, liksom spontanansökningar, det vill säga visa intresse för befattning/tjänst som inte är ledigförklarad.</t>
  </si>
  <si>
    <t>Funktion finnas i Personalsystemet för att som sökande kunna prenumerera på viss typ av tjänst/er.</t>
  </si>
  <si>
    <t>Funktion finns för att göra utsökning av olika kompetenser bland de inlagda sökprofilerna.</t>
  </si>
  <si>
    <t>Funktion finns för att med automatik generera en bekräftelse till den sökande på att ansökan är mottagen i Personalsystemet.</t>
  </si>
  <si>
    <t>Funktion finns för matchning mellan i annonsen definierade kompetenskrav och de sökandes ifyllda sökformulär.</t>
  </si>
  <si>
    <t>Manuell registrering av ansökningar kan utföras i Personalsystemet.</t>
  </si>
  <si>
    <t>Funktion finns för att skapa mallar, såsom mottagningskvittens, kallelser till intervju och nej-tack brev.</t>
  </si>
  <si>
    <t>Data i rekryteringsfunktionen kan exporteras till Excel och Word.</t>
  </si>
  <si>
    <t>I rekryteringsfunktionen registrerad data kan vid anställning överföras till Personalsystemets aktiva person-, befattnings- och anställningsuppgifter.</t>
  </si>
  <si>
    <t>I rekryteringsfunktionen registrerad person- och anställningsdata kan exporteras till av Myndighet definierad mall för anställningsavtal.</t>
  </si>
  <si>
    <t>Funktion finns för rensning/borttag av ansökningsuppgifter då rekryteringsärendet är avslutad.</t>
  </si>
  <si>
    <t>Kompetens</t>
  </si>
  <si>
    <t>Benämningen av kompetensnivåerna enligt ovan kan skilja mellan och inom olika kompetenskategorier.</t>
  </si>
  <si>
    <t>Funktion finns för att överordnad chef kan registrera sin bedömning av den anställdes kompetensnivå i förhållande till den gällande kravprofilen.</t>
  </si>
  <si>
    <t>Funktion finns för att dokumentera utvecklingssamtal i av Myndighet definierad formulärmall för beskrivning av utvecklingsmål, planerade utvecklingsinsatser samt datumgränser för genomförande/avstämning.</t>
  </si>
  <si>
    <t>Funktion finns för utsökning av anställdas registrerade kompetenser.</t>
  </si>
  <si>
    <t>Funktion finns i Personalsystemet som stöd för planering och uppföljning av karriär- och ersättarplanering för Anställda och befattningar.</t>
  </si>
  <si>
    <t>Funktion finns för att registrera och följa upp slutdatum (giltighetstid) för certifikat eller andra tidsbegränsade kompetenser.</t>
  </si>
  <si>
    <t>Funktion finns för kompetenskartläggning via web-formulär.</t>
  </si>
  <si>
    <t>Funktion finns för att per kurs/utbildning kunna definiera kursinnehåll, målgrupp, kurstillfälle, kurskostnader, ansökningsförfarande och antagningsregler.</t>
  </si>
  <si>
    <t>Funktion finns för att de Anställda i Personalsystemet kan registrera anmälan till kurstillfälle.</t>
  </si>
  <si>
    <t>Funktion finns för att kursansvarig kan göra uttagningar och skapa deltagarlista alternativt avslå ansökan eller placera på reservlista.</t>
  </si>
  <si>
    <t>Funktion finns för att efter uttagning skicka kallelse till uttagna deltagare.</t>
  </si>
  <si>
    <t>Funktion finns för att efter genomförd kurs kunna godkänna elevens deltagande.</t>
  </si>
  <si>
    <t>Funktion finns i Personalsystemet för att efter genomförd kurs kunna utföra kursutvärdering via web.</t>
  </si>
  <si>
    <t>Funktion finns för att efter genomförd kurs kunna skapa kursintyg.</t>
  </si>
  <si>
    <t>Funktion finns för att Personalsystemet efter genomförd och godkänd kurs automatiskt uppdaterar berörd Anställds kompetensprofil samt CV.</t>
  </si>
  <si>
    <t>Funktion finns för utsökning av planerade, pågående och slutförda kurser/utbildningar för såväl organisatorisk enhet som för Anställd.</t>
  </si>
  <si>
    <t>Personalsystemet kan generera statistik och rapporter avseende antal genomförda utbildningar, antal anmälda deltagare, antal antagna/avslagna, antal godkända deltagare efter genomförande per organisatorisk enhet.</t>
  </si>
  <si>
    <t>Personalsystemet kan skapa underlag för fakturering av kurskostnader.</t>
  </si>
  <si>
    <t>Personalsystemet kan hantera att samma kurs har olika avgifter för olika deltagare.</t>
  </si>
  <si>
    <t>Det är vid sökning och urval möjligt att kombinera sök/urvals-kriterier för flera datafält.</t>
  </si>
  <si>
    <t>Funktion finns för beräkning och presentation av nyckeltal.</t>
  </si>
  <si>
    <t>Rapporteringsverktyget kan använda Data från Personalsystemets olika delar i samma rapport.</t>
  </si>
  <si>
    <t>Funktion finns för att automatiskt distribuera framkörda rapporter, till skrivare, via mail eller via upplägg i web-portal.</t>
  </si>
  <si>
    <t>Funktion finns för att resultatet av rapporter och sökningar kan presenteras på skärmen och för utskrift till papper och fil.</t>
  </si>
  <si>
    <t>Funktion finns för att resultatet av rapporter kan göras tillgänglig för behörig person via web-portal.</t>
  </si>
  <si>
    <t>Rapporteringsverktyget kan visa rapportresultat i grafisk form.</t>
  </si>
  <si>
    <t>Funktion finns för att utifrån en aggregerad nivå (exempelvis på organisatorisk enhet) kunna borra sig ner till enskild data på transaktions/individnivå (”Drill-down”).</t>
  </si>
  <si>
    <t>I Personalsystemet finns följande standardrapporter: Underlag för skatteredovisning, Kontrolluppgift, Införselredovisning till Kronofogdemyndighet, Redovisning av intresseavdrag, Redovisningslista bokföring, Lönelistor och -avstämningar, Semester- och kompskuldslistor, Övertidsjournal och Jourtidsjournal.</t>
  </si>
  <si>
    <t>Myndighet kan göra anpassningar av Personalsystemets standardrapporter.</t>
  </si>
  <si>
    <t>Funktion finns för att skapa Personaladministrativa rapporter och statistik för årsredovisning och externa krav, såsom nyckeltal för årsarbetare, personalomsättning, frånvarostatistik, ålders- och könsfördelning, sjukstatistik samt lönestatistik.</t>
  </si>
  <si>
    <t>Redovisning av årsarbetstidsuttag kan utföras fördelat på organisatorisk enhet och annan variabel.</t>
  </si>
  <si>
    <t>Redovisning av kostnad för sjukfrånvaro kan utföras baserat på utbetalda ersättningar.</t>
  </si>
  <si>
    <t>Personalsystemet kan producera i staten förekommande varianter av arbetsgivarintyg avseende valfri period enligt a-kassans regler.</t>
  </si>
  <si>
    <t>Bemanningsöversikter kan skapas för valfri enhet.</t>
  </si>
  <si>
    <t>För framställning av lönespecifikation erforderliga uppgifter kan skapas i och överföras från Personalsystemet till berörd bank enligt ovan.</t>
  </si>
  <si>
    <t>Funktion finns för att säkerhetskryptera överföringen genom Sigill.</t>
  </si>
  <si>
    <t>Nödvändig information till SPV enligt gällande pensionsavtal (PA91 och PA03) kan framställas i och överföras från Personalsystemet.</t>
  </si>
  <si>
    <t>Tidsanvändningsstatistik till AgV enligt gällande regler kan framställas i och överföras från Personalsystemet.</t>
  </si>
  <si>
    <t>Uppgifter till Arbetskraftsbarometern kan framställas i och överföras från Personalsystemet.</t>
  </si>
  <si>
    <t>Personalsystemet innehåller funktioner för maskinell förfrågan till och inläsning av svar från Centrala Skatteregistret (CSR).</t>
  </si>
  <si>
    <t>Personalsystemet kan framställa och överföra samtliga varianter av kontrolluppgifter till SKV på samtliga, av SKV, godkända media.</t>
  </si>
  <si>
    <t>Uppgifter till Nyckeltalsinstitutet kan framställas i och överföras Personalsystemet.</t>
  </si>
  <si>
    <t>Web-funktioner övergripande</t>
  </si>
  <si>
    <t>Personalsystemet innehåller web-baserade funktioner för rollen personaladministratör, där registervård och informationsuttag kan utföras.</t>
  </si>
  <si>
    <t>Personalsystemet innehåller web-baserade funktioner för rollen analytiker, där rapportering och informationsuttag kan utföras.</t>
  </si>
  <si>
    <t>I Personalsystemet kan behörig godkännare/attestant definieras för respektive organisatorisk enhet.</t>
  </si>
  <si>
    <t>Attestantkedja kan definieras, så att attestansvar delegeras till annan attestant.</t>
  </si>
  <si>
    <t>Attesträtter kan tilldelas till såväl roll, befattning som Anställd i Personalsystemet.</t>
  </si>
  <si>
    <t>Medarbetare kan utföra rapportering av när- och frånvaro, reseräkningar och utlägg, ledighetsansökan samt förändrade personuppgifter.</t>
  </si>
  <si>
    <t>Medarbetare kan utföra rapportering av önskad arbetstid och personligt schema, tidredovisning och anmälan till kurs.</t>
  </si>
  <si>
    <t>Medarbetare kan utföra rapportering av uppnådda kompetenser, såsom certifikat.</t>
  </si>
  <si>
    <t>Vid rapportering via web-portalen finns utrymme för notering av information som fritext.</t>
  </si>
  <si>
    <t>Den anställde kan se sina rapporteringar och följa dess handläggningsstatus.</t>
  </si>
  <si>
    <t>Funktion finns för att medarbetaren själv kan registrera frivillig skatt i portalen.</t>
  </si>
  <si>
    <t>Via web-portalen kan den anställde se sin aktuella lönespecifikation.</t>
  </si>
  <si>
    <t>Via web-portalen kan den anställde se sina tidigare lönespecifikationer, minst 24 månader bakåt.</t>
  </si>
  <si>
    <t>Chef kan via web-portal utföra godkännande/attestering av medarbetares registrerade ärenden.</t>
  </si>
  <si>
    <t>Berörd attestant får avisering/signal om att uppgifter finns för godkännande/attestering.</t>
  </si>
  <si>
    <t>Personalsystemet innehåller funktion för att återföra ännu ej attesterat ärende till medarbetaren.</t>
  </si>
  <si>
    <t>Funktion finns för att chef i Personalsystemet kan skriva meddelande/motivering vid avslag eller begära kompletteringar.</t>
  </si>
  <si>
    <t>Chef kan via web-portalen få en sammanställning över sina medarbetares status vad avser minst semester- och kompsaldon, mer- och övertid samt anställningsförhållande.</t>
  </si>
  <si>
    <t>Chef kan via web-portalen hämta de personalrapporter som vid Myndighet löpande framställs och distribueras till chefer.</t>
  </si>
  <si>
    <t>Funktion finns för att i portalen ge chef signaler rörande bevakningar vid minst visstidsanställningar, provanställningar, tidsbegränsade lönetillägg och pensionsavgångar.</t>
  </si>
  <si>
    <t>Funktion finns för att förhandlingsansvarig chef kan hantera förhandlingsprocessen via web-portal.</t>
  </si>
  <si>
    <t>Integration</t>
  </si>
  <si>
    <t>Personalsystemets olika delar/komponenter är integrerade med varandra.</t>
  </si>
  <si>
    <t>Data från Personalsystemets samtliga delar kan löpande exporteras till ett, vid Myndighet nyttjat, separat beslutsstödssystem.</t>
  </si>
  <si>
    <t>Masterdata (person- och anställningsuppgifter) från Personalsystemet kan löpande överföras till en, vid Myndighet nyttjad, central gemensam katalog.</t>
  </si>
  <si>
    <t>Om Personalsystemet används av Servicecenter för flera olika Kundmyndigheter kan Personalsystemet integreras med andra system så att integrationen endast avser berörd(a) Kundmyndigheter(er).</t>
  </si>
  <si>
    <t>Personalsystemets arkitektur gör det möjligt att kundanpassad tilläggsfunktionalitet bibehålles vid uppgraderingar och versionsbyten.</t>
  </si>
  <si>
    <t>Personalsystemet är konfigurerbart så att Myndighet kan välja om data avseende flera Myndigheter ska lagras i samma databas eller att data för enskilda Myndigheter lagras i egna databaser.</t>
  </si>
  <si>
    <t>Personalsystemet kan köras på en eller flera på marknaden etablerade serverplattformar.</t>
  </si>
  <si>
    <t>Personalsystemets Användargränssnitt kan köras på en eller flera på marknaden etablerade teknikplattformar.</t>
  </si>
  <si>
    <t>Redovisa i kommentarsfältet den/de teknikplattformar som Användargränssnittet i Personalsystemet kan köras på.</t>
  </si>
  <si>
    <t>Personalsystemets Webbgränssnitt kan köras på följande webbläsare: 
- Internet Explorer 7 eller senare
- Firefox 8 eller senare
- Safari 4 eller senare
- Chrome 14 eller senare
- Opera 10 eller senare.</t>
  </si>
  <si>
    <t>Dokumentation över Personalsystemets gränssnitt för Integration med andra system/program ingår i systemleveransen.</t>
  </si>
  <si>
    <t>Dokumentation över Personalsystemets databaser och tabeller ingår i systemleveransen.</t>
  </si>
  <si>
    <t>Funktion finns för att lägga till, ändra och ta bort Användare samt Behörighetsinställningar kopplade till Användare.</t>
  </si>
  <si>
    <t>Generella Styrparametrar kan i Personalsystemet underhållas centralt, så att dessa påverkar samtliga Kundmyndigheter inom samma systemuppsättning.</t>
  </si>
  <si>
    <t>Myndighetsspecifika Styrparametrar kan i Personalsystemet hanteras så att dessa bara påverkar aktuell Kundmyndighet och inte övriga Kundmyndigheter inom samma systemuppsättning.</t>
  </si>
  <si>
    <t>Funktion finns för att rapporter kan köras som beställd batchkörning vid visst klockslag.</t>
  </si>
  <si>
    <t>Funktion finns för att rapportpaket med fördefinierade rapporter kan skapas och lagras för samtidig körning.</t>
  </si>
  <si>
    <t>Personalsystemet kan utan manuell åtgärd starta process för inläsning av fil utifrån förinställt klockslag eller tidsintervall.</t>
  </si>
  <si>
    <t>Utbetalningsfil till banker kan innehålla betalningar avseende flera Kundmyndigheter.</t>
  </si>
  <si>
    <t>Externa redovisningsfiler kan innehålla information för flera Kundmyndigheter.</t>
  </si>
  <si>
    <t>Support nås via telefon, e-post och internet.</t>
  </si>
  <si>
    <t>95 procent av inkomna frågor till Support besvaras inom en Arbetsdag. Andelen inte besvarande frågor får inte överstiga 5 procent av det totala antalet inkommande frågor mätt under ett kvartal.</t>
  </si>
  <si>
    <t>Leverantören använder skalskydd (tillträdesskydd, bevakning, inbrottslarm) för skydd av lokaler innehållande Personalsystemets olika enheter.</t>
  </si>
  <si>
    <t>Initiering av rapportutskrifter kan utföras från Myndighet eller annan myndighet.</t>
  </si>
  <si>
    <t>Utskrift från Personalsystemet kan utföras till adresserade skrivare på Myndighet eller annan myndighet både vad avser klientutskrift och bakgrundsutskrift.</t>
  </si>
  <si>
    <t>Hos Leverantören mottagen Data får ej gå förlorad vid avbrott.</t>
  </si>
  <si>
    <t>Säkerhetskopia av aktuell version av Personalsystemet, inklusive konfigureringar, anpassningar och dokumentation ska finnas i från datacentralen geografiskt åtskild lokal i skyddat och brandsäkert utrymme.</t>
  </si>
  <si>
    <t>Leverantör ska på begäran från Myndighet tillhandhålla systemgenererade listor av samtliga behörigheter i programvaror i Personalsystemets driftmiljö.</t>
  </si>
  <si>
    <t>I händelse av att driftscentralen för Driftservice blir obrukbar ska driften av Personalsystemet kunna återupprättas och vara tillgänglig i avtalad omfattning för Myndighet inom senast tre Arbetsdagar med senast föregående dags säkerhetskopia av databaser och med den version av Personalsystemet som var i drift vid Avbrottet.</t>
  </si>
  <si>
    <t>Funktion finns för att styra hur beräkning av årslön utförs vid engångsskattehantering. Även manuellt framräknad årslön kan användas i Personalsystemet.</t>
  </si>
  <si>
    <t>15.1.4</t>
  </si>
  <si>
    <t>Funktion finns för rättning av lönebokförda transaktioner på enskild person, viss koddel eller kombination av koddelar samt procentfördelning.</t>
  </si>
  <si>
    <t>Personalsystemet kan framställa och överföra filer nödvändiga för att utnyttja de betalningstjänster som ingår i statliga ramavtal, för närvarande:
- ramavtal mellan Riksgälden och Danske Bank, avtalsnummer 2010-09-22
- ramavtal mellan Riksgälden och Nordea Bank (publ), avtalsnummer 2010-09-22
-ramavtal mellan Riksgälden och Skandinaviska Enskilda Banken AB, avtalsnummer 2010-09-22
-ramavtal mellan Riksgälden och Swedbank, avtalsnummer 2010-09-22.</t>
  </si>
  <si>
    <t>Användarspecifika systeminställningar är oberoende av vid vilken arbetsplats Användaren befinner sig, det vill säga sådana inställningar lagras centralt i Personalsystemet.</t>
  </si>
  <si>
    <t>Personalsystemet stödjer ett rollbaserat arbetssätt, det vill säga Användare i Personalsystemet kan tilldelas en eller flera Roller som styr
- åtkomst till information
- åtkomst till funktionalitet
- behörighet att uppdatera information.</t>
  </si>
  <si>
    <t>Myndighet kan i Personalsystemet lägga upp ett kompetensregister i trädstruktur, det vill säga kategorisering på olika nivåer.</t>
  </si>
  <si>
    <t>Personalsystemet kan integreras med på marknaden förekommande bemanningssystem (det vill säga arbetstidsscheman kan importeras och person-, anställnings- och saldouppgifter exporteras).</t>
  </si>
  <si>
    <t>Personalsystemet kan integreras med på marknaden förekommande system för Tidhantering och schemaläggning (det vill säga schemauppgifter och tidstransaktioner kan importeras och person-, anställnings- och saldouppgifter exporteras).</t>
  </si>
  <si>
    <t>Personalsystemet kan integreras med på marknaden förekommande reseadministrativa system (det vill säga reseräknings- och andra transaktioner kan importeras och person- anställnings- och saldouppgifter kan exporteras).</t>
  </si>
  <si>
    <t>Personalsystemet kan köras i en teknisk miljö där Tunn klient-teknik utnyttjas, det vill säga Personalsystemet körs på en server och endast uppdateringar av Användargränssnittet överförs mellan klienten och server.</t>
  </si>
  <si>
    <t>Register och databaser uppdateras direkt av alla transaktionsregistreringar, det vill säga det behöver inte köras någon batchkörning, varken automatisk eller manuell, för att uppdatera eller synkronisera register och databaser.</t>
  </si>
  <si>
    <t>Systemadministratör kan administrera Användare, Roller och Behörigheter för Användare i olika Kundmyndigheter alternativt organisatoriska enheter inom Myndighet från ett gränssnitt med en inloggning, det vill säga systemadministratören ska inte behöva logga in i respektive Kundmyndighet/organisatorisk enhet.</t>
  </si>
  <si>
    <t>Systemadministratör vid Servicecenter kan underhålla olika Kundmyndigheters Styrparametrar, till exempel löneartstabeller, från ett gränssnitt, det vill säga systemadministratören ska inte behöva logga in i respektive Kundmyndighets enhet för detta.</t>
  </si>
  <si>
    <t>Minst två olika konteringar och finansieringsformer enligt ovan kan definieras, med fast procentuell fördelning mellan dessa.</t>
  </si>
  <si>
    <t>Följande uppgifter kan uppdateras i diariet vid registrering enligt ovan: datum, typ av handling, den sökandes namn samt ärendenummer.</t>
  </si>
  <si>
    <t>Personalsystemet innehåller nödvändiga funktioner för att möjliggöra administration av flera juridiska enheter, exempelvis Kundmyndigheter, i en och samma systemuppsättning.</t>
  </si>
  <si>
    <t>Interaktiva formulär enligt ovan kan av mottagaren returneras till upprättaren för eventuell korrigering/komplettering.</t>
  </si>
  <si>
    <t>Befattningens uppgifter om finansieringsform och kontering används vid löpande ekonomiredovisning av kostnader för den person som knutits till respektive befattning.</t>
  </si>
  <si>
    <t>Beräkning kan utföras av personers årsarbetstid (timmar och arbetsdagar) utifrån överenskomna arbetstidsvillkor och eventuella partiella tjänstledigheter.</t>
  </si>
  <si>
    <t>Funktion finns för att koppla anteckningsfält med datum till person, så att bevakning kan utföras via utsökning mot datumintervall och presentation via bildskärm och/eller rapport.</t>
  </si>
  <si>
    <t>Funktioner finns för uppföljning och bevakning av tjänstledigheter, vikariat, sjukskrivningar, provanställningar, tidsbegränsade anställningar/förordnanden samt pension.</t>
  </si>
  <si>
    <t>Hanteringen av skyddad identitet inkluderar såväl särskild behörighetsavgränsning, som skydd av uppgifterna i samtliga Personalsystemets gränssnitt och utdata.</t>
  </si>
  <si>
    <t>Funktion finns för att planerad frånvaro kan visas och beaktas vid bemanningsplaneringen.</t>
  </si>
  <si>
    <t>Funktion finns för att vid oplanerad frånvaro kunna stödja bemanningsplaneringen med utsökning av alternativ bemanning.</t>
  </si>
  <si>
    <t>Arbetstidsschemats giltighetstid (fr.o.m. – t.o.m.) kan styras och registreras i Personalsystemet.</t>
  </si>
  <si>
    <t>Redovisning av varje frånvaro- och tilläggspost sker med datum (fr.o.m.-t.o.m.) på lönespecifikationen.</t>
  </si>
  <si>
    <t>Funktion finns för att göra uppgift om eventuellt måltidsavdrag obligatorisk vid registrering av reseräkning.</t>
  </si>
  <si>
    <t>Funktion finns för automatisk avräkning mot förhandlingsutrymme under arbetet med förhandlingsbud och -yrkanden.</t>
  </si>
  <si>
    <t>Funktion finns för att efter avslutad förhandling uppdatera Anställda med nya löner och datum (för löneutbetalning och beräkning av eventuell retroaktiv lön).</t>
  </si>
  <si>
    <t>Funktion finns för att erhålla så kallad GAP-analys, det vill säga differens mellan kompetensbehov och uppfyllnad på olika nivåer såsom Anställd, grupp, organisatorisk enhet, och myndigheten totalt.</t>
  </si>
  <si>
    <t>Personalsystemet innehåller funktion för hantering av LAS-relaterade frågor enligt gällande lagstiftning såsom bland annat personalens anställningstid och företrädesrätt.</t>
  </si>
  <si>
    <t xml:space="preserve">Lönestatistik till AgV enligt gällande regler kan framställas i och överföras från Personalsystemet. </t>
  </si>
  <si>
    <t>Personalsystemet kan integreras med andra system med integrationssätt som bygger på Öppen standard.</t>
  </si>
  <si>
    <t>Möjlighet finns för Myndighet att utforma mallar och formulär i MS-office format, vilka kan uppdateras med Data och information från Personalsystemet.</t>
  </si>
  <si>
    <t>Endast behörig personal har tillgång till tjänstens övervakningssystem och Loggning.</t>
  </si>
  <si>
    <t>Systemförändringar, omstarter och systemuppdateringar kan redovisas genom Loggning med tidsangivelse, åtgärd, orsak och ansvarig för åtgärden.</t>
  </si>
  <si>
    <t>Anrop till Personalsystemet mäts via svarstider och redovisas genom Loggning.</t>
  </si>
  <si>
    <t>Samtliga inloggningsförsök kan härledas. 
Varje Loggning innehåller minst följande information:
- Användare
- tidpunkt
- inloggningsställe (IP-adress).</t>
  </si>
  <si>
    <t>Samtliga registreringar och uppdateringar som görs i Personalsystemet kan redovisas i en Logg:
- Användare
- tidpunkt
- process/funktion 
- typ av transaktion (nyregistrering, ändring, borttag).</t>
  </si>
  <si>
    <t>Samtliga registreringar som görs i Personalsystemet kan redovisas i en Logg med:
- värde före ändring om ändringstransaktion
- värde efter uppdatering.</t>
  </si>
  <si>
    <t>Samtliga obligatoriska uppgifter som efterfrågas av SCB kan framställas i och överföras från Personalsystemet. För närvarande avses Konjunkturlönestatistik, staten (månad); Strukturlönestatistik, staten (årlig); Kortperiodisk sysselsättningsstatistik (kvartal).</t>
  </si>
  <si>
    <t>Ekonomisk Data och Information i Personalsystemet, såsom konterade lönetransaktioner, kan exporteras till de ekonomisystem som för närvarande och i framtiden används inom staten.</t>
  </si>
  <si>
    <t>Konteringstabeller och sambandsrelationer i ekonomisystem som används i staten kan importeras och i Personalsystemet utnyttjas för automatiska kontroller vid rapportering av avvikande kontering, vid lönebokföring samt vid tidredovisning.</t>
  </si>
  <si>
    <t>Filer kan skapas alternativt läses in på ett samlat sätt för samtliga Kundmyndigheter inom samma systemuppsättning, det vill säga systemadministratören vid Servicecenter ska inte behöva logga in i respektive Kundmyndighets enhet för detta.</t>
  </si>
  <si>
    <t>Minst 5 (fem) av Myndighet utsedda personer har rätt att kontakta Support. Myndighet har möjlighet att utöka antalet personer enligt villkoren i tecknat Avropsavtal.</t>
  </si>
  <si>
    <t>Personalsystemet kan integreras med på marknaden förekommande stödsystem för kompetensutveckling, medarbetarsamtal och CV/meritsammanställning (det vill säga den, för ett effektivt arbetsflöde, aktuella informationen kan importeras och exporteras).</t>
  </si>
  <si>
    <t>Personalsystemet kan integreras med på marknaden förekommande stödsystem för rekryteringsprocessen (det vill säga den, för ett effektivt arbetsflöde, aktuella informationen kan importeras och exporteras).</t>
  </si>
  <si>
    <t>Personalsystemet kan integreras med på marknaden förekommande stödsystem för kurs- och utbildningshantering (det vill säga den, för ett effektivt arbetsflöde, aktuella informationen kan importeras och exporteras).</t>
  </si>
  <si>
    <t>Personalsystemet kan integreras med på marknaden förekommande stödsystem för sjukhantering (det vill säga den, för ett effektivt arbetsflöde, aktuella informationen kan importeras och exporteras).</t>
  </si>
  <si>
    <r>
      <t>Personalsystemet kan integreras med på marknaden förekommande stödsystem för förmånshantering (det vill säga den, för ett effektivt arbetsflöde,</t>
    </r>
    <r>
      <rPr>
        <b/>
        <sz val="10"/>
        <color rgb="FFFF0000"/>
        <rFont val="Arial"/>
        <family val="2"/>
      </rPr>
      <t xml:space="preserve"> </t>
    </r>
    <r>
      <rPr>
        <sz val="10"/>
        <rFont val="Arial"/>
        <family val="2"/>
      </rPr>
      <t>aktuella informationen kan importeras och exporteras).</t>
    </r>
  </si>
  <si>
    <t>All datakommunikation till och från leverantören kan krypteras (filer, epostmeddelanden med mera).</t>
  </si>
  <si>
    <t>Mätt direkt utanför Leverantörs yttre brandvägg ska anrop till Personalsystemet vara besvarade enligt följande:
- 90 procent inom 1 sekund
- 99 procent inom 3 sekunder
Med anrop avses i detta krav inloggning och normal inregistrering av Data.</t>
  </si>
  <si>
    <t>I det fall komponent i Rapporteringsverktyget kräver satsvis dataladdning är data åtkomlig för rapportuttag senast dagen efter att det registrerats i Personalsystemet.</t>
  </si>
  <si>
    <t>Personalsystemet innehåller Rapporteringsverktyg för framställning av periodiska och spontana rapporter samt för analys av information.</t>
  </si>
  <si>
    <t>Med Rapporteringsverktyget kan datafiler skapas och exporteras.</t>
  </si>
  <si>
    <t>Data är åtkomlig för Personalsystemets Rapporteringsverktyg direkt efter att det registrerats i Personalsystemet.</t>
  </si>
  <si>
    <t>De i Personalsystemet uppsatta behörighetsstyrningarna omfattar även Rapporteringsverktyget.</t>
  </si>
  <si>
    <t>I Rapporteringsverktyget finns funktioner för urval, brytning och summering på förekommande kriterier.</t>
  </si>
  <si>
    <t>I Rapporteringsverktyget kan beräkningar utföras med de fyra räknesätten samt procent.</t>
  </si>
  <si>
    <t>I Rapporteringsverktyget kan rapporter skapas över valfri tidsperiod (inklusive rullande över period- och årsskiften).</t>
  </si>
  <si>
    <t>Det är möjligt att i Rapporteringsverktyget spara definierade sökningar och rapportdefinitioner.</t>
  </si>
  <si>
    <t>De, i Rapporteringsverktyget, lagrade rapportdefinitionerna kan göras tillgängliga för exekvering av andra användare.</t>
  </si>
  <si>
    <t>Vid exekvering av rapport kan Rapporteringsverktyget automatiskt sätta sökparametrar utifrån personens behörighet.</t>
  </si>
  <si>
    <t>Kravet har utgått</t>
  </si>
  <si>
    <t>Funktion finns för att registrera och förändra alternativa bemanningslösningar, innan dessa fastställs.</t>
  </si>
  <si>
    <t>Behörighetshantering</t>
  </si>
  <si>
    <t>Personalsystemet innehåller en behörighetshantering med vilket styrning av Användares åtkomst till de olika funktionerna kan utföras.</t>
  </si>
  <si>
    <t>Personalsystemets behörighetshantering omfattar samtliga delar av Personalsystemet.</t>
  </si>
  <si>
    <t>Personalsystemets behörighetshantering kan anpassas till olika Myndigheters organisation och processer.</t>
  </si>
  <si>
    <t>Behörighetshanteringen innehåller funktion för att styra Användares åtkomst till Myndighet eller organisatorisk enhet inom Myndighet samt motsvarande avseende Kundmyndighet.</t>
  </si>
  <si>
    <t>Fördelning av en persons lönekostnader kan ske med ett antal kostnadsbärare och med kontroll att fördelningen totalt blir 100 procent.</t>
  </si>
  <si>
    <t>I Personalsystemet kan konto och en kodsträng med minst sju (7) koddelar hanteras.</t>
  </si>
  <si>
    <t>I Personalsystemet kan konto innehålla minst sex (6) tecken och övriga koddelar minst åtta (8) tecken.</t>
  </si>
  <si>
    <t>Samtlig relevant data i Personalsystemet är åtkomlig via Personalsystemets Rapporteringsverktyg.</t>
  </si>
  <si>
    <t>Struket krav, rad och nummer behålls för spårbarhet till tidigare dokument. (Kravet var dubblerat. Krav om Standardkonfigurering framgår i förfrågningsunderlaget avsnitt 4.3)</t>
  </si>
  <si>
    <t>Ska ej besvaras</t>
  </si>
  <si>
    <t>Fel klassificeras i Felklass 1, Felklass 2, Felklass 3 respektive Felklass 4.</t>
  </si>
  <si>
    <t>För Fel i Felklass 1 sker Felavhjälpning inom 16 Arbetstimmar, under Löneproduktion eller Årsomställningsperiod inom 8 Arbetstimmar från det Leverantör upptäckt Felet eller Myndighet anmält Felet till Leverantören.</t>
  </si>
  <si>
    <t>För Fel i Felklass 2 sker Felavhjälpning inom 5 Arbetsdagar från det Leverantör upptäckt Felet eller Myndighet anmält Felet till Leverantören.</t>
  </si>
  <si>
    <t>För Fel i Felklass 3 sker Felavhjälpning inom 20 Arbetsdagar, från det Leverantör upptäckt Felet eller Myndighet anmält Felet till Leverantör.</t>
  </si>
  <si>
    <t>18.2.7</t>
  </si>
  <si>
    <t>Efter avslutad Felavhjälpning planeras slutlig leverans av felrättning och ny version i samråd mellan Myndighet och Leverantör. Normalfallet är att felrättningen levereras i nästa planerade version av Personalsystemet, med undantag av Fel enligt Felklass 1 vilka kan kräva en mer skyndsam leverans.</t>
  </si>
  <si>
    <t>3.2.3</t>
  </si>
  <si>
    <t>Personalsystemet kan baserat på definierat bemanningsbehov och fastställd bemanning enligt krav 3.2.4 ovan automatiskt fördela arbetstider och generera arbetstidsscheman.</t>
  </si>
  <si>
    <t>Personalsystemet kan baserat på definierat bemanningsbehov och de anställdas registrerade önskemål enligt krav 3.2.6 ovan automatiskt fördela arbetstider och generera arbetstidsscheman.</t>
  </si>
  <si>
    <t>Vid Personalsystemets arbetstidsfördelning enligt krav 3.2.5 ovan hanteras lag- och avtalsstyrda regler, såsom exempelvis dygns- och veckovila.</t>
  </si>
  <si>
    <t>Heltäckande hjälpfunktion finns tillgänglig för Användare i Personalsystemet.</t>
  </si>
  <si>
    <t>Möjlighet finns för Användare att själv prissätta transaktioner (det vill säga registrera a-pris och/eller belopp) och att dessa inte omräknas av Personalsystemet.</t>
  </si>
  <si>
    <t>Supports öppettider är Arbetsdagar kl. 8.00-17.00.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</si>
</sst>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sz val="10"/>
      <name val="Arial"/>
      <family val="2"/>
    </font>
    <font>
      <sz val="9"/>
      <name val="Arial"/>
      <family val="2"/>
    </font>
    <font>
      <b/>
      <sz val="8"/>
      <name val="Arial"/>
      <family val="2"/>
    </font>
    <font>
      <b/>
      <sz val="10"/>
      <name val="Arial"/>
      <family val="2"/>
    </font>
    <font>
      <b/>
      <sz val="9"/>
      <name val="Arial"/>
      <family val="2"/>
    </font>
    <font>
      <sz val="10"/>
      <color indexed="8"/>
      <name val="Arial"/>
      <family val="2"/>
    </font>
    <font>
      <b/>
      <sz val="11"/>
      <name val="Arial"/>
      <family val="2"/>
    </font>
    <font>
      <b/>
      <sz val="9"/>
      <color indexed="8"/>
      <name val="Arial"/>
      <family val="2"/>
    </font>
    <font>
      <sz val="9"/>
      <color indexed="8"/>
      <name val="Arial"/>
      <family val="2"/>
    </font>
    <font>
      <sz val="9"/>
      <color rgb="FFFF0000"/>
      <name val="Arial"/>
      <family val="2"/>
    </font>
    <font>
      <b/>
      <sz val="10"/>
      <color theme="1"/>
      <name val="Arial"/>
      <family val="2"/>
    </font>
    <font>
      <b/>
      <sz val="10"/>
      <color indexed="8"/>
      <name val="Arial"/>
      <family val="2"/>
    </font>
    <font>
      <sz val="9"/>
      <color theme="1"/>
      <name val="Arial"/>
      <family val="2"/>
    </font>
    <font>
      <sz val="10"/>
      <color rgb="FFFF0000"/>
      <name val="Arial"/>
      <family val="2"/>
    </font>
    <font>
      <sz val="8"/>
      <color indexed="30"/>
      <name val="Arial"/>
      <family val="2"/>
    </font>
    <font>
      <sz val="8"/>
      <color indexed="12"/>
      <name val="Arial"/>
      <family val="2"/>
    </font>
    <font>
      <sz val="8"/>
      <color indexed="57"/>
      <name val="Arial"/>
      <family val="2"/>
    </font>
    <font>
      <b/>
      <sz val="11"/>
      <color indexed="12"/>
      <name val="Arial"/>
      <family val="2"/>
    </font>
    <font>
      <b/>
      <vertAlign val="superscript"/>
      <sz val="9"/>
      <color indexed="8"/>
      <name val="Arial"/>
      <family val="2"/>
    </font>
    <font>
      <b/>
      <sz val="11"/>
      <color theme="1"/>
      <name val="Arial"/>
      <family val="2"/>
    </font>
    <font>
      <sz val="10"/>
      <color indexed="10"/>
      <name val="Arial"/>
      <family val="2"/>
    </font>
    <font>
      <sz val="11"/>
      <name val="Arial"/>
      <family val="2"/>
    </font>
    <font>
      <sz val="11"/>
      <color indexed="8"/>
      <name val="Arial"/>
      <family val="2"/>
    </font>
    <font>
      <u/>
      <sz val="10"/>
      <color rgb="FFFF0000"/>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5"/>
      <color indexed="56"/>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b/>
      <sz val="9"/>
      <color rgb="FFFF0000"/>
      <name val="Arial"/>
      <family val="2"/>
    </font>
    <font>
      <b/>
      <sz val="11"/>
      <color indexed="8"/>
      <name val="Arial"/>
      <family val="2"/>
    </font>
    <font>
      <sz val="11"/>
      <color indexed="12"/>
      <name val="Arial"/>
      <family val="2"/>
    </font>
    <font>
      <sz val="11"/>
      <color indexed="30"/>
      <name val="Arial"/>
      <family val="2"/>
    </font>
    <font>
      <sz val="11"/>
      <color theme="1"/>
      <name val="Arial"/>
      <family val="2"/>
    </font>
    <font>
      <sz val="11"/>
      <color rgb="FFFF0000"/>
      <name val="Arial"/>
      <family val="2"/>
    </font>
    <font>
      <sz val="10"/>
      <color indexed="12"/>
      <name val="Arial"/>
      <family val="2"/>
    </font>
    <font>
      <sz val="8"/>
      <color rgb="FFFF0000"/>
      <name val="Arial"/>
      <family val="2"/>
    </font>
    <font>
      <sz val="9"/>
      <color indexed="30"/>
      <name val="Arial"/>
      <family val="2"/>
    </font>
    <font>
      <sz val="9"/>
      <color indexed="17"/>
      <name val="Arial"/>
      <family val="2"/>
    </font>
    <font>
      <sz val="8"/>
      <color indexed="8"/>
      <name val="Arial"/>
      <family val="2"/>
    </font>
    <font>
      <sz val="9"/>
      <color rgb="FF0000FF"/>
      <name val="Arial"/>
      <family val="2"/>
    </font>
    <font>
      <b/>
      <sz val="10"/>
      <color indexed="10"/>
      <name val="Arial"/>
      <family val="2"/>
    </font>
    <font>
      <sz val="8"/>
      <color indexed="10"/>
      <name val="Arial"/>
      <family val="2"/>
    </font>
    <font>
      <sz val="8"/>
      <color indexed="17"/>
      <name val="Arial"/>
      <family val="2"/>
    </font>
    <font>
      <sz val="8"/>
      <color rgb="FF006600"/>
      <name val="Arial"/>
      <family val="2"/>
    </font>
    <font>
      <b/>
      <sz val="8"/>
      <color rgb="FF006600"/>
      <name val="Arial"/>
      <family val="2"/>
    </font>
    <font>
      <b/>
      <sz val="9"/>
      <color rgb="FF006600"/>
      <name val="Arial"/>
      <family val="2"/>
    </font>
    <font>
      <sz val="10"/>
      <color rgb="FF006600"/>
      <name val="Arial"/>
      <family val="2"/>
    </font>
    <font>
      <sz val="10"/>
      <color rgb="FF0000FF"/>
      <name val="Arial"/>
      <family val="2"/>
    </font>
    <font>
      <b/>
      <sz val="11"/>
      <color rgb="FF0000FF"/>
      <name val="Arial"/>
      <family val="2"/>
    </font>
    <font>
      <b/>
      <sz val="10"/>
      <color rgb="FF0000FF"/>
      <name val="Arial"/>
      <family val="2"/>
    </font>
    <font>
      <sz val="11"/>
      <color rgb="FF0000FF"/>
      <name val="Arial"/>
      <family val="2"/>
    </font>
    <font>
      <i/>
      <sz val="10"/>
      <name val="Arial"/>
      <family val="2"/>
    </font>
    <font>
      <b/>
      <sz val="10"/>
      <color rgb="FFFF0000"/>
      <name val="Arial"/>
      <family val="2"/>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theme="4" tint="0.79998168889431442"/>
        <bgColor indexed="64"/>
      </patternFill>
    </fill>
    <fill>
      <patternFill patternType="solid">
        <fgColor indexed="47"/>
        <bgColor indexed="22"/>
      </patternFill>
    </fill>
    <fill>
      <patternFill patternType="solid">
        <fgColor theme="0"/>
        <bgColor indexed="22"/>
      </patternFill>
    </fill>
    <fill>
      <patternFill patternType="solid">
        <fgColor indexed="31"/>
        <bgColor indexed="22"/>
      </patternFill>
    </fill>
    <fill>
      <patternFill patternType="solid">
        <fgColor theme="4" tint="0.39997558519241921"/>
        <bgColor indexed="22"/>
      </patternFill>
    </fill>
    <fill>
      <patternFill patternType="solid">
        <fgColor theme="4" tint="0.39997558519241921"/>
        <bgColor indexed="64"/>
      </patternFill>
    </fill>
    <fill>
      <patternFill patternType="solid">
        <fgColor indexed="42"/>
        <bgColor indexed="27"/>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theme="7" tint="0.59999389629810485"/>
        <bgColor indexed="64"/>
      </patternFill>
    </fill>
    <fill>
      <patternFill patternType="solid">
        <fgColor theme="4" tint="0.79998168889431442"/>
        <bgColor indexed="22"/>
      </patternFill>
    </fill>
    <fill>
      <patternFill patternType="solid">
        <fgColor theme="8" tint="0.39997558519241921"/>
        <bgColor indexed="22"/>
      </patternFill>
    </fill>
    <fill>
      <patternFill patternType="solid">
        <fgColor theme="4" tint="0.79998168889431442"/>
        <bgColor indexed="26"/>
      </patternFill>
    </fill>
    <fill>
      <patternFill patternType="solid">
        <fgColor theme="4" tint="0.79998168889431442"/>
        <bgColor indexed="9"/>
      </patternFill>
    </fill>
    <fill>
      <patternFill patternType="solid">
        <fgColor rgb="FFE7EDF5"/>
        <bgColor indexed="64"/>
      </patternFill>
    </fill>
    <fill>
      <patternFill patternType="solid">
        <fgColor theme="0" tint="-0.499984740745262"/>
        <bgColor indexed="64"/>
      </patternFill>
    </fill>
  </fills>
  <borders count="56">
    <border>
      <left/>
      <right/>
      <top/>
      <bottom/>
      <diagonal/>
    </border>
    <border>
      <left style="hair">
        <color indexed="8"/>
      </left>
      <right/>
      <top style="hair">
        <color indexed="8"/>
      </top>
      <bottom style="hair">
        <color indexed="8"/>
      </bottom>
      <diagonal/>
    </border>
    <border>
      <left style="thin">
        <color indexed="8"/>
      </left>
      <right/>
      <top style="thin">
        <color indexed="8"/>
      </top>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diagonal/>
    </border>
    <border>
      <left style="hair">
        <color indexed="8"/>
      </left>
      <right/>
      <top/>
      <bottom/>
      <diagonal/>
    </border>
    <border>
      <left style="hair">
        <color indexed="8"/>
      </left>
      <right style="hair">
        <color indexed="8"/>
      </right>
      <top/>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hair">
        <color indexed="8"/>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hair">
        <color indexed="8"/>
      </left>
      <right style="thin">
        <color indexed="8"/>
      </right>
      <top style="thin">
        <color indexed="8"/>
      </top>
      <bottom/>
      <diagonal/>
    </border>
    <border>
      <left style="hair">
        <color indexed="8"/>
      </left>
      <right style="thin">
        <color indexed="8"/>
      </right>
      <top/>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top style="thin">
        <color indexed="8"/>
      </top>
      <bottom style="hair">
        <color indexed="8"/>
      </bottom>
      <diagonal/>
    </border>
    <border>
      <left style="hair">
        <color indexed="8"/>
      </left>
      <right/>
      <top style="hair">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s>
  <cellStyleXfs count="133">
    <xf numFmtId="0" fontId="0" fillId="0" borderId="0"/>
    <xf numFmtId="0" fontId="6" fillId="0" borderId="0"/>
    <xf numFmtId="0" fontId="11" fillId="0" borderId="0"/>
    <xf numFmtId="3" fontId="6" fillId="0" borderId="0" applyFill="0" applyBorder="0"/>
    <xf numFmtId="0" fontId="6" fillId="0" borderId="0"/>
    <xf numFmtId="0" fontId="6" fillId="0" borderId="0"/>
    <xf numFmtId="0" fontId="11" fillId="0" borderId="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6" fillId="24" borderId="25" applyNumberFormat="0" applyAlignment="0" applyProtection="0"/>
    <xf numFmtId="0" fontId="6" fillId="24" borderId="25" applyNumberFormat="0" applyAlignment="0" applyProtection="0"/>
    <xf numFmtId="0" fontId="6" fillId="24" borderId="25"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7" borderId="26" applyNumberFormat="0" applyAlignment="0" applyProtection="0"/>
    <xf numFmtId="0" fontId="36" fillId="7" borderId="26" applyNumberFormat="0" applyAlignment="0" applyProtection="0"/>
    <xf numFmtId="0" fontId="36" fillId="7" borderId="26" applyNumberFormat="0" applyAlignment="0" applyProtection="0"/>
    <xf numFmtId="0" fontId="37" fillId="30" borderId="27" applyNumberFormat="0" applyAlignment="0" applyProtection="0"/>
    <xf numFmtId="0" fontId="37" fillId="30" borderId="27" applyNumberFormat="0" applyAlignment="0" applyProtection="0"/>
    <xf numFmtId="0" fontId="37" fillId="30" borderId="27" applyNumberFormat="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6" fillId="0" borderId="0"/>
    <xf numFmtId="0" fontId="6" fillId="0" borderId="0"/>
    <xf numFmtId="0" fontId="6" fillId="0" borderId="0"/>
    <xf numFmtId="0" fontId="40" fillId="0" borderId="29" applyNumberFormat="0" applyFill="0" applyAlignment="0" applyProtection="0"/>
    <xf numFmtId="0" fontId="41" fillId="0" borderId="0" applyNumberFormat="0" applyFill="0" applyBorder="0" applyAlignment="0" applyProtection="0"/>
    <xf numFmtId="0" fontId="42" fillId="0" borderId="2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4" fillId="0" borderId="31" applyNumberFormat="0" applyFill="0" applyAlignment="0" applyProtection="0"/>
    <xf numFmtId="0" fontId="44" fillId="0" borderId="31" applyNumberFormat="0" applyFill="0" applyAlignment="0" applyProtection="0"/>
    <xf numFmtId="0" fontId="44" fillId="0" borderId="3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6" fillId="25" borderId="33" applyNumberFormat="0" applyAlignment="0" applyProtection="0"/>
    <xf numFmtId="0" fontId="46" fillId="25" borderId="33" applyNumberFormat="0" applyAlignment="0" applyProtection="0"/>
    <xf numFmtId="0" fontId="46" fillId="25" borderId="33"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329">
    <xf numFmtId="0" fontId="0" fillId="0" borderId="0" xfId="0"/>
    <xf numFmtId="0" fontId="17" fillId="8" borderId="0" xfId="0" applyFont="1" applyFill="1" applyBorder="1" applyAlignment="1" applyProtection="1"/>
    <xf numFmtId="0" fontId="11" fillId="5" borderId="0" xfId="0" applyFont="1" applyFill="1" applyProtection="1"/>
    <xf numFmtId="0" fontId="10" fillId="5" borderId="0" xfId="0" applyFont="1" applyFill="1" applyAlignment="1" applyProtection="1"/>
    <xf numFmtId="0" fontId="20" fillId="5" borderId="0" xfId="0" applyFont="1" applyFill="1" applyAlignment="1" applyProtection="1">
      <alignment horizontal="center"/>
    </xf>
    <xf numFmtId="0" fontId="21" fillId="5" borderId="0" xfId="0" applyFont="1" applyFill="1" applyAlignment="1" applyProtection="1">
      <alignment horizontal="center"/>
    </xf>
    <xf numFmtId="0" fontId="22" fillId="5" borderId="0" xfId="0" applyFont="1" applyFill="1" applyAlignment="1" applyProtection="1">
      <alignment horizontal="right" vertical="top"/>
    </xf>
    <xf numFmtId="0" fontId="11" fillId="4" borderId="0" xfId="0" applyFont="1" applyFill="1" applyProtection="1"/>
    <xf numFmtId="49" fontId="23" fillId="4" borderId="1" xfId="3" applyNumberFormat="1" applyFont="1" applyFill="1" applyBorder="1" applyAlignment="1" applyProtection="1">
      <alignment horizontal="left" vertical="center" wrapText="1"/>
      <protection locked="0"/>
    </xf>
    <xf numFmtId="0" fontId="13" fillId="8" borderId="0" xfId="0" applyFont="1" applyFill="1" applyBorder="1" applyProtection="1"/>
    <xf numFmtId="0" fontId="13" fillId="5" borderId="0" xfId="0" applyFont="1" applyFill="1" applyProtection="1"/>
    <xf numFmtId="0" fontId="14" fillId="5" borderId="0" xfId="0" applyFont="1" applyFill="1" applyProtection="1"/>
    <xf numFmtId="0" fontId="14" fillId="4" borderId="0" xfId="0" applyFont="1" applyFill="1" applyProtection="1"/>
    <xf numFmtId="0" fontId="13" fillId="4" borderId="0" xfId="0" applyFont="1" applyFill="1" applyProtection="1"/>
    <xf numFmtId="0" fontId="12" fillId="4" borderId="0" xfId="5" applyFont="1" applyFill="1"/>
    <xf numFmtId="0" fontId="6" fillId="4" borderId="0" xfId="5" applyFill="1"/>
    <xf numFmtId="0" fontId="9" fillId="4" borderId="0" xfId="5" applyFont="1" applyFill="1"/>
    <xf numFmtId="0" fontId="8" fillId="12" borderId="17" xfId="5" applyFont="1" applyFill="1" applyBorder="1" applyAlignment="1">
      <alignment wrapText="1"/>
    </xf>
    <xf numFmtId="0" fontId="6" fillId="4" borderId="0" xfId="5" applyFont="1" applyFill="1"/>
    <xf numFmtId="0" fontId="27" fillId="4" borderId="19" xfId="5" applyFont="1" applyFill="1" applyBorder="1" applyAlignment="1">
      <alignment horizontal="right"/>
    </xf>
    <xf numFmtId="0" fontId="27" fillId="4" borderId="20" xfId="5" applyFont="1" applyFill="1" applyBorder="1" applyAlignment="1">
      <alignment horizontal="right" vertical="top"/>
    </xf>
    <xf numFmtId="0" fontId="27" fillId="4" borderId="0" xfId="5" applyFont="1" applyFill="1"/>
    <xf numFmtId="0" fontId="27" fillId="4" borderId="21" xfId="5" applyFont="1" applyFill="1" applyBorder="1" applyAlignment="1">
      <alignment horizontal="right"/>
    </xf>
    <xf numFmtId="0" fontId="27" fillId="4" borderId="22" xfId="5" applyFont="1" applyFill="1" applyBorder="1" applyAlignment="1">
      <alignment horizontal="right" vertical="top"/>
    </xf>
    <xf numFmtId="0" fontId="27" fillId="4" borderId="23" xfId="5" applyFont="1" applyFill="1" applyBorder="1" applyAlignment="1">
      <alignment horizontal="right"/>
    </xf>
    <xf numFmtId="0" fontId="27" fillId="4" borderId="24" xfId="5" applyFont="1" applyFill="1" applyBorder="1" applyAlignment="1">
      <alignment horizontal="right" vertical="top"/>
    </xf>
    <xf numFmtId="0" fontId="12" fillId="4" borderId="0" xfId="5" applyFont="1" applyFill="1" applyAlignment="1">
      <alignment horizontal="right"/>
    </xf>
    <xf numFmtId="0" fontId="6" fillId="4" borderId="0" xfId="5" applyFill="1" applyBorder="1"/>
    <xf numFmtId="0" fontId="27" fillId="4" borderId="34" xfId="5" applyFont="1" applyFill="1" applyBorder="1" applyAlignment="1">
      <alignment horizontal="right"/>
    </xf>
    <xf numFmtId="0" fontId="27" fillId="4" borderId="35" xfId="5" applyFont="1" applyFill="1" applyBorder="1" applyAlignment="1">
      <alignment horizontal="right" vertical="top"/>
    </xf>
    <xf numFmtId="0" fontId="0" fillId="3" borderId="0" xfId="0" applyFill="1"/>
    <xf numFmtId="0" fontId="7" fillId="33" borderId="2" xfId="4" applyFont="1" applyFill="1" applyBorder="1" applyAlignment="1" applyProtection="1">
      <alignment horizontal="left" vertical="top"/>
    </xf>
    <xf numFmtId="0" fontId="5" fillId="33" borderId="3" xfId="4" applyFont="1" applyFill="1" applyBorder="1" applyAlignment="1" applyProtection="1">
      <alignment vertical="top"/>
    </xf>
    <xf numFmtId="1" fontId="7" fillId="33" borderId="6" xfId="3" applyNumberFormat="1" applyFont="1" applyFill="1" applyBorder="1" applyAlignment="1" applyProtection="1">
      <alignment horizontal="left"/>
    </xf>
    <xf numFmtId="1" fontId="10" fillId="33" borderId="9" xfId="3" applyNumberFormat="1" applyFont="1" applyFill="1" applyBorder="1" applyAlignment="1" applyProtection="1">
      <alignment horizontal="left"/>
    </xf>
    <xf numFmtId="49" fontId="10" fillId="33" borderId="10" xfId="3" applyNumberFormat="1" applyFont="1" applyFill="1" applyBorder="1" applyAlignment="1" applyProtection="1">
      <alignment horizontal="left" wrapText="1"/>
    </xf>
    <xf numFmtId="0" fontId="13" fillId="33" borderId="10" xfId="0" applyFont="1" applyFill="1" applyBorder="1" applyProtection="1"/>
    <xf numFmtId="0" fontId="14" fillId="33" borderId="4" xfId="0" applyFont="1" applyFill="1" applyBorder="1" applyProtection="1"/>
    <xf numFmtId="0" fontId="14" fillId="33" borderId="5" xfId="0" applyFont="1" applyFill="1" applyBorder="1" applyProtection="1"/>
    <xf numFmtId="0" fontId="13" fillId="33" borderId="7" xfId="0" applyFont="1" applyFill="1" applyBorder="1" applyProtection="1"/>
    <xf numFmtId="0" fontId="13" fillId="33" borderId="8" xfId="0" applyFont="1" applyFill="1" applyBorder="1" applyProtection="1"/>
    <xf numFmtId="0" fontId="13" fillId="33" borderId="11" xfId="0" applyFont="1" applyFill="1" applyBorder="1" applyProtection="1"/>
    <xf numFmtId="0" fontId="49" fillId="8" borderId="0" xfId="0" applyFont="1" applyFill="1" applyBorder="1" applyProtection="1"/>
    <xf numFmtId="0" fontId="49" fillId="5" borderId="0" xfId="0" applyFont="1" applyFill="1" applyProtection="1"/>
    <xf numFmtId="0" fontId="50" fillId="5" borderId="0" xfId="0" applyFont="1" applyFill="1" applyAlignment="1" applyProtection="1">
      <alignment horizontal="center"/>
    </xf>
    <xf numFmtId="0" fontId="51" fillId="5" borderId="0" xfId="0" applyFont="1" applyFill="1" applyAlignment="1" applyProtection="1">
      <alignment horizontal="center"/>
    </xf>
    <xf numFmtId="0" fontId="49" fillId="4" borderId="0" xfId="0" applyFont="1" applyFill="1" applyProtection="1"/>
    <xf numFmtId="0" fontId="52" fillId="0" borderId="0" xfId="0" applyFont="1"/>
    <xf numFmtId="0" fontId="13" fillId="34" borderId="9" xfId="0" applyFont="1" applyFill="1" applyBorder="1" applyProtection="1"/>
    <xf numFmtId="0" fontId="13" fillId="34" borderId="11" xfId="0" applyFont="1" applyFill="1" applyBorder="1" applyProtection="1"/>
    <xf numFmtId="0" fontId="13" fillId="34" borderId="12" xfId="0" applyFont="1" applyFill="1" applyBorder="1" applyProtection="1"/>
    <xf numFmtId="49" fontId="9" fillId="6" borderId="38" xfId="0" applyNumberFormat="1" applyFont="1" applyFill="1" applyBorder="1" applyAlignment="1">
      <alignment vertical="top" wrapText="1"/>
    </xf>
    <xf numFmtId="0" fontId="6" fillId="0" borderId="38" xfId="1" applyFont="1" applyFill="1" applyBorder="1" applyAlignment="1" applyProtection="1">
      <alignment vertical="top" wrapText="1"/>
    </xf>
    <xf numFmtId="1" fontId="6" fillId="0" borderId="38" xfId="1" applyNumberFormat="1" applyFont="1" applyFill="1" applyBorder="1" applyAlignment="1" applyProtection="1">
      <alignment horizontal="center" vertical="top"/>
    </xf>
    <xf numFmtId="0" fontId="11" fillId="0" borderId="39" xfId="1" applyFont="1" applyBorder="1" applyAlignment="1" applyProtection="1">
      <alignment horizontal="right" vertical="top"/>
    </xf>
    <xf numFmtId="1" fontId="6" fillId="0" borderId="38" xfId="1" applyNumberFormat="1" applyFont="1" applyBorder="1" applyAlignment="1" applyProtection="1">
      <alignment horizontal="center" vertical="top"/>
    </xf>
    <xf numFmtId="0" fontId="6" fillId="0" borderId="40" xfId="1" applyFont="1" applyBorder="1" applyAlignment="1" applyProtection="1">
      <alignment horizontal="center" vertical="top"/>
    </xf>
    <xf numFmtId="0" fontId="6" fillId="4" borderId="38" xfId="1" applyFont="1" applyFill="1" applyBorder="1" applyAlignment="1" applyProtection="1">
      <alignment vertical="top" wrapText="1"/>
    </xf>
    <xf numFmtId="0" fontId="6" fillId="0" borderId="40" xfId="1" applyFont="1" applyFill="1" applyBorder="1" applyAlignment="1" applyProtection="1">
      <alignment horizontal="center" vertical="top"/>
    </xf>
    <xf numFmtId="1" fontId="6" fillId="4" borderId="39" xfId="3" applyNumberFormat="1" applyFont="1" applyFill="1" applyBorder="1" applyAlignment="1" applyProtection="1">
      <alignment horizontal="right" vertical="top"/>
    </xf>
    <xf numFmtId="0" fontId="11" fillId="4" borderId="40" xfId="0" applyFont="1" applyFill="1" applyBorder="1" applyAlignment="1" applyProtection="1">
      <alignment horizontal="center" vertical="top"/>
    </xf>
    <xf numFmtId="1" fontId="6" fillId="5" borderId="39" xfId="3" applyNumberFormat="1" applyFont="1" applyFill="1" applyBorder="1" applyAlignment="1" applyProtection="1">
      <alignment horizontal="right" vertical="top"/>
    </xf>
    <xf numFmtId="1" fontId="12" fillId="10" borderId="44" xfId="3" applyNumberFormat="1" applyFont="1" applyFill="1" applyBorder="1" applyAlignment="1" applyProtection="1">
      <alignment horizontal="right"/>
    </xf>
    <xf numFmtId="49" fontId="12" fillId="10" borderId="45" xfId="3" applyNumberFormat="1" applyFont="1" applyFill="1" applyBorder="1" applyAlignment="1" applyProtection="1">
      <alignment horizontal="left" wrapText="1"/>
    </xf>
    <xf numFmtId="0" fontId="49" fillId="10" borderId="45" xfId="0" applyFont="1" applyFill="1" applyBorder="1" applyAlignment="1" applyProtection="1"/>
    <xf numFmtId="0" fontId="9" fillId="6" borderId="39" xfId="0" applyFont="1" applyFill="1" applyBorder="1" applyAlignment="1">
      <alignment horizontal="right" vertical="top" wrapText="1"/>
    </xf>
    <xf numFmtId="0" fontId="9" fillId="6" borderId="38" xfId="0" applyFont="1" applyFill="1" applyBorder="1" applyAlignment="1">
      <alignment vertical="top" wrapText="1"/>
    </xf>
    <xf numFmtId="0" fontId="9" fillId="6" borderId="38" xfId="0" applyFont="1" applyFill="1" applyBorder="1" applyAlignment="1">
      <alignment horizontal="center" vertical="top" wrapText="1"/>
    </xf>
    <xf numFmtId="0" fontId="16" fillId="6" borderId="38" xfId="0" applyFont="1" applyFill="1" applyBorder="1" applyAlignment="1">
      <alignment horizontal="center" vertical="top"/>
    </xf>
    <xf numFmtId="0" fontId="6" fillId="2" borderId="38" xfId="0" applyFont="1" applyFill="1" applyBorder="1" applyAlignment="1">
      <alignment horizontal="center" vertical="top" wrapText="1"/>
    </xf>
    <xf numFmtId="0" fontId="6" fillId="2" borderId="38" xfId="0" applyFont="1" applyFill="1" applyBorder="1" applyAlignment="1">
      <alignment vertical="top" wrapText="1"/>
    </xf>
    <xf numFmtId="0" fontId="6" fillId="3" borderId="38" xfId="0" applyFont="1" applyFill="1" applyBorder="1" applyAlignment="1">
      <alignment vertical="top" wrapText="1"/>
    </xf>
    <xf numFmtId="49" fontId="6" fillId="0" borderId="38" xfId="0" applyNumberFormat="1" applyFont="1" applyFill="1" applyBorder="1" applyAlignment="1">
      <alignment vertical="top" wrapText="1"/>
    </xf>
    <xf numFmtId="0" fontId="6" fillId="0" borderId="38" xfId="0" applyFont="1" applyBorder="1" applyAlignment="1">
      <alignment vertical="top" wrapText="1"/>
    </xf>
    <xf numFmtId="0" fontId="6" fillId="0" borderId="38" xfId="0" applyFont="1" applyFill="1" applyBorder="1" applyAlignment="1">
      <alignment horizontal="left" vertical="top" wrapText="1"/>
    </xf>
    <xf numFmtId="0" fontId="11" fillId="0" borderId="39" xfId="1" applyFont="1" applyBorder="1" applyAlignment="1" applyProtection="1">
      <alignment horizontal="right" vertical="top" wrapText="1"/>
    </xf>
    <xf numFmtId="0" fontId="6" fillId="0" borderId="38" xfId="1" applyFont="1" applyBorder="1" applyAlignment="1" applyProtection="1">
      <alignment horizontal="center" vertical="top"/>
    </xf>
    <xf numFmtId="0" fontId="11" fillId="0" borderId="38" xfId="2" applyFont="1" applyFill="1" applyBorder="1" applyAlignment="1" applyProtection="1">
      <alignment vertical="top" wrapText="1"/>
    </xf>
    <xf numFmtId="0" fontId="6" fillId="0" borderId="38" xfId="1" applyFont="1" applyFill="1" applyBorder="1" applyAlignment="1" applyProtection="1">
      <alignment horizontal="center" vertical="top"/>
    </xf>
    <xf numFmtId="0" fontId="11" fillId="0" borderId="38" xfId="1" applyFont="1" applyFill="1" applyBorder="1" applyAlignment="1" applyProtection="1">
      <alignment vertical="top" wrapText="1"/>
    </xf>
    <xf numFmtId="0" fontId="6" fillId="0" borderId="38" xfId="2" applyFont="1" applyFill="1" applyBorder="1" applyAlignment="1" applyProtection="1">
      <alignment vertical="top" wrapText="1"/>
    </xf>
    <xf numFmtId="0" fontId="11" fillId="4" borderId="38" xfId="1" applyFont="1" applyFill="1" applyBorder="1" applyAlignment="1" applyProtection="1">
      <alignment vertical="top" wrapText="1"/>
    </xf>
    <xf numFmtId="0" fontId="6" fillId="0" borderId="38" xfId="0" applyFont="1" applyFill="1" applyBorder="1" applyAlignment="1">
      <alignment vertical="top" wrapText="1"/>
    </xf>
    <xf numFmtId="0" fontId="6" fillId="0" borderId="38" xfId="0" applyFont="1" applyFill="1" applyBorder="1" applyAlignment="1">
      <alignment horizontal="center" vertical="top" wrapText="1"/>
    </xf>
    <xf numFmtId="0" fontId="6" fillId="0" borderId="38" xfId="1" applyFont="1" applyBorder="1" applyAlignment="1" applyProtection="1">
      <alignment vertical="top" wrapText="1"/>
    </xf>
    <xf numFmtId="0" fontId="6" fillId="2" borderId="39" xfId="0" applyFont="1" applyFill="1" applyBorder="1" applyAlignment="1">
      <alignment horizontal="right" vertical="top" wrapText="1"/>
    </xf>
    <xf numFmtId="0" fontId="6" fillId="0" borderId="38" xfId="0" applyFont="1" applyBorder="1" applyAlignment="1">
      <alignment horizontal="center" vertical="top"/>
    </xf>
    <xf numFmtId="0" fontId="25" fillId="11" borderId="39" xfId="0" applyFont="1" applyFill="1" applyBorder="1" applyAlignment="1">
      <alignment horizontal="right" vertical="top" wrapText="1"/>
    </xf>
    <xf numFmtId="0" fontId="25" fillId="11" borderId="38" xfId="0" applyFont="1" applyFill="1" applyBorder="1" applyAlignment="1">
      <alignment vertical="top" wrapText="1"/>
    </xf>
    <xf numFmtId="0" fontId="52" fillId="11" borderId="38" xfId="0" applyFont="1" applyFill="1" applyBorder="1" applyAlignment="1">
      <alignment vertical="top"/>
    </xf>
    <xf numFmtId="0" fontId="52" fillId="11" borderId="38" xfId="0" applyFont="1" applyFill="1" applyBorder="1" applyAlignment="1">
      <alignment horizontal="center" vertical="top"/>
    </xf>
    <xf numFmtId="0" fontId="6" fillId="2" borderId="38" xfId="0" applyFont="1" applyFill="1" applyBorder="1" applyAlignment="1">
      <alignment horizontal="left" vertical="top" wrapText="1"/>
    </xf>
    <xf numFmtId="0" fontId="6" fillId="0" borderId="39" xfId="0" applyFont="1" applyBorder="1" applyAlignment="1">
      <alignment horizontal="right" vertical="top"/>
    </xf>
    <xf numFmtId="0" fontId="6" fillId="2" borderId="39" xfId="0" applyFont="1" applyFill="1" applyBorder="1" applyAlignment="1">
      <alignment horizontal="right" vertical="top"/>
    </xf>
    <xf numFmtId="0" fontId="6" fillId="0" borderId="38" xfId="0" applyFont="1" applyBorder="1" applyAlignment="1">
      <alignment horizontal="center" vertical="top" wrapText="1"/>
    </xf>
    <xf numFmtId="0" fontId="6" fillId="0" borderId="39" xfId="0" applyFont="1" applyFill="1" applyBorder="1" applyAlignment="1">
      <alignment horizontal="right" vertical="top"/>
    </xf>
    <xf numFmtId="0" fontId="6" fillId="0" borderId="39" xfId="0" applyFont="1" applyFill="1" applyBorder="1" applyAlignment="1">
      <alignment horizontal="right" vertical="top" wrapText="1"/>
    </xf>
    <xf numFmtId="1" fontId="6" fillId="0" borderId="39" xfId="0" applyNumberFormat="1" applyFont="1" applyFill="1" applyBorder="1" applyAlignment="1">
      <alignment horizontal="right" vertical="top"/>
    </xf>
    <xf numFmtId="1" fontId="6" fillId="0" borderId="39" xfId="0" applyNumberFormat="1" applyFont="1" applyFill="1" applyBorder="1" applyAlignment="1">
      <alignment horizontal="right" vertical="top" wrapText="1"/>
    </xf>
    <xf numFmtId="49" fontId="6" fillId="0" borderId="38" xfId="0" applyNumberFormat="1" applyFont="1" applyFill="1" applyBorder="1" applyAlignment="1">
      <alignment horizontal="left" vertical="top" wrapText="1"/>
    </xf>
    <xf numFmtId="1" fontId="9" fillId="6" borderId="39" xfId="0" applyNumberFormat="1" applyFont="1" applyFill="1" applyBorder="1" applyAlignment="1">
      <alignment horizontal="right" vertical="top"/>
    </xf>
    <xf numFmtId="0" fontId="16" fillId="6" borderId="38" xfId="0" applyFont="1" applyFill="1" applyBorder="1" applyAlignment="1">
      <alignment vertical="top" wrapText="1"/>
    </xf>
    <xf numFmtId="0" fontId="9" fillId="6" borderId="38" xfId="0" applyFont="1" applyFill="1" applyBorder="1" applyAlignment="1">
      <alignment vertical="top"/>
    </xf>
    <xf numFmtId="0" fontId="6" fillId="5" borderId="38" xfId="0" applyFont="1" applyFill="1" applyBorder="1" applyAlignment="1" applyProtection="1">
      <alignment vertical="top" wrapText="1"/>
    </xf>
    <xf numFmtId="1" fontId="6" fillId="0" borderId="38" xfId="0" applyNumberFormat="1" applyFont="1" applyBorder="1" applyAlignment="1" applyProtection="1">
      <alignment horizontal="center" vertical="top"/>
    </xf>
    <xf numFmtId="1" fontId="52" fillId="11" borderId="38" xfId="0" applyNumberFormat="1" applyFont="1" applyFill="1" applyBorder="1" applyAlignment="1">
      <alignment horizontal="center" vertical="top"/>
    </xf>
    <xf numFmtId="0" fontId="6" fillId="2" borderId="42" xfId="0" applyFont="1" applyFill="1" applyBorder="1" applyAlignment="1">
      <alignment horizontal="center" vertical="top" wrapText="1"/>
    </xf>
    <xf numFmtId="0" fontId="49" fillId="10" borderId="47" xfId="0" applyFont="1" applyFill="1" applyBorder="1" applyAlignment="1" applyProtection="1">
      <alignment horizontal="center" vertical="center" wrapText="1"/>
    </xf>
    <xf numFmtId="0" fontId="16" fillId="6" borderId="40" xfId="0" applyFont="1" applyFill="1" applyBorder="1" applyAlignment="1"/>
    <xf numFmtId="0" fontId="6" fillId="4" borderId="40" xfId="1" applyFont="1" applyFill="1" applyBorder="1" applyAlignment="1" applyProtection="1">
      <alignment horizontal="center" vertical="top"/>
    </xf>
    <xf numFmtId="0" fontId="52" fillId="11" borderId="40" xfId="0" applyFont="1" applyFill="1" applyBorder="1" applyAlignment="1">
      <alignment horizontal="center" vertical="top"/>
    </xf>
    <xf numFmtId="0" fontId="6" fillId="0" borderId="40" xfId="0" applyFont="1" applyBorder="1" applyAlignment="1">
      <alignment vertical="top"/>
    </xf>
    <xf numFmtId="0" fontId="6" fillId="0" borderId="40" xfId="0" applyFont="1" applyBorder="1" applyAlignment="1">
      <alignment horizontal="center" vertical="top"/>
    </xf>
    <xf numFmtId="0" fontId="6" fillId="0" borderId="40" xfId="0" applyFont="1" applyBorder="1" applyAlignment="1">
      <alignment horizontal="center" vertical="top" wrapText="1"/>
    </xf>
    <xf numFmtId="0" fontId="6" fillId="0" borderId="40" xfId="0" applyFont="1" applyBorder="1" applyAlignment="1">
      <alignment vertical="top" wrapText="1"/>
    </xf>
    <xf numFmtId="0" fontId="11" fillId="4" borderId="48" xfId="0" applyFont="1" applyFill="1" applyBorder="1" applyAlignment="1" applyProtection="1">
      <alignment horizontal="center" vertical="top"/>
    </xf>
    <xf numFmtId="0" fontId="4" fillId="0" borderId="0" xfId="0" applyFont="1"/>
    <xf numFmtId="0" fontId="4" fillId="0" borderId="39" xfId="0" applyFont="1" applyBorder="1" applyAlignment="1">
      <alignment horizontal="right" vertical="top" wrapText="1"/>
    </xf>
    <xf numFmtId="0" fontId="4" fillId="0" borderId="38" xfId="0" applyFont="1" applyBorder="1" applyAlignment="1">
      <alignment horizontal="center" vertical="top"/>
    </xf>
    <xf numFmtId="0" fontId="4" fillId="0" borderId="40" xfId="0" applyFont="1" applyBorder="1" applyAlignment="1">
      <alignment vertical="top"/>
    </xf>
    <xf numFmtId="0" fontId="4" fillId="3" borderId="38" xfId="0" applyFont="1" applyFill="1" applyBorder="1" applyAlignment="1">
      <alignment horizontal="center" vertical="top"/>
    </xf>
    <xf numFmtId="0" fontId="4" fillId="0" borderId="40" xfId="0" applyFont="1" applyBorder="1" applyAlignment="1">
      <alignment vertical="top" wrapText="1"/>
    </xf>
    <xf numFmtId="0" fontId="4" fillId="0" borderId="38" xfId="0" applyFont="1" applyFill="1" applyBorder="1" applyAlignment="1">
      <alignment horizontal="center" vertical="top"/>
    </xf>
    <xf numFmtId="0" fontId="4" fillId="0" borderId="40" xfId="0" applyFont="1" applyFill="1" applyBorder="1" applyAlignment="1">
      <alignment vertical="top"/>
    </xf>
    <xf numFmtId="0" fontId="4" fillId="0" borderId="0" xfId="0" applyFont="1" applyFill="1"/>
    <xf numFmtId="0" fontId="4" fillId="0" borderId="40" xfId="0" applyFont="1" applyBorder="1" applyAlignment="1">
      <alignment horizontal="center" vertical="top"/>
    </xf>
    <xf numFmtId="0" fontId="4" fillId="0" borderId="39" xfId="0" applyFont="1" applyFill="1" applyBorder="1" applyAlignment="1">
      <alignment horizontal="right" vertical="top" wrapText="1"/>
    </xf>
    <xf numFmtId="0" fontId="4" fillId="0" borderId="40" xfId="0" applyFont="1" applyFill="1" applyBorder="1" applyAlignment="1">
      <alignment horizontal="center" vertical="top"/>
    </xf>
    <xf numFmtId="0" fontId="4" fillId="0" borderId="38" xfId="0" applyFont="1" applyBorder="1" applyAlignment="1">
      <alignment horizontal="center" vertical="top" wrapText="1"/>
    </xf>
    <xf numFmtId="0" fontId="4" fillId="0" borderId="40" xfId="0" applyFont="1" applyBorder="1" applyAlignment="1">
      <alignment horizontal="center" vertical="top" wrapText="1"/>
    </xf>
    <xf numFmtId="0" fontId="4" fillId="0" borderId="38" xfId="0" applyFont="1" applyFill="1" applyBorder="1" applyAlignment="1">
      <alignment horizontal="center" vertical="top" wrapText="1"/>
    </xf>
    <xf numFmtId="0" fontId="4" fillId="0" borderId="39" xfId="0" applyFont="1" applyBorder="1" applyAlignment="1">
      <alignment horizontal="right" vertical="top"/>
    </xf>
    <xf numFmtId="0" fontId="4" fillId="0" borderId="40" xfId="0" applyFont="1" applyFill="1" applyBorder="1" applyAlignment="1">
      <alignment horizontal="center" vertical="top" wrapText="1"/>
    </xf>
    <xf numFmtId="49" fontId="6" fillId="0" borderId="38" xfId="0" applyNumberFormat="1" applyFont="1" applyFill="1" applyBorder="1" applyAlignment="1">
      <alignment horizontal="center" vertical="top" wrapText="1"/>
    </xf>
    <xf numFmtId="49" fontId="6" fillId="6" borderId="38" xfId="0" applyNumberFormat="1" applyFont="1" applyFill="1" applyBorder="1" applyAlignment="1">
      <alignment horizontal="center" vertical="top" wrapText="1"/>
    </xf>
    <xf numFmtId="0" fontId="4" fillId="6" borderId="38" xfId="0" applyFont="1" applyFill="1" applyBorder="1" applyAlignment="1">
      <alignment horizontal="center" vertical="top"/>
    </xf>
    <xf numFmtId="0" fontId="4" fillId="6" borderId="40" xfId="0" applyFont="1" applyFill="1" applyBorder="1" applyAlignment="1">
      <alignment horizontal="center" vertical="top"/>
    </xf>
    <xf numFmtId="0" fontId="6" fillId="3" borderId="38" xfId="1" applyFont="1" applyFill="1" applyBorder="1" applyAlignment="1" applyProtection="1">
      <alignment vertical="top" wrapText="1"/>
    </xf>
    <xf numFmtId="0" fontId="4" fillId="0" borderId="40" xfId="0" applyFont="1" applyFill="1" applyBorder="1" applyAlignment="1">
      <alignment vertical="top" wrapText="1"/>
    </xf>
    <xf numFmtId="0" fontId="54" fillId="4" borderId="38" xfId="0" applyFont="1" applyFill="1" applyBorder="1" applyAlignment="1" applyProtection="1">
      <alignment horizontal="center" vertical="top"/>
    </xf>
    <xf numFmtId="1" fontId="11" fillId="4" borderId="38" xfId="0" applyNumberFormat="1" applyFont="1" applyFill="1" applyBorder="1" applyAlignment="1" applyProtection="1">
      <alignment horizontal="center" vertical="top"/>
    </xf>
    <xf numFmtId="0" fontId="6" fillId="4" borderId="38" xfId="0" applyFont="1" applyFill="1" applyBorder="1" applyAlignment="1" applyProtection="1">
      <alignment vertical="top" wrapText="1"/>
    </xf>
    <xf numFmtId="0" fontId="6" fillId="0" borderId="38" xfId="0" applyFont="1" applyFill="1" applyBorder="1" applyAlignment="1" applyProtection="1">
      <alignment vertical="top" wrapText="1"/>
    </xf>
    <xf numFmtId="1" fontId="6" fillId="4" borderId="38" xfId="0" applyNumberFormat="1" applyFont="1" applyFill="1" applyBorder="1" applyAlignment="1" applyProtection="1">
      <alignment horizontal="center" vertical="top"/>
    </xf>
    <xf numFmtId="49" fontId="6" fillId="0" borderId="38" xfId="0" applyNumberFormat="1" applyFont="1" applyFill="1" applyBorder="1" applyAlignment="1" applyProtection="1">
      <alignment vertical="top" wrapText="1"/>
    </xf>
    <xf numFmtId="1" fontId="11" fillId="0" borderId="38" xfId="0" applyNumberFormat="1" applyFont="1" applyFill="1" applyBorder="1" applyAlignment="1" applyProtection="1">
      <alignment horizontal="center" vertical="top"/>
    </xf>
    <xf numFmtId="0" fontId="11" fillId="0" borderId="40" xfId="0" applyFont="1" applyFill="1" applyBorder="1" applyAlignment="1" applyProtection="1">
      <alignment horizontal="center" vertical="top"/>
    </xf>
    <xf numFmtId="1" fontId="6" fillId="4" borderId="41" xfId="3" applyNumberFormat="1" applyFont="1" applyFill="1" applyBorder="1" applyAlignment="1" applyProtection="1">
      <alignment horizontal="right" vertical="top"/>
    </xf>
    <xf numFmtId="1" fontId="11" fillId="4" borderId="42" xfId="0" applyNumberFormat="1" applyFont="1" applyFill="1" applyBorder="1" applyAlignment="1" applyProtection="1">
      <alignment horizontal="center" vertical="top"/>
    </xf>
    <xf numFmtId="0" fontId="16" fillId="6" borderId="40" xfId="0" applyFont="1" applyFill="1" applyBorder="1" applyAlignment="1">
      <alignment vertical="top"/>
    </xf>
    <xf numFmtId="0" fontId="6" fillId="6" borderId="38" xfId="0" applyFont="1" applyFill="1" applyBorder="1" applyAlignment="1">
      <alignment horizontal="center" vertical="top" wrapText="1"/>
    </xf>
    <xf numFmtId="0" fontId="4" fillId="6" borderId="40" xfId="0" applyFont="1" applyFill="1" applyBorder="1" applyAlignment="1">
      <alignment vertical="top"/>
    </xf>
    <xf numFmtId="0" fontId="17" fillId="6" borderId="39" xfId="1" applyFont="1" applyFill="1" applyBorder="1" applyAlignment="1" applyProtection="1">
      <alignment horizontal="right" vertical="top" wrapText="1"/>
    </xf>
    <xf numFmtId="0" fontId="17" fillId="6" borderId="38" xfId="1" applyFont="1" applyFill="1" applyBorder="1" applyAlignment="1" applyProtection="1">
      <alignment vertical="top" wrapText="1"/>
    </xf>
    <xf numFmtId="0" fontId="6" fillId="6" borderId="38" xfId="1" applyFont="1" applyFill="1" applyBorder="1" applyAlignment="1" applyProtection="1">
      <alignment horizontal="center" vertical="top"/>
    </xf>
    <xf numFmtId="1" fontId="6" fillId="6" borderId="38" xfId="1" applyNumberFormat="1" applyFont="1" applyFill="1" applyBorder="1" applyAlignment="1" applyProtection="1">
      <alignment horizontal="center" vertical="top"/>
    </xf>
    <xf numFmtId="0" fontId="6" fillId="6" borderId="40" xfId="1" applyFont="1" applyFill="1" applyBorder="1" applyAlignment="1" applyProtection="1">
      <alignment horizontal="center" vertical="top"/>
    </xf>
    <xf numFmtId="0" fontId="16" fillId="6" borderId="39" xfId="0" applyFont="1" applyFill="1" applyBorder="1" applyAlignment="1">
      <alignment horizontal="right" vertical="top" wrapText="1"/>
    </xf>
    <xf numFmtId="0" fontId="4" fillId="6" borderId="38" xfId="0" applyFont="1" applyFill="1" applyBorder="1" applyAlignment="1">
      <alignment vertical="top"/>
    </xf>
    <xf numFmtId="0" fontId="16" fillId="6" borderId="39" xfId="0" applyFont="1" applyFill="1" applyBorder="1" applyAlignment="1">
      <alignment horizontal="right" vertical="top"/>
    </xf>
    <xf numFmtId="0" fontId="16" fillId="6" borderId="38" xfId="0" applyFont="1" applyFill="1" applyBorder="1" applyAlignment="1">
      <alignment horizontal="left" vertical="top" wrapText="1"/>
    </xf>
    <xf numFmtId="0" fontId="16" fillId="6" borderId="40" xfId="0" applyFont="1" applyFill="1" applyBorder="1" applyAlignment="1">
      <alignment horizontal="left" vertical="top" wrapText="1"/>
    </xf>
    <xf numFmtId="0" fontId="9" fillId="6" borderId="38" xfId="0" applyFont="1" applyFill="1" applyBorder="1" applyAlignment="1">
      <alignment horizontal="left" vertical="top" wrapText="1"/>
    </xf>
    <xf numFmtId="0" fontId="9" fillId="6" borderId="40" xfId="0" applyFont="1" applyFill="1" applyBorder="1" applyAlignment="1">
      <alignment horizontal="left" vertical="top" wrapText="1"/>
    </xf>
    <xf numFmtId="0" fontId="4" fillId="6" borderId="38" xfId="0" applyFont="1" applyFill="1" applyBorder="1" applyAlignment="1">
      <alignment vertical="top" wrapText="1"/>
    </xf>
    <xf numFmtId="0" fontId="4" fillId="6" borderId="38" xfId="0" applyFont="1" applyFill="1" applyBorder="1" applyAlignment="1">
      <alignment horizontal="center" vertical="top" wrapText="1"/>
    </xf>
    <xf numFmtId="0" fontId="4" fillId="6" borderId="40" xfId="0" applyFont="1" applyFill="1" applyBorder="1" applyAlignment="1">
      <alignment vertical="top" wrapText="1"/>
    </xf>
    <xf numFmtId="49" fontId="4" fillId="6" borderId="38" xfId="0" applyNumberFormat="1" applyFont="1" applyFill="1" applyBorder="1" applyAlignment="1">
      <alignment horizontal="center" vertical="top"/>
    </xf>
    <xf numFmtId="0" fontId="4" fillId="6" borderId="40" xfId="0" applyFont="1" applyFill="1" applyBorder="1" applyAlignment="1">
      <alignment horizontal="center" vertical="top" wrapText="1"/>
    </xf>
    <xf numFmtId="49" fontId="4" fillId="6" borderId="38" xfId="0" applyNumberFormat="1" applyFont="1" applyFill="1" applyBorder="1" applyAlignment="1">
      <alignment horizontal="center" vertical="top" wrapText="1"/>
    </xf>
    <xf numFmtId="1" fontId="9" fillId="6" borderId="39" xfId="0" applyNumberFormat="1" applyFont="1" applyFill="1" applyBorder="1" applyAlignment="1">
      <alignment horizontal="right" vertical="top" wrapText="1"/>
    </xf>
    <xf numFmtId="49" fontId="9" fillId="6" borderId="38" xfId="0" applyNumberFormat="1" applyFont="1" applyFill="1" applyBorder="1" applyAlignment="1">
      <alignment horizontal="center" vertical="top" wrapText="1"/>
    </xf>
    <xf numFmtId="1" fontId="9" fillId="6" borderId="38" xfId="0" applyNumberFormat="1" applyFont="1" applyFill="1" applyBorder="1" applyAlignment="1">
      <alignment horizontal="left" vertical="top" wrapText="1"/>
    </xf>
    <xf numFmtId="1" fontId="9" fillId="6" borderId="38" xfId="0" applyNumberFormat="1" applyFont="1" applyFill="1" applyBorder="1" applyAlignment="1">
      <alignment horizontal="center" vertical="top"/>
    </xf>
    <xf numFmtId="0" fontId="4" fillId="6" borderId="39" xfId="0" applyFont="1" applyFill="1" applyBorder="1" applyAlignment="1">
      <alignment horizontal="right" vertical="top" wrapText="1"/>
    </xf>
    <xf numFmtId="0" fontId="9" fillId="6" borderId="38" xfId="0" applyFont="1" applyFill="1" applyBorder="1" applyAlignment="1">
      <alignment horizontal="center" vertical="top"/>
    </xf>
    <xf numFmtId="0" fontId="9" fillId="6" borderId="40" xfId="0" applyFont="1" applyFill="1" applyBorder="1" applyAlignment="1">
      <alignment vertical="top"/>
    </xf>
    <xf numFmtId="0" fontId="9" fillId="6" borderId="39" xfId="0" applyFont="1" applyFill="1" applyBorder="1" applyAlignment="1">
      <alignment horizontal="right" vertical="top"/>
    </xf>
    <xf numFmtId="1" fontId="9" fillId="35" borderId="39" xfId="3" applyNumberFormat="1" applyFont="1" applyFill="1" applyBorder="1" applyAlignment="1" applyProtection="1">
      <alignment horizontal="right" vertical="top"/>
    </xf>
    <xf numFmtId="1" fontId="9" fillId="35" borderId="38" xfId="3" applyNumberFormat="1" applyFont="1" applyFill="1" applyBorder="1" applyAlignment="1" applyProtection="1">
      <alignment vertical="top" wrapText="1"/>
    </xf>
    <xf numFmtId="49" fontId="9" fillId="35" borderId="38" xfId="3" applyNumberFormat="1" applyFont="1" applyFill="1" applyBorder="1" applyAlignment="1" applyProtection="1">
      <alignment horizontal="center" vertical="top"/>
    </xf>
    <xf numFmtId="1" fontId="9" fillId="35" borderId="38" xfId="3" applyNumberFormat="1" applyFont="1" applyFill="1" applyBorder="1" applyAlignment="1" applyProtection="1">
      <alignment horizontal="center" vertical="top"/>
    </xf>
    <xf numFmtId="49" fontId="9" fillId="35" borderId="40" xfId="3" applyNumberFormat="1" applyFont="1" applyFill="1" applyBorder="1" applyAlignment="1" applyProtection="1">
      <alignment horizontal="center" vertical="top"/>
    </xf>
    <xf numFmtId="0" fontId="17" fillId="36" borderId="39" xfId="0" applyFont="1" applyFill="1" applyBorder="1" applyAlignment="1" applyProtection="1">
      <alignment horizontal="right" vertical="top"/>
    </xf>
    <xf numFmtId="0" fontId="9" fillId="36" borderId="38" xfId="1" applyFont="1" applyFill="1" applyBorder="1" applyAlignment="1" applyProtection="1">
      <alignment vertical="top" wrapText="1"/>
    </xf>
    <xf numFmtId="0" fontId="9" fillId="36" borderId="38" xfId="1" applyFont="1" applyFill="1" applyBorder="1" applyAlignment="1" applyProtection="1">
      <alignment horizontal="center" vertical="top"/>
    </xf>
    <xf numFmtId="1" fontId="9" fillId="36" borderId="38" xfId="1" applyNumberFormat="1" applyFont="1" applyFill="1" applyBorder="1" applyAlignment="1" applyProtection="1">
      <alignment horizontal="center" vertical="top"/>
    </xf>
    <xf numFmtId="0" fontId="9" fillId="36" borderId="40" xfId="1" applyFont="1" applyFill="1" applyBorder="1" applyAlignment="1" applyProtection="1">
      <alignment horizontal="center" vertical="top"/>
    </xf>
    <xf numFmtId="1" fontId="17" fillId="36" borderId="38" xfId="1" applyNumberFormat="1" applyFont="1" applyFill="1" applyBorder="1" applyAlignment="1" applyProtection="1">
      <alignment horizontal="center" vertical="top"/>
    </xf>
    <xf numFmtId="0" fontId="17" fillId="36" borderId="40" xfId="1" applyFont="1" applyFill="1" applyBorder="1" applyAlignment="1" applyProtection="1">
      <alignment horizontal="center" vertical="top"/>
    </xf>
    <xf numFmtId="1" fontId="9" fillId="35" borderId="38" xfId="3" applyNumberFormat="1" applyFont="1" applyFill="1" applyBorder="1" applyAlignment="1" applyProtection="1">
      <alignment vertical="top"/>
    </xf>
    <xf numFmtId="1" fontId="9" fillId="37" borderId="39" xfId="0" applyNumberFormat="1" applyFont="1" applyFill="1" applyBorder="1" applyAlignment="1">
      <alignment horizontal="right" vertical="top"/>
    </xf>
    <xf numFmtId="49" fontId="9" fillId="37" borderId="38" xfId="0" applyNumberFormat="1" applyFont="1" applyFill="1" applyBorder="1" applyAlignment="1">
      <alignment vertical="top" wrapText="1"/>
    </xf>
    <xf numFmtId="49" fontId="6" fillId="37" borderId="38" xfId="0" applyNumberFormat="1" applyFont="1" applyFill="1" applyBorder="1" applyAlignment="1">
      <alignment horizontal="center" vertical="top" wrapText="1"/>
    </xf>
    <xf numFmtId="0" fontId="4" fillId="37" borderId="38" xfId="0" applyFont="1" applyFill="1" applyBorder="1" applyAlignment="1">
      <alignment horizontal="center" vertical="top"/>
    </xf>
    <xf numFmtId="0" fontId="4" fillId="37" borderId="40" xfId="0" applyFont="1" applyFill="1" applyBorder="1" applyAlignment="1">
      <alignment horizontal="center" vertical="top"/>
    </xf>
    <xf numFmtId="0" fontId="6" fillId="37" borderId="38" xfId="0" applyFont="1" applyFill="1" applyBorder="1" applyAlignment="1">
      <alignment vertical="top"/>
    </xf>
    <xf numFmtId="0" fontId="9" fillId="37" borderId="38" xfId="0" applyFont="1" applyFill="1" applyBorder="1" applyAlignment="1">
      <alignment vertical="top"/>
    </xf>
    <xf numFmtId="0" fontId="16" fillId="37" borderId="38" xfId="0" applyFont="1" applyFill="1" applyBorder="1" applyAlignment="1">
      <alignment horizontal="center" vertical="top"/>
    </xf>
    <xf numFmtId="0" fontId="16" fillId="37" borderId="40" xfId="0" applyFont="1" applyFill="1" applyBorder="1" applyAlignment="1">
      <alignment horizontal="center" vertical="top"/>
    </xf>
    <xf numFmtId="0" fontId="4" fillId="3" borderId="0" xfId="0" applyFont="1" applyFill="1"/>
    <xf numFmtId="0" fontId="19" fillId="3" borderId="0" xfId="0" applyFont="1" applyFill="1" applyAlignment="1">
      <alignment vertical="top" wrapText="1"/>
    </xf>
    <xf numFmtId="0" fontId="19" fillId="3" borderId="0" xfId="0" applyFont="1" applyFill="1"/>
    <xf numFmtId="0" fontId="52" fillId="3" borderId="0" xfId="0" applyFont="1" applyFill="1"/>
    <xf numFmtId="0" fontId="19" fillId="3" borderId="0" xfId="0" applyFont="1" applyFill="1" applyAlignment="1">
      <alignment vertical="top"/>
    </xf>
    <xf numFmtId="0" fontId="4" fillId="3" borderId="0" xfId="0" applyFont="1" applyFill="1" applyAlignment="1">
      <alignment wrapText="1"/>
    </xf>
    <xf numFmtId="0" fontId="19" fillId="3" borderId="0" xfId="0" applyFont="1" applyFill="1" applyBorder="1" applyAlignment="1">
      <alignment vertical="top" wrapText="1"/>
    </xf>
    <xf numFmtId="0" fontId="53" fillId="3" borderId="0" xfId="0" applyFont="1" applyFill="1" applyAlignment="1">
      <alignment vertical="top" wrapText="1"/>
    </xf>
    <xf numFmtId="0" fontId="9" fillId="6" borderId="38" xfId="1" applyFont="1" applyFill="1" applyBorder="1" applyAlignment="1" applyProtection="1">
      <alignment vertical="top" wrapText="1"/>
    </xf>
    <xf numFmtId="0" fontId="18" fillId="3" borderId="0" xfId="0" applyFont="1" applyFill="1" applyProtection="1"/>
    <xf numFmtId="0" fontId="18" fillId="3" borderId="0" xfId="0" applyFont="1" applyFill="1" applyAlignment="1" applyProtection="1">
      <alignment vertical="top"/>
    </xf>
    <xf numFmtId="0" fontId="18" fillId="3" borderId="0" xfId="0" applyFont="1" applyFill="1" applyAlignment="1" applyProtection="1">
      <alignment horizontal="center" vertical="top"/>
    </xf>
    <xf numFmtId="0" fontId="18" fillId="3" borderId="0" xfId="0" applyFont="1" applyFill="1" applyAlignment="1" applyProtection="1">
      <alignment wrapText="1"/>
    </xf>
    <xf numFmtId="0" fontId="15" fillId="3" borderId="0" xfId="0" applyFont="1" applyFill="1" applyAlignment="1" applyProtection="1">
      <alignment vertical="top" wrapText="1"/>
    </xf>
    <xf numFmtId="0" fontId="56" fillId="5" borderId="0" xfId="0" applyFont="1" applyFill="1" applyAlignment="1" applyProtection="1">
      <alignment horizontal="center"/>
    </xf>
    <xf numFmtId="0" fontId="15" fillId="3" borderId="0" xfId="0" applyFont="1" applyFill="1" applyAlignment="1">
      <alignment vertical="top" wrapText="1"/>
    </xf>
    <xf numFmtId="0" fontId="18" fillId="3" borderId="0" xfId="0" applyFont="1" applyFill="1"/>
    <xf numFmtId="0" fontId="18" fillId="3" borderId="0" xfId="0" applyFont="1" applyFill="1" applyAlignment="1">
      <alignment wrapText="1"/>
    </xf>
    <xf numFmtId="0" fontId="15" fillId="3" borderId="0" xfId="0" applyFont="1" applyFill="1" applyAlignment="1">
      <alignment vertical="top"/>
    </xf>
    <xf numFmtId="0" fontId="15" fillId="3" borderId="0" xfId="0" applyFont="1" applyFill="1" applyBorder="1" applyAlignment="1">
      <alignment vertical="top" wrapText="1"/>
    </xf>
    <xf numFmtId="0" fontId="15" fillId="3" borderId="0" xfId="0" applyFont="1" applyFill="1"/>
    <xf numFmtId="0" fontId="7" fillId="5" borderId="0" xfId="0" applyFont="1" applyFill="1" applyAlignment="1" applyProtection="1"/>
    <xf numFmtId="0" fontId="57" fillId="5" borderId="0" xfId="0" applyFont="1" applyFill="1" applyAlignment="1" applyProtection="1">
      <alignment horizontal="center"/>
    </xf>
    <xf numFmtId="0" fontId="14" fillId="8" borderId="0" xfId="0" applyFont="1" applyFill="1" applyBorder="1" applyProtection="1"/>
    <xf numFmtId="0" fontId="5" fillId="5" borderId="0" xfId="0" applyFont="1" applyFill="1" applyAlignment="1" applyProtection="1">
      <alignment horizontal="right" vertical="top"/>
    </xf>
    <xf numFmtId="49" fontId="5" fillId="5" borderId="0" xfId="0" applyNumberFormat="1" applyFont="1" applyFill="1" applyBorder="1" applyAlignment="1" applyProtection="1">
      <alignment horizontal="right" vertical="top"/>
    </xf>
    <xf numFmtId="0" fontId="58" fillId="5" borderId="0" xfId="0" applyFont="1" applyFill="1" applyBorder="1" applyAlignment="1" applyProtection="1">
      <alignment horizontal="right" vertical="top"/>
    </xf>
    <xf numFmtId="0" fontId="15" fillId="3" borderId="0" xfId="0" applyFont="1" applyFill="1" applyAlignment="1">
      <alignment horizontal="right" vertical="top" wrapText="1"/>
    </xf>
    <xf numFmtId="164" fontId="15" fillId="3" borderId="0" xfId="0" applyNumberFormat="1" applyFont="1" applyFill="1" applyAlignment="1" applyProtection="1">
      <alignment horizontal="right" vertical="top" wrapText="1"/>
    </xf>
    <xf numFmtId="164" fontId="14" fillId="8" borderId="0" xfId="0" applyNumberFormat="1" applyFont="1" applyFill="1" applyBorder="1" applyAlignment="1" applyProtection="1">
      <alignment horizontal="right"/>
    </xf>
    <xf numFmtId="164" fontId="5" fillId="5" borderId="0" xfId="0" applyNumberFormat="1" applyFont="1" applyFill="1" applyAlignment="1" applyProtection="1">
      <alignment horizontal="right" vertical="top"/>
    </xf>
    <xf numFmtId="164" fontId="15" fillId="3" borderId="0" xfId="0" applyNumberFormat="1" applyFont="1" applyFill="1" applyAlignment="1">
      <alignment horizontal="right" vertical="top" wrapText="1"/>
    </xf>
    <xf numFmtId="0" fontId="59" fillId="5" borderId="0" xfId="0" applyFont="1" applyFill="1" applyProtection="1"/>
    <xf numFmtId="0" fontId="59" fillId="3" borderId="0" xfId="0" applyFont="1" applyFill="1"/>
    <xf numFmtId="0" fontId="61" fillId="5" borderId="0" xfId="0" applyFont="1" applyFill="1" applyAlignment="1" applyProtection="1">
      <alignment vertical="top"/>
    </xf>
    <xf numFmtId="0" fontId="62" fillId="5" borderId="0" xfId="0" applyFont="1" applyFill="1" applyAlignment="1" applyProtection="1">
      <alignment horizontal="center"/>
    </xf>
    <xf numFmtId="0" fontId="26" fillId="5" borderId="0" xfId="0" applyFont="1" applyFill="1" applyProtection="1"/>
    <xf numFmtId="0" fontId="7" fillId="5" borderId="0" xfId="0" applyFont="1" applyFill="1" applyAlignment="1" applyProtection="1">
      <alignment vertical="top"/>
    </xf>
    <xf numFmtId="0" fontId="63" fillId="5" borderId="0" xfId="0" applyFont="1" applyFill="1" applyAlignment="1" applyProtection="1">
      <alignment horizontal="center"/>
    </xf>
    <xf numFmtId="0" fontId="64" fillId="5" borderId="0" xfId="0" applyFont="1" applyFill="1" applyAlignment="1" applyProtection="1">
      <alignment horizontal="center"/>
    </xf>
    <xf numFmtId="0" fontId="65" fillId="5" borderId="0" xfId="0" applyFont="1" applyFill="1" applyProtection="1"/>
    <xf numFmtId="1" fontId="6" fillId="4" borderId="0" xfId="3" applyNumberFormat="1" applyFont="1" applyFill="1" applyBorder="1" applyAlignment="1" applyProtection="1">
      <alignment horizontal="right" vertical="top"/>
    </xf>
    <xf numFmtId="0" fontId="11" fillId="0" borderId="0" xfId="0" applyFont="1" applyFill="1" applyBorder="1" applyAlignment="1" applyProtection="1">
      <alignment vertical="top" wrapText="1"/>
    </xf>
    <xf numFmtId="0" fontId="6" fillId="2" borderId="0" xfId="0" applyFont="1" applyFill="1" applyBorder="1" applyAlignment="1">
      <alignment horizontal="center" vertical="top" wrapText="1"/>
    </xf>
    <xf numFmtId="1" fontId="11" fillId="4" borderId="0" xfId="0" applyNumberFormat="1" applyFont="1" applyFill="1" applyBorder="1" applyAlignment="1" applyProtection="1">
      <alignment horizontal="center" vertical="top"/>
    </xf>
    <xf numFmtId="0" fontId="11" fillId="4" borderId="0" xfId="0" applyFont="1" applyFill="1" applyBorder="1" applyAlignment="1" applyProtection="1">
      <alignment horizontal="center" vertical="top"/>
    </xf>
    <xf numFmtId="0" fontId="4" fillId="3" borderId="0" xfId="0" applyFont="1" applyFill="1" applyBorder="1" applyAlignment="1">
      <alignment horizontal="center" vertical="top"/>
    </xf>
    <xf numFmtId="0" fontId="4" fillId="3" borderId="0" xfId="0" applyFont="1" applyFill="1" applyBorder="1" applyAlignment="1" applyProtection="1">
      <alignment vertical="top"/>
      <protection locked="0"/>
    </xf>
    <xf numFmtId="0" fontId="55" fillId="3" borderId="0" xfId="0" applyFont="1" applyFill="1" applyAlignment="1">
      <alignment horizontal="right" vertical="top" wrapText="1"/>
    </xf>
    <xf numFmtId="0" fontId="66" fillId="3" borderId="38" xfId="0" applyFont="1" applyFill="1" applyBorder="1" applyAlignment="1">
      <alignment horizontal="center" vertical="top"/>
    </xf>
    <xf numFmtId="0" fontId="6" fillId="3" borderId="38" xfId="0" applyFont="1" applyFill="1" applyBorder="1" applyAlignment="1">
      <alignment horizontal="center" vertical="top"/>
    </xf>
    <xf numFmtId="1" fontId="6" fillId="3" borderId="38" xfId="1" applyNumberFormat="1" applyFont="1" applyFill="1" applyBorder="1" applyAlignment="1" applyProtection="1">
      <alignment horizontal="center" vertical="top"/>
    </xf>
    <xf numFmtId="1" fontId="6" fillId="5" borderId="38" xfId="1" applyNumberFormat="1" applyFont="1" applyFill="1" applyBorder="1" applyAlignment="1" applyProtection="1">
      <alignment horizontal="center" vertical="top"/>
    </xf>
    <xf numFmtId="0" fontId="6" fillId="4" borderId="0" xfId="5" applyFill="1" applyAlignment="1">
      <alignment horizontal="right"/>
    </xf>
    <xf numFmtId="0" fontId="48" fillId="5" borderId="0" xfId="0" applyFont="1" applyFill="1" applyAlignment="1" applyProtection="1"/>
    <xf numFmtId="0" fontId="67" fillId="3" borderId="39" xfId="0" applyFont="1" applyFill="1" applyBorder="1" applyAlignment="1">
      <alignment horizontal="center" vertical="top"/>
    </xf>
    <xf numFmtId="0" fontId="67" fillId="3" borderId="38" xfId="0" applyFont="1" applyFill="1" applyBorder="1" applyAlignment="1">
      <alignment horizontal="center" vertical="top"/>
    </xf>
    <xf numFmtId="0" fontId="67" fillId="3" borderId="39" xfId="0" applyFont="1" applyFill="1" applyBorder="1" applyAlignment="1" applyProtection="1">
      <alignment horizontal="center" vertical="top"/>
      <protection locked="0"/>
    </xf>
    <xf numFmtId="0" fontId="67" fillId="3" borderId="46" xfId="0" applyFont="1" applyFill="1" applyBorder="1" applyAlignment="1" applyProtection="1">
      <alignment vertical="top" wrapText="1"/>
      <protection locked="0"/>
    </xf>
    <xf numFmtId="0" fontId="67" fillId="3" borderId="39" xfId="0" applyFont="1" applyFill="1" applyBorder="1" applyAlignment="1" applyProtection="1">
      <alignment horizontal="center" vertical="top" wrapText="1"/>
      <protection locked="0"/>
    </xf>
    <xf numFmtId="0" fontId="67" fillId="3" borderId="38" xfId="0" applyFont="1" applyFill="1" applyBorder="1" applyAlignment="1">
      <alignment horizontal="center" vertical="top" wrapText="1"/>
    </xf>
    <xf numFmtId="0" fontId="67" fillId="3" borderId="38" xfId="0" applyFont="1" applyFill="1" applyBorder="1" applyAlignment="1" applyProtection="1">
      <alignment horizontal="center" vertical="top"/>
      <protection locked="0"/>
    </xf>
    <xf numFmtId="0" fontId="67" fillId="3" borderId="38" xfId="0" applyFont="1" applyFill="1" applyBorder="1" applyAlignment="1" applyProtection="1">
      <alignment horizontal="center" vertical="top" wrapText="1"/>
      <protection locked="0"/>
    </xf>
    <xf numFmtId="0" fontId="69" fillId="3" borderId="39" xfId="0" applyFont="1" applyFill="1" applyBorder="1" applyAlignment="1">
      <alignment horizontal="center"/>
    </xf>
    <xf numFmtId="0" fontId="69" fillId="3" borderId="38" xfId="0" applyFont="1" applyFill="1" applyBorder="1" applyAlignment="1">
      <alignment horizontal="center"/>
    </xf>
    <xf numFmtId="0" fontId="69" fillId="3" borderId="46" xfId="0" applyFont="1" applyFill="1" applyBorder="1" applyAlignment="1">
      <alignment wrapText="1"/>
    </xf>
    <xf numFmtId="0" fontId="69" fillId="3" borderId="39" xfId="0" applyFont="1" applyFill="1" applyBorder="1" applyAlignment="1">
      <alignment horizontal="center" vertical="top"/>
    </xf>
    <xf numFmtId="0" fontId="69" fillId="3" borderId="38" xfId="0" applyFont="1" applyFill="1" applyBorder="1" applyAlignment="1">
      <alignment horizontal="center" vertical="top"/>
    </xf>
    <xf numFmtId="0" fontId="69" fillId="3" borderId="46" xfId="0" applyFont="1" applyFill="1" applyBorder="1" applyAlignment="1">
      <alignment vertical="top" wrapText="1"/>
    </xf>
    <xf numFmtId="0" fontId="70" fillId="3" borderId="39" xfId="0" applyFont="1" applyFill="1" applyBorder="1" applyAlignment="1">
      <alignment horizontal="center" vertical="top"/>
    </xf>
    <xf numFmtId="0" fontId="70" fillId="3" borderId="38" xfId="0" applyFont="1" applyFill="1" applyBorder="1" applyAlignment="1">
      <alignment horizontal="center" vertical="top"/>
    </xf>
    <xf numFmtId="0" fontId="69" fillId="3" borderId="39" xfId="0" applyFont="1" applyFill="1" applyBorder="1" applyAlignment="1">
      <alignment horizontal="center" vertical="top" wrapText="1"/>
    </xf>
    <xf numFmtId="0" fontId="69" fillId="3" borderId="38" xfId="0" applyFont="1" applyFill="1" applyBorder="1" applyAlignment="1">
      <alignment horizontal="center" vertical="top" wrapText="1"/>
    </xf>
    <xf numFmtId="0" fontId="69" fillId="3" borderId="46" xfId="0" applyFont="1" applyFill="1" applyBorder="1" applyAlignment="1">
      <alignment horizontal="left" vertical="top" wrapText="1"/>
    </xf>
    <xf numFmtId="0" fontId="67" fillId="3" borderId="39" xfId="0" applyFont="1" applyFill="1" applyBorder="1" applyAlignment="1">
      <alignment horizontal="center" vertical="top" wrapText="1"/>
    </xf>
    <xf numFmtId="0" fontId="67" fillId="3" borderId="46" xfId="0" applyFont="1" applyFill="1" applyBorder="1" applyAlignment="1">
      <alignment vertical="top" wrapText="1"/>
    </xf>
    <xf numFmtId="0" fontId="67" fillId="3" borderId="42" xfId="0" applyFont="1" applyFill="1" applyBorder="1" applyAlignment="1">
      <alignment horizontal="center" vertical="top"/>
    </xf>
    <xf numFmtId="0" fontId="67" fillId="3" borderId="41" xfId="0" applyFont="1" applyFill="1" applyBorder="1" applyAlignment="1" applyProtection="1">
      <alignment horizontal="center" vertical="top"/>
      <protection locked="0"/>
    </xf>
    <xf numFmtId="0" fontId="68" fillId="8" borderId="44" xfId="0" applyFont="1" applyFill="1" applyBorder="1" applyAlignment="1" applyProtection="1">
      <alignment horizontal="center"/>
    </xf>
    <xf numFmtId="0" fontId="68" fillId="8" borderId="45" xfId="0" applyFont="1" applyFill="1" applyBorder="1" applyAlignment="1" applyProtection="1">
      <alignment horizontal="center"/>
    </xf>
    <xf numFmtId="0" fontId="68" fillId="8" borderId="18" xfId="0" applyFont="1" applyFill="1" applyBorder="1" applyAlignment="1" applyProtection="1"/>
    <xf numFmtId="0" fontId="20" fillId="5" borderId="0" xfId="0" applyFont="1" applyFill="1" applyAlignment="1" applyProtection="1">
      <alignment horizontal="right"/>
    </xf>
    <xf numFmtId="0" fontId="28" fillId="0" borderId="19" xfId="6" applyFont="1" applyBorder="1" applyAlignment="1"/>
    <xf numFmtId="0" fontId="28" fillId="0" borderId="49" xfId="6" applyFont="1" applyBorder="1" applyAlignment="1"/>
    <xf numFmtId="0" fontId="28" fillId="0" borderId="50" xfId="6" applyFont="1" applyBorder="1" applyAlignment="1"/>
    <xf numFmtId="0" fontId="28" fillId="0" borderId="51" xfId="6" applyFont="1" applyBorder="1" applyAlignment="1"/>
    <xf numFmtId="0" fontId="52" fillId="3" borderId="0" xfId="0" applyFont="1" applyFill="1" applyAlignment="1"/>
    <xf numFmtId="0" fontId="52" fillId="32" borderId="52" xfId="0" applyFont="1" applyFill="1" applyBorder="1" applyAlignment="1">
      <alignment horizontal="left" vertical="top" wrapText="1"/>
    </xf>
    <xf numFmtId="0" fontId="25" fillId="3" borderId="0" xfId="0" applyFont="1" applyFill="1"/>
    <xf numFmtId="0" fontId="52" fillId="3" borderId="53" xfId="0" applyFont="1" applyFill="1" applyBorder="1" applyAlignment="1">
      <alignment horizontal="left"/>
    </xf>
    <xf numFmtId="0" fontId="52" fillId="3" borderId="54" xfId="0" applyFont="1" applyFill="1" applyBorder="1" applyAlignment="1">
      <alignment horizontal="left"/>
    </xf>
    <xf numFmtId="0" fontId="52" fillId="3" borderId="55" xfId="0" applyFont="1" applyFill="1" applyBorder="1" applyAlignment="1">
      <alignment horizontal="left"/>
    </xf>
    <xf numFmtId="0" fontId="4" fillId="3" borderId="0" xfId="0" applyFont="1" applyFill="1" applyAlignment="1">
      <alignment vertical="top"/>
    </xf>
    <xf numFmtId="0" fontId="52" fillId="3" borderId="0" xfId="0" applyFont="1" applyFill="1" applyAlignment="1">
      <alignment horizontal="center" vertical="top"/>
    </xf>
    <xf numFmtId="0" fontId="52" fillId="3" borderId="0" xfId="0" applyFont="1" applyFill="1" applyAlignment="1">
      <alignment wrapText="1"/>
    </xf>
    <xf numFmtId="0" fontId="4" fillId="0" borderId="0" xfId="0" applyFont="1" applyAlignment="1">
      <alignment vertical="top"/>
    </xf>
    <xf numFmtId="0" fontId="52" fillId="0" borderId="0" xfId="0" applyFont="1" applyAlignment="1">
      <alignment horizontal="center" vertical="top"/>
    </xf>
    <xf numFmtId="0" fontId="52" fillId="0" borderId="0" xfId="0" applyFont="1" applyAlignment="1">
      <alignment wrapText="1"/>
    </xf>
    <xf numFmtId="0" fontId="3" fillId="0" borderId="38" xfId="0" applyFont="1" applyBorder="1" applyAlignment="1">
      <alignment vertical="top" wrapText="1"/>
    </xf>
    <xf numFmtId="0" fontId="3" fillId="0" borderId="38" xfId="0" applyFont="1" applyFill="1" applyBorder="1" applyAlignment="1">
      <alignment vertical="top" wrapText="1"/>
    </xf>
    <xf numFmtId="0" fontId="2" fillId="0" borderId="38" xfId="0" applyFont="1" applyBorder="1" applyAlignment="1">
      <alignment vertical="top" wrapText="1"/>
    </xf>
    <xf numFmtId="0" fontId="2" fillId="0" borderId="39" xfId="0" applyFont="1" applyBorder="1" applyAlignment="1">
      <alignment horizontal="right" vertical="top"/>
    </xf>
    <xf numFmtId="0" fontId="1" fillId="0" borderId="38" xfId="0" applyFont="1" applyBorder="1" applyAlignment="1">
      <alignment vertical="top" wrapText="1"/>
    </xf>
    <xf numFmtId="0" fontId="70" fillId="3" borderId="46" xfId="0" applyFont="1" applyFill="1" applyBorder="1" applyAlignment="1">
      <alignment vertical="top" wrapText="1"/>
    </xf>
    <xf numFmtId="0" fontId="67" fillId="3" borderId="43" xfId="0" applyFont="1" applyFill="1" applyBorder="1" applyAlignment="1" applyProtection="1">
      <alignment vertical="top" wrapText="1"/>
      <protection locked="0"/>
    </xf>
    <xf numFmtId="0" fontId="6" fillId="0" borderId="42" xfId="0" applyFont="1" applyFill="1" applyBorder="1" applyAlignment="1" applyProtection="1">
      <alignment vertical="top" wrapText="1"/>
    </xf>
    <xf numFmtId="0" fontId="12" fillId="11" borderId="38" xfId="0" applyFont="1" applyFill="1" applyBorder="1" applyAlignment="1">
      <alignment vertical="top" wrapText="1"/>
    </xf>
    <xf numFmtId="0" fontId="9" fillId="37" borderId="38" xfId="0" applyFont="1" applyFill="1" applyBorder="1" applyAlignment="1">
      <alignment vertical="top" wrapText="1"/>
    </xf>
    <xf numFmtId="0" fontId="6" fillId="3" borderId="38" xfId="0" applyFont="1" applyFill="1" applyBorder="1" applyAlignment="1" applyProtection="1">
      <alignment vertical="top" wrapText="1"/>
    </xf>
    <xf numFmtId="0" fontId="67" fillId="38" borderId="38" xfId="0" applyFont="1" applyFill="1" applyBorder="1" applyAlignment="1">
      <alignment horizontal="center" vertical="top"/>
    </xf>
    <xf numFmtId="0" fontId="6" fillId="0" borderId="38" xfId="0" applyFont="1" applyFill="1" applyBorder="1" applyAlignment="1">
      <alignment horizontal="center" vertical="top"/>
    </xf>
    <xf numFmtId="0" fontId="4" fillId="0" borderId="39" xfId="0" applyFont="1" applyFill="1" applyBorder="1" applyAlignment="1">
      <alignment horizontal="right" vertical="top"/>
    </xf>
    <xf numFmtId="0" fontId="11" fillId="0" borderId="39" xfId="1" applyFont="1" applyFill="1" applyBorder="1" applyAlignment="1" applyProtection="1">
      <alignment horizontal="right" vertical="top" wrapText="1"/>
    </xf>
    <xf numFmtId="0" fontId="11" fillId="0" borderId="39" xfId="1" applyFont="1" applyFill="1" applyBorder="1" applyAlignment="1" applyProtection="1">
      <alignment horizontal="right" vertical="top"/>
    </xf>
    <xf numFmtId="1" fontId="6" fillId="0" borderId="39" xfId="3" applyNumberFormat="1" applyFont="1" applyFill="1" applyBorder="1" applyAlignment="1" applyProtection="1">
      <alignment horizontal="right" vertical="top"/>
    </xf>
    <xf numFmtId="0" fontId="67" fillId="38" borderId="39" xfId="0" applyFont="1" applyFill="1" applyBorder="1" applyAlignment="1" applyProtection="1">
      <alignment horizontal="center" vertical="top"/>
    </xf>
    <xf numFmtId="0" fontId="67" fillId="3" borderId="46" xfId="0" applyFont="1" applyFill="1" applyBorder="1" applyAlignment="1" applyProtection="1">
      <alignment vertical="top" wrapText="1"/>
    </xf>
    <xf numFmtId="0" fontId="4" fillId="3" borderId="0" xfId="0" applyFont="1" applyFill="1" applyBorder="1" applyAlignment="1" applyProtection="1">
      <alignment horizontal="center" vertical="top"/>
    </xf>
    <xf numFmtId="0" fontId="60" fillId="4" borderId="0" xfId="0" applyFont="1" applyFill="1" applyBorder="1" applyAlignment="1" applyProtection="1"/>
    <xf numFmtId="0" fontId="52" fillId="0" borderId="0" xfId="0" applyFont="1" applyAlignment="1"/>
    <xf numFmtId="0" fontId="13" fillId="33" borderId="36" xfId="0" applyFont="1" applyFill="1" applyBorder="1" applyAlignment="1" applyProtection="1">
      <alignment horizontal="center" wrapText="1"/>
    </xf>
    <xf numFmtId="0" fontId="13" fillId="33" borderId="37" xfId="0" applyFont="1" applyFill="1" applyBorder="1" applyAlignment="1" applyProtection="1">
      <alignment horizontal="center" wrapText="1"/>
    </xf>
    <xf numFmtId="0" fontId="13" fillId="33" borderId="12" xfId="0" applyFont="1" applyFill="1" applyBorder="1" applyAlignment="1" applyProtection="1">
      <alignment horizontal="center" wrapText="1"/>
    </xf>
    <xf numFmtId="0" fontId="17" fillId="34" borderId="2" xfId="0" applyFont="1" applyFill="1" applyBorder="1" applyAlignment="1" applyProtection="1">
      <alignment vertical="top"/>
    </xf>
    <xf numFmtId="0" fontId="17" fillId="34" borderId="13" xfId="0" applyFont="1" applyFill="1" applyBorder="1" applyAlignment="1" applyProtection="1">
      <alignment vertical="top"/>
    </xf>
    <xf numFmtId="0" fontId="17" fillId="34" borderId="14" xfId="0" applyFont="1" applyFill="1" applyBorder="1" applyAlignment="1" applyProtection="1">
      <alignment vertical="top"/>
    </xf>
    <xf numFmtId="0" fontId="17" fillId="34" borderId="15" xfId="0" applyFont="1" applyFill="1" applyBorder="1" applyAlignment="1" applyProtection="1">
      <alignment vertical="top"/>
    </xf>
    <xf numFmtId="0" fontId="17" fillId="34" borderId="0" xfId="0" applyFont="1" applyFill="1" applyBorder="1" applyAlignment="1" applyProtection="1">
      <alignment vertical="top"/>
    </xf>
    <xf numFmtId="0" fontId="17" fillId="34" borderId="16" xfId="0" applyFont="1" applyFill="1" applyBorder="1" applyAlignment="1" applyProtection="1">
      <alignment vertical="top"/>
    </xf>
  </cellXfs>
  <cellStyles count="133">
    <cellStyle name="20% - Dekorfärg1 2" xfId="7"/>
    <cellStyle name="20% - Dekorfärg1 3" xfId="8"/>
    <cellStyle name="20% - Dekorfärg1 4" xfId="9"/>
    <cellStyle name="20% - Dekorfärg2 2" xfId="10"/>
    <cellStyle name="20% - Dekorfärg2 3" xfId="11"/>
    <cellStyle name="20% - Dekorfärg2 4" xfId="12"/>
    <cellStyle name="20% - Dekorfärg3 2" xfId="13"/>
    <cellStyle name="20% - Dekorfärg3 3" xfId="14"/>
    <cellStyle name="20% - Dekorfärg3 4" xfId="15"/>
    <cellStyle name="20% - Dekorfärg4 2" xfId="16"/>
    <cellStyle name="20% - Dekorfärg4 3" xfId="17"/>
    <cellStyle name="20% - Dekorfärg4 4" xfId="18"/>
    <cellStyle name="20% - Dekorfärg5 2" xfId="19"/>
    <cellStyle name="20% - Dekorfärg5 3" xfId="20"/>
    <cellStyle name="20% - Dekorfärg5 4" xfId="21"/>
    <cellStyle name="20% - Dekorfärg6 2" xfId="22"/>
    <cellStyle name="20% - Dekorfärg6 3" xfId="23"/>
    <cellStyle name="20% - Dekorfärg6 4" xfId="24"/>
    <cellStyle name="40% - Dekorfärg1 2" xfId="25"/>
    <cellStyle name="40% - Dekorfärg1 3" xfId="26"/>
    <cellStyle name="40% - Dekorfärg1 4" xfId="27"/>
    <cellStyle name="40% - Dekorfärg2 2" xfId="28"/>
    <cellStyle name="40% - Dekorfärg2 3" xfId="29"/>
    <cellStyle name="40% - Dekorfärg2 4" xfId="30"/>
    <cellStyle name="40% - Dekorfärg3 2" xfId="31"/>
    <cellStyle name="40% - Dekorfärg3 3" xfId="32"/>
    <cellStyle name="40% - Dekorfärg3 4" xfId="33"/>
    <cellStyle name="40% - Dekorfärg4 2" xfId="34"/>
    <cellStyle name="40% - Dekorfärg4 3" xfId="35"/>
    <cellStyle name="40% - Dekorfärg4 4" xfId="36"/>
    <cellStyle name="40% - Dekorfärg5 2" xfId="37"/>
    <cellStyle name="40% - Dekorfärg5 3" xfId="38"/>
    <cellStyle name="40% - Dekorfärg5 4" xfId="39"/>
    <cellStyle name="40% - Dekorfärg6 2" xfId="40"/>
    <cellStyle name="40% - Dekorfärg6 3" xfId="41"/>
    <cellStyle name="40% - Dekorfärg6 4" xfId="42"/>
    <cellStyle name="60% - Dekorfärg1 2" xfId="43"/>
    <cellStyle name="60% - Dekorfärg1 3" xfId="44"/>
    <cellStyle name="60% - Dekorfärg1 4" xfId="45"/>
    <cellStyle name="60% - Dekorfärg2 2" xfId="46"/>
    <cellStyle name="60% - Dekorfärg2 3" xfId="47"/>
    <cellStyle name="60% - Dekorfärg2 4" xfId="48"/>
    <cellStyle name="60% - Dekorfärg3 2" xfId="49"/>
    <cellStyle name="60% - Dekorfärg3 3" xfId="50"/>
    <cellStyle name="60% - Dekorfärg3 4" xfId="51"/>
    <cellStyle name="60% - Dekorfärg4 2" xfId="52"/>
    <cellStyle name="60% - Dekorfärg4 3" xfId="53"/>
    <cellStyle name="60% - Dekorfärg4 4" xfId="54"/>
    <cellStyle name="60% - Dekorfärg5 2" xfId="55"/>
    <cellStyle name="60% - Dekorfärg5 3" xfId="56"/>
    <cellStyle name="60% - Dekorfärg5 4" xfId="57"/>
    <cellStyle name="60% - Dekorfärg6 2" xfId="58"/>
    <cellStyle name="60% - Dekorfärg6 3" xfId="59"/>
    <cellStyle name="60% - Dekorfärg6 4" xfId="60"/>
    <cellStyle name="Anteckning 2" xfId="61"/>
    <cellStyle name="Anteckning 3" xfId="62"/>
    <cellStyle name="Anteckning 4" xfId="63"/>
    <cellStyle name="Beräkning 2" xfId="64"/>
    <cellStyle name="Beräkning 3" xfId="65"/>
    <cellStyle name="Beräkning 4" xfId="66"/>
    <cellStyle name="Bra 2" xfId="67"/>
    <cellStyle name="Bra 3" xfId="68"/>
    <cellStyle name="Bra 4" xfId="69"/>
    <cellStyle name="Dålig 2" xfId="70"/>
    <cellStyle name="Dålig 3" xfId="71"/>
    <cellStyle name="Dålig 4" xfId="72"/>
    <cellStyle name="Färg1 2" xfId="73"/>
    <cellStyle name="Färg1 3" xfId="74"/>
    <cellStyle name="Färg1 4" xfId="75"/>
    <cellStyle name="Färg2 2" xfId="76"/>
    <cellStyle name="Färg2 3" xfId="77"/>
    <cellStyle name="Färg2 4" xfId="78"/>
    <cellStyle name="Färg3 2" xfId="79"/>
    <cellStyle name="Färg3 3" xfId="80"/>
    <cellStyle name="Färg3 4" xfId="81"/>
    <cellStyle name="Färg4 2" xfId="82"/>
    <cellStyle name="Färg4 3" xfId="83"/>
    <cellStyle name="Färg4 4" xfId="84"/>
    <cellStyle name="Färg5 2" xfId="85"/>
    <cellStyle name="Färg5 3" xfId="86"/>
    <cellStyle name="Färg5 4" xfId="87"/>
    <cellStyle name="Färg6 2" xfId="88"/>
    <cellStyle name="Färg6 3" xfId="89"/>
    <cellStyle name="Färg6 4" xfId="90"/>
    <cellStyle name="Förklarande text 2" xfId="91"/>
    <cellStyle name="Förklarande text 3" xfId="92"/>
    <cellStyle name="Förklarande text 4" xfId="93"/>
    <cellStyle name="Indata 2" xfId="94"/>
    <cellStyle name="Indata 3" xfId="95"/>
    <cellStyle name="Indata 4" xfId="96"/>
    <cellStyle name="Kontrollcell 2" xfId="97"/>
    <cellStyle name="Kontrollcell 3" xfId="98"/>
    <cellStyle name="Kontrollcell 4" xfId="99"/>
    <cellStyle name="Länkad cell 2" xfId="100"/>
    <cellStyle name="Länkad cell 3" xfId="101"/>
    <cellStyle name="Länkad cell 4" xfId="102"/>
    <cellStyle name="Neutral 2" xfId="103"/>
    <cellStyle name="Neutral 3" xfId="104"/>
    <cellStyle name="Neutral 4" xfId="105"/>
    <cellStyle name="Normal" xfId="0" builtinId="0"/>
    <cellStyle name="Normal 2" xfId="6"/>
    <cellStyle name="Normal 2 2" xfId="5"/>
    <cellStyle name="Normal 2 3" xfId="106"/>
    <cellStyle name="Normal 3" xfId="107"/>
    <cellStyle name="Normal 4" xfId="4"/>
    <cellStyle name="Normal 5" xfId="1"/>
    <cellStyle name="Normal 6" xfId="108"/>
    <cellStyle name="Normal_allt" xfId="2"/>
    <cellStyle name="Normal_PRIO F5 3 Ackr och aukt Kravspec A9.10 051124" xfId="3"/>
    <cellStyle name="Rubrik 1 1" xfId="109"/>
    <cellStyle name="Rubrik 1 1 1" xfId="110"/>
    <cellStyle name="Rubrik 1 1 1 1" xfId="111"/>
    <cellStyle name="Rubrik 1 2" xfId="112"/>
    <cellStyle name="Rubrik 1 3" xfId="113"/>
    <cellStyle name="Rubrik 1 4" xfId="114"/>
    <cellStyle name="Rubrik 2 2" xfId="115"/>
    <cellStyle name="Rubrik 2 3" xfId="116"/>
    <cellStyle name="Rubrik 2 4" xfId="117"/>
    <cellStyle name="Rubrik 3 2" xfId="118"/>
    <cellStyle name="Rubrik 3 3" xfId="119"/>
    <cellStyle name="Rubrik 3 4" xfId="120"/>
    <cellStyle name="Rubrik 4 2" xfId="121"/>
    <cellStyle name="Rubrik 4 3" xfId="122"/>
    <cellStyle name="Rubrik 4 4" xfId="123"/>
    <cellStyle name="Summa 2" xfId="124"/>
    <cellStyle name="Summa 3" xfId="125"/>
    <cellStyle name="Summa 4" xfId="126"/>
    <cellStyle name="Utdata 2" xfId="127"/>
    <cellStyle name="Utdata 3" xfId="128"/>
    <cellStyle name="Utdata 4" xfId="129"/>
    <cellStyle name="Varningstext 2" xfId="130"/>
    <cellStyle name="Varningstext 3" xfId="131"/>
    <cellStyle name="Varningstext 4" xfId="132"/>
  </cellStyles>
  <dxfs count="0"/>
  <tableStyles count="0" defaultTableStyle="TableStyleMedium9" defaultPivotStyle="PivotStyleLight16"/>
  <colors>
    <mruColors>
      <color rgb="FF0000FF"/>
      <color rgb="FF006600"/>
      <color rgb="FFE7EDF5"/>
      <color rgb="FFCC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K12" sqref="K12"/>
    </sheetView>
  </sheetViews>
  <sheetFormatPr defaultRowHeight="15" x14ac:dyDescent="0.25"/>
  <cols>
    <col min="1" max="1" width="3.7109375" style="30" customWidth="1"/>
    <col min="2" max="2" width="45.5703125" style="30" customWidth="1"/>
    <col min="3" max="16384" width="9.140625" style="30"/>
  </cols>
  <sheetData>
    <row r="1" spans="1:3" s="203" customFormat="1" ht="14.25" x14ac:dyDescent="0.2"/>
    <row r="2" spans="1:3" s="203" customFormat="1" x14ac:dyDescent="0.25">
      <c r="A2" s="286"/>
      <c r="B2" s="287" t="s">
        <v>894</v>
      </c>
      <c r="C2" s="288"/>
    </row>
    <row r="3" spans="1:3" s="203" customFormat="1" ht="14.25" x14ac:dyDescent="0.2">
      <c r="B3" s="289" t="s">
        <v>8</v>
      </c>
    </row>
    <row r="4" spans="1:3" s="203" customFormat="1" ht="14.25" x14ac:dyDescent="0.2">
      <c r="B4" s="290" t="s">
        <v>86</v>
      </c>
    </row>
    <row r="5" spans="1:3" s="203" customFormat="1" ht="14.25" x14ac:dyDescent="0.2">
      <c r="B5" s="290" t="s">
        <v>87</v>
      </c>
    </row>
    <row r="6" spans="1:3" s="203" customFormat="1" ht="14.25" x14ac:dyDescent="0.2">
      <c r="B6" s="290" t="s">
        <v>80</v>
      </c>
    </row>
    <row r="7" spans="1:3" s="203" customFormat="1" ht="14.25" x14ac:dyDescent="0.2">
      <c r="B7" s="290" t="s">
        <v>81</v>
      </c>
    </row>
    <row r="8" spans="1:3" s="203" customFormat="1" ht="14.25" x14ac:dyDescent="0.2">
      <c r="B8" s="290" t="s">
        <v>112</v>
      </c>
    </row>
    <row r="9" spans="1:3" s="203" customFormat="1" ht="14.25" x14ac:dyDescent="0.2">
      <c r="B9" s="290" t="s">
        <v>82</v>
      </c>
    </row>
    <row r="10" spans="1:3" s="203" customFormat="1" ht="14.25" x14ac:dyDescent="0.2">
      <c r="B10" s="290" t="s">
        <v>100</v>
      </c>
    </row>
    <row r="11" spans="1:3" s="203" customFormat="1" ht="14.25" x14ac:dyDescent="0.2">
      <c r="B11" s="290" t="s">
        <v>99</v>
      </c>
    </row>
    <row r="12" spans="1:3" s="203" customFormat="1" ht="14.25" x14ac:dyDescent="0.2">
      <c r="B12" s="290" t="s">
        <v>720</v>
      </c>
    </row>
    <row r="13" spans="1:3" s="203" customFormat="1" ht="14.25" x14ac:dyDescent="0.2">
      <c r="B13" s="290" t="s">
        <v>721</v>
      </c>
    </row>
    <row r="14" spans="1:3" s="203" customFormat="1" ht="14.25" x14ac:dyDescent="0.2">
      <c r="B14" s="290" t="s">
        <v>722</v>
      </c>
    </row>
    <row r="15" spans="1:3" s="203" customFormat="1" ht="14.25" x14ac:dyDescent="0.2">
      <c r="B15" s="290" t="s">
        <v>723</v>
      </c>
    </row>
    <row r="16" spans="1:3" s="203" customFormat="1" ht="14.25" x14ac:dyDescent="0.2">
      <c r="B16" s="290" t="s">
        <v>724</v>
      </c>
    </row>
    <row r="17" spans="2:2" s="203" customFormat="1" ht="14.25" x14ac:dyDescent="0.2">
      <c r="B17" s="290" t="s">
        <v>725</v>
      </c>
    </row>
    <row r="18" spans="2:2" s="203" customFormat="1" ht="14.25" x14ac:dyDescent="0.2">
      <c r="B18" s="290" t="s">
        <v>726</v>
      </c>
    </row>
    <row r="19" spans="2:2" s="203" customFormat="1" ht="14.25" x14ac:dyDescent="0.2">
      <c r="B19" s="290" t="s">
        <v>109</v>
      </c>
    </row>
    <row r="20" spans="2:2" s="203" customFormat="1" ht="14.25" x14ac:dyDescent="0.2">
      <c r="B20" s="290" t="s">
        <v>110</v>
      </c>
    </row>
    <row r="21" spans="2:2" s="203" customFormat="1" ht="14.25" x14ac:dyDescent="0.2">
      <c r="B21" s="291" t="s">
        <v>111</v>
      </c>
    </row>
  </sheetData>
  <sheetProtection password="BF50" sheet="1" objects="1" scenarios="1"/>
  <printOptions horizontalCentered="1"/>
  <pageMargins left="0.78740157480314965" right="0.39370078740157483" top="2.6771653543307088" bottom="0.78740157480314965" header="0.39370078740157483" footer="0.39370078740157483"/>
  <pageSetup paperSize="9" orientation="portrait" r:id="rId1"/>
  <headerFooter>
    <oddHeader>&amp;L&amp;"Arial,Fet"&amp;10ESV - Ekonomistyrningsverket&amp;C&amp;"Arial,Fet"&amp;10
Personalsystem, Funktionella och tekniska krav&amp;R&amp;"Arial,Fet"&amp;10Bilaga 2a till
förfrågningsunderlaget
&amp;"Arial,Normal"1 (1)</oddHeader>
    <oddFooter>&amp;L&amp;"Arial,Normal"&amp;10Dnr 7.1-78/2013&amp;R&amp;"Arial,Normal"&amp;10 2013-03-22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476"/>
  <sheetViews>
    <sheetView tabSelected="1" zoomScaleNormal="100" workbookViewId="0">
      <pane ySplit="7" topLeftCell="A8" activePane="bottomLeft" state="frozenSplit"/>
      <selection pane="bottomLeft" activeCell="F10" sqref="F10"/>
    </sheetView>
  </sheetViews>
  <sheetFormatPr defaultRowHeight="14.25" x14ac:dyDescent="0.2"/>
  <cols>
    <col min="1" max="1" width="7.85546875" style="47" customWidth="1"/>
    <col min="2" max="2" width="60.42578125" style="116" customWidth="1"/>
    <col min="3" max="3" width="7.42578125" style="295" customWidth="1"/>
    <col min="4" max="4" width="7.140625" style="296" customWidth="1"/>
    <col min="5" max="5" width="8.5703125" style="47" customWidth="1"/>
    <col min="6" max="7" width="5.7109375" style="47" customWidth="1"/>
    <col min="8" max="8" width="33.85546875" style="297" customWidth="1"/>
    <col min="9" max="9" width="2.42578125" style="207" customWidth="1"/>
    <col min="10" max="10" width="8.42578125" style="231" hidden="1" customWidth="1"/>
    <col min="11" max="24" width="8.42578125" style="227" hidden="1" customWidth="1"/>
    <col min="25" max="25" width="2.42578125" style="215" hidden="1" customWidth="1"/>
    <col min="26" max="26" width="6.5703125" style="233" hidden="1" customWidth="1"/>
    <col min="27" max="35" width="9.140625" style="216"/>
    <col min="36" max="149" width="9.140625" style="203"/>
    <col min="150" max="16384" width="9.140625" style="47"/>
  </cols>
  <sheetData>
    <row r="1" spans="1:149" s="209" customFormat="1" ht="12" x14ac:dyDescent="0.2">
      <c r="A1" s="209" t="s">
        <v>0</v>
      </c>
      <c r="C1" s="210"/>
      <c r="D1" s="211"/>
      <c r="F1" s="318" t="str">
        <f>IF(K6=0," ","Endast ruta F eller G ska fyllas i !")</f>
        <v xml:space="preserve"> </v>
      </c>
      <c r="G1" s="319"/>
      <c r="H1" s="319"/>
      <c r="I1" s="213"/>
      <c r="J1" s="228"/>
      <c r="K1" s="234"/>
      <c r="L1" s="238"/>
      <c r="M1" s="4"/>
      <c r="N1" s="4"/>
      <c r="O1" s="4"/>
      <c r="P1" s="4"/>
      <c r="Q1" s="238"/>
      <c r="R1" s="4"/>
      <c r="S1" s="4"/>
      <c r="T1" s="4"/>
      <c r="U1" s="4"/>
      <c r="V1" s="238"/>
      <c r="W1" s="4"/>
      <c r="X1" s="4"/>
      <c r="Y1" s="4"/>
      <c r="Z1" s="4"/>
    </row>
    <row r="2" spans="1:149" s="209" customFormat="1" ht="12" x14ac:dyDescent="0.2">
      <c r="A2" s="209" t="s">
        <v>1</v>
      </c>
      <c r="C2" s="210"/>
      <c r="D2" s="211"/>
      <c r="F2" s="318"/>
      <c r="G2" s="319"/>
      <c r="H2" s="319"/>
      <c r="I2" s="213"/>
      <c r="J2" s="228"/>
      <c r="K2" s="234"/>
      <c r="L2" s="238"/>
      <c r="M2" s="4"/>
      <c r="N2" s="4"/>
      <c r="O2" s="4"/>
      <c r="P2" s="4"/>
      <c r="Q2" s="238"/>
      <c r="R2" s="4"/>
      <c r="S2" s="4"/>
      <c r="T2" s="4"/>
      <c r="U2" s="4"/>
      <c r="V2" s="238"/>
      <c r="W2" s="4"/>
      <c r="X2" s="4"/>
      <c r="Y2" s="4"/>
      <c r="Z2" s="4"/>
    </row>
    <row r="3" spans="1:149" s="209" customFormat="1" ht="4.5" customHeight="1" x14ac:dyDescent="0.2">
      <c r="C3" s="210"/>
      <c r="D3" s="211"/>
      <c r="H3" s="212"/>
      <c r="I3" s="213"/>
      <c r="J3" s="228"/>
      <c r="K3" s="236"/>
      <c r="L3" s="238"/>
      <c r="M3" s="4"/>
      <c r="N3" s="4"/>
      <c r="O3" s="4"/>
      <c r="P3" s="4"/>
      <c r="Q3" s="238"/>
      <c r="R3" s="235"/>
      <c r="S3" s="235"/>
      <c r="T3" s="235"/>
      <c r="U3" s="235"/>
      <c r="V3" s="238"/>
      <c r="W3" s="4"/>
      <c r="X3" s="4"/>
      <c r="Y3" s="4"/>
      <c r="Z3" s="4"/>
    </row>
    <row r="4" spans="1:149" s="209" customFormat="1" ht="4.5" customHeight="1" x14ac:dyDescent="0.2">
      <c r="C4" s="210"/>
      <c r="D4" s="211"/>
      <c r="H4" s="212"/>
      <c r="I4" s="213"/>
      <c r="J4" s="228"/>
      <c r="K4" s="237"/>
      <c r="L4" s="238"/>
      <c r="M4" s="4"/>
      <c r="N4" s="4"/>
      <c r="O4" s="4"/>
      <c r="P4" s="4"/>
      <c r="Q4" s="238"/>
      <c r="R4" s="235"/>
      <c r="S4" s="235"/>
      <c r="T4" s="235"/>
      <c r="U4" s="235"/>
      <c r="V4" s="238"/>
      <c r="W4" s="4"/>
      <c r="X4" s="4"/>
      <c r="Y4" s="4"/>
      <c r="Z4" s="4"/>
    </row>
    <row r="5" spans="1:149" s="7" customFormat="1" ht="11.25" customHeight="1" x14ac:dyDescent="0.2">
      <c r="A5" s="31"/>
      <c r="B5" s="32" t="s">
        <v>830</v>
      </c>
      <c r="C5" s="37"/>
      <c r="D5" s="38"/>
      <c r="E5" s="320" t="s">
        <v>855</v>
      </c>
      <c r="F5" s="323" t="s">
        <v>836</v>
      </c>
      <c r="G5" s="324"/>
      <c r="H5" s="325"/>
      <c r="I5" s="1"/>
      <c r="J5" s="229"/>
      <c r="K5" s="3"/>
      <c r="L5" s="239"/>
      <c r="M5" s="4"/>
      <c r="N5" s="4"/>
      <c r="O5" s="4"/>
      <c r="P5" s="4"/>
      <c r="Q5" s="239"/>
      <c r="R5" s="4"/>
      <c r="S5" s="4"/>
      <c r="T5" s="4"/>
      <c r="U5" s="4"/>
      <c r="V5" s="238"/>
      <c r="W5" s="4"/>
      <c r="X5" s="4"/>
      <c r="Y5" s="4"/>
      <c r="Z5" s="4"/>
      <c r="AA5" s="221"/>
      <c r="AB5" s="214"/>
      <c r="AC5" s="214"/>
      <c r="AD5" s="214"/>
      <c r="AE5" s="214"/>
      <c r="AF5" s="214"/>
      <c r="AG5" s="222"/>
      <c r="AH5" s="214"/>
      <c r="AI5" s="214"/>
      <c r="AJ5" s="4"/>
      <c r="AK5" s="4"/>
      <c r="AL5" s="5"/>
      <c r="AM5" s="4"/>
      <c r="AN5" s="4"/>
      <c r="AO5" s="4"/>
      <c r="AP5" s="4"/>
      <c r="AQ5" s="2"/>
      <c r="AR5" s="6"/>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row>
    <row r="6" spans="1:149" s="12" customFormat="1" ht="22.5" customHeight="1" x14ac:dyDescent="0.2">
      <c r="A6" s="33"/>
      <c r="B6" s="8"/>
      <c r="C6" s="39" t="s">
        <v>831</v>
      </c>
      <c r="D6" s="40"/>
      <c r="E6" s="321"/>
      <c r="F6" s="326"/>
      <c r="G6" s="327"/>
      <c r="H6" s="328"/>
      <c r="I6" s="9"/>
      <c r="J6" s="229"/>
      <c r="K6" s="254">
        <f>SUM(X8:Y687)</f>
        <v>0</v>
      </c>
      <c r="L6" s="239"/>
      <c r="M6" s="4"/>
      <c r="N6" s="4"/>
      <c r="O6" s="4"/>
      <c r="P6" s="4"/>
      <c r="Q6" s="239"/>
      <c r="R6" s="4"/>
      <c r="S6" s="4"/>
      <c r="T6" s="4"/>
      <c r="U6" s="4"/>
      <c r="V6" s="238"/>
      <c r="W6" s="4"/>
      <c r="X6" s="4"/>
      <c r="Y6" s="4"/>
      <c r="Z6" s="4"/>
      <c r="AA6" s="221"/>
      <c r="AB6" s="214"/>
      <c r="AC6" s="214"/>
      <c r="AD6" s="214"/>
      <c r="AE6" s="214"/>
      <c r="AF6" s="214"/>
      <c r="AG6" s="222"/>
      <c r="AH6" s="214"/>
      <c r="AI6" s="214"/>
      <c r="AJ6" s="4"/>
      <c r="AK6" s="4"/>
      <c r="AL6" s="5"/>
      <c r="AM6" s="4"/>
      <c r="AN6" s="4"/>
      <c r="AO6" s="4"/>
      <c r="AP6" s="4"/>
      <c r="AQ6" s="11"/>
      <c r="AR6" s="6"/>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row>
    <row r="7" spans="1:149" s="13" customFormat="1" ht="13.5" customHeight="1" x14ac:dyDescent="0.2">
      <c r="A7" s="34" t="s">
        <v>2</v>
      </c>
      <c r="B7" s="35" t="s">
        <v>832</v>
      </c>
      <c r="C7" s="36" t="s">
        <v>833</v>
      </c>
      <c r="D7" s="41" t="s">
        <v>3</v>
      </c>
      <c r="E7" s="322"/>
      <c r="F7" s="48" t="s">
        <v>834</v>
      </c>
      <c r="G7" s="49" t="s">
        <v>835</v>
      </c>
      <c r="H7" s="50" t="s">
        <v>4</v>
      </c>
      <c r="I7" s="9"/>
      <c r="J7" s="229"/>
      <c r="K7" s="10"/>
      <c r="L7" s="240"/>
      <c r="M7" s="10"/>
      <c r="N7" s="10" t="s">
        <v>885</v>
      </c>
      <c r="O7" s="10" t="s">
        <v>886</v>
      </c>
      <c r="P7" s="10" t="s">
        <v>887</v>
      </c>
      <c r="Q7" s="240" t="s">
        <v>888</v>
      </c>
      <c r="R7" s="10"/>
      <c r="S7" s="10"/>
      <c r="T7" s="10"/>
      <c r="U7" s="10"/>
      <c r="V7" s="238"/>
      <c r="W7" s="4"/>
      <c r="X7" s="4"/>
      <c r="Y7" s="4"/>
      <c r="Z7" s="281" t="s">
        <v>893</v>
      </c>
      <c r="AA7" s="11"/>
      <c r="AB7" s="11"/>
      <c r="AC7" s="11"/>
      <c r="AD7" s="11"/>
      <c r="AE7" s="11"/>
      <c r="AF7" s="11"/>
      <c r="AG7" s="11"/>
      <c r="AH7" s="11"/>
      <c r="AI7" s="11"/>
      <c r="AJ7" s="10"/>
      <c r="AK7" s="10"/>
      <c r="AL7" s="5"/>
      <c r="AM7" s="4"/>
      <c r="AN7" s="4"/>
      <c r="AO7" s="4"/>
      <c r="AP7" s="4"/>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row>
    <row r="8" spans="1:149" s="46" customFormat="1" ht="15" x14ac:dyDescent="0.25">
      <c r="A8" s="62" t="s">
        <v>856</v>
      </c>
      <c r="B8" s="63" t="s">
        <v>857</v>
      </c>
      <c r="C8" s="64"/>
      <c r="D8" s="64"/>
      <c r="E8" s="107"/>
      <c r="F8" s="278"/>
      <c r="G8" s="279"/>
      <c r="H8" s="280"/>
      <c r="I8" s="42"/>
      <c r="J8" s="230">
        <v>1</v>
      </c>
      <c r="K8" s="224" t="str">
        <f t="shared" ref="K8:K71" si="0">MID(J8,1,2)</f>
        <v>1</v>
      </c>
      <c r="L8" s="225">
        <f t="shared" ref="L8:L71" si="1">SUM(D8)</f>
        <v>0</v>
      </c>
      <c r="M8" s="224">
        <f t="shared" ref="M8:M71" si="2">IF(C8=0,0,K8)</f>
        <v>0</v>
      </c>
      <c r="N8" s="224">
        <f t="shared" ref="N8:N71" si="3">IF(L8=0,0,M8)</f>
        <v>0</v>
      </c>
      <c r="O8" s="224">
        <f t="shared" ref="O8:O71" si="4">IF(D8=0,0,D8)</f>
        <v>0</v>
      </c>
      <c r="P8" s="224">
        <f t="shared" ref="P8:P71" si="5">IF(F8=0,0,1)</f>
        <v>0</v>
      </c>
      <c r="Q8" s="224">
        <f t="shared" ref="Q8:Q71" si="6">IF(G8=0,0,1)</f>
        <v>0</v>
      </c>
      <c r="R8" s="224">
        <f t="shared" ref="R8:R71" si="7">IF(P8+Q8=1,1,0)</f>
        <v>0</v>
      </c>
      <c r="S8" s="224">
        <f t="shared" ref="S8:S71" si="8">IF(D8=0,0,1)</f>
        <v>0</v>
      </c>
      <c r="T8" s="224">
        <f t="shared" ref="T8:T71" si="9">IF(R8+S8=2,1,0)</f>
        <v>0</v>
      </c>
      <c r="U8" s="224">
        <f t="shared" ref="U8:U71" si="10">IF(T8=1,O8,0)</f>
        <v>0</v>
      </c>
      <c r="V8" s="224">
        <f t="shared" ref="V8:V71" si="11">SUM(U8)</f>
        <v>0</v>
      </c>
      <c r="W8" s="226">
        <f t="shared" ref="W8:W71" si="12">COUNTIF(F8:G8,"?")</f>
        <v>0</v>
      </c>
      <c r="X8" s="226">
        <f t="shared" ref="X8:X71" si="13">IF(W8=2,1,0)</f>
        <v>0</v>
      </c>
      <c r="Y8" s="223"/>
      <c r="Z8" s="232">
        <v>1</v>
      </c>
      <c r="AA8" s="11"/>
      <c r="AB8" s="11"/>
      <c r="AC8" s="11"/>
      <c r="AD8" s="11"/>
      <c r="AE8" s="11"/>
      <c r="AF8" s="11"/>
      <c r="AG8" s="11"/>
      <c r="AH8" s="11"/>
      <c r="AI8" s="11"/>
      <c r="AJ8" s="43"/>
      <c r="AK8" s="43"/>
      <c r="AL8" s="44"/>
      <c r="AM8" s="45"/>
      <c r="AN8" s="45"/>
      <c r="AO8" s="45"/>
      <c r="AP8" s="45"/>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200"/>
      <c r="EH8" s="200"/>
      <c r="EI8" s="200"/>
      <c r="EJ8" s="200"/>
      <c r="EK8" s="200"/>
      <c r="EL8" s="200"/>
      <c r="EM8" s="200"/>
      <c r="EN8" s="200"/>
      <c r="EO8" s="200"/>
      <c r="EP8" s="200"/>
      <c r="EQ8" s="200"/>
      <c r="ER8" s="200"/>
      <c r="ES8" s="200"/>
    </row>
    <row r="9" spans="1:149" s="116" customFormat="1" ht="12.75" x14ac:dyDescent="0.2">
      <c r="A9" s="65" t="s">
        <v>118</v>
      </c>
      <c r="B9" s="66" t="s">
        <v>68</v>
      </c>
      <c r="C9" s="67"/>
      <c r="D9" s="68"/>
      <c r="E9" s="108"/>
      <c r="F9" s="263"/>
      <c r="G9" s="264"/>
      <c r="H9" s="265"/>
      <c r="I9" s="201"/>
      <c r="J9" s="230">
        <v>1</v>
      </c>
      <c r="K9" s="224" t="str">
        <f t="shared" si="0"/>
        <v>1</v>
      </c>
      <c r="L9" s="225">
        <f t="shared" si="1"/>
        <v>0</v>
      </c>
      <c r="M9" s="224">
        <f t="shared" si="2"/>
        <v>0</v>
      </c>
      <c r="N9" s="224">
        <f t="shared" si="3"/>
        <v>0</v>
      </c>
      <c r="O9" s="224">
        <f t="shared" si="4"/>
        <v>0</v>
      </c>
      <c r="P9" s="224">
        <f t="shared" si="5"/>
        <v>0</v>
      </c>
      <c r="Q9" s="224">
        <f t="shared" si="6"/>
        <v>0</v>
      </c>
      <c r="R9" s="224">
        <f t="shared" si="7"/>
        <v>0</v>
      </c>
      <c r="S9" s="224">
        <f t="shared" si="8"/>
        <v>0</v>
      </c>
      <c r="T9" s="224">
        <f t="shared" si="9"/>
        <v>0</v>
      </c>
      <c r="U9" s="224">
        <f t="shared" si="10"/>
        <v>0</v>
      </c>
      <c r="V9" s="224">
        <f t="shared" si="11"/>
        <v>0</v>
      </c>
      <c r="W9" s="226">
        <f t="shared" si="12"/>
        <v>0</v>
      </c>
      <c r="X9" s="226">
        <f t="shared" si="13"/>
        <v>0</v>
      </c>
      <c r="Y9" s="215"/>
      <c r="Z9" s="233">
        <v>2</v>
      </c>
      <c r="AA9" s="216"/>
      <c r="AB9" s="216"/>
      <c r="AC9" s="216"/>
      <c r="AD9" s="216"/>
      <c r="AE9" s="216"/>
      <c r="AF9" s="216"/>
      <c r="AG9" s="216"/>
      <c r="AH9" s="216"/>
      <c r="AI9" s="216"/>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row>
    <row r="10" spans="1:149" s="116" customFormat="1" ht="25.5" x14ac:dyDescent="0.2">
      <c r="A10" s="117" t="s">
        <v>119</v>
      </c>
      <c r="B10" s="299" t="s">
        <v>935</v>
      </c>
      <c r="C10" s="69" t="s">
        <v>758</v>
      </c>
      <c r="D10" s="118"/>
      <c r="E10" s="119"/>
      <c r="F10" s="257"/>
      <c r="G10" s="256"/>
      <c r="H10" s="258"/>
      <c r="I10" s="201"/>
      <c r="J10" s="230">
        <v>1</v>
      </c>
      <c r="K10" s="224" t="str">
        <f t="shared" si="0"/>
        <v>1</v>
      </c>
      <c r="L10" s="225">
        <f t="shared" si="1"/>
        <v>0</v>
      </c>
      <c r="M10" s="224" t="str">
        <f t="shared" si="2"/>
        <v>1</v>
      </c>
      <c r="N10" s="224">
        <f t="shared" si="3"/>
        <v>0</v>
      </c>
      <c r="O10" s="224">
        <f t="shared" si="4"/>
        <v>0</v>
      </c>
      <c r="P10" s="224">
        <f t="shared" si="5"/>
        <v>0</v>
      </c>
      <c r="Q10" s="224">
        <f t="shared" si="6"/>
        <v>0</v>
      </c>
      <c r="R10" s="224">
        <f t="shared" si="7"/>
        <v>0</v>
      </c>
      <c r="S10" s="224">
        <f t="shared" si="8"/>
        <v>0</v>
      </c>
      <c r="T10" s="224">
        <f t="shared" si="9"/>
        <v>0</v>
      </c>
      <c r="U10" s="224">
        <f t="shared" si="10"/>
        <v>0</v>
      </c>
      <c r="V10" s="224">
        <f t="shared" si="11"/>
        <v>0</v>
      </c>
      <c r="W10" s="226">
        <f t="shared" si="12"/>
        <v>0</v>
      </c>
      <c r="X10" s="226">
        <f t="shared" si="13"/>
        <v>0</v>
      </c>
      <c r="Y10" s="215"/>
      <c r="Z10" s="233">
        <v>3</v>
      </c>
      <c r="AA10" s="216"/>
      <c r="AB10" s="216"/>
      <c r="AC10" s="216"/>
      <c r="AD10" s="216"/>
      <c r="AE10" s="216"/>
      <c r="AF10" s="216"/>
      <c r="AG10" s="216"/>
      <c r="AH10" s="216"/>
      <c r="AI10" s="216"/>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row>
    <row r="11" spans="1:149" s="116" customFormat="1" ht="38.25" x14ac:dyDescent="0.2">
      <c r="A11" s="117" t="s">
        <v>120</v>
      </c>
      <c r="B11" s="70" t="s">
        <v>936</v>
      </c>
      <c r="C11" s="69" t="s">
        <v>758</v>
      </c>
      <c r="D11" s="118"/>
      <c r="E11" s="119"/>
      <c r="F11" s="257"/>
      <c r="G11" s="256"/>
      <c r="H11" s="258"/>
      <c r="I11" s="201"/>
      <c r="J11" s="230">
        <v>1</v>
      </c>
      <c r="K11" s="224" t="str">
        <f t="shared" si="0"/>
        <v>1</v>
      </c>
      <c r="L11" s="225">
        <f t="shared" si="1"/>
        <v>0</v>
      </c>
      <c r="M11" s="224" t="str">
        <f t="shared" si="2"/>
        <v>1</v>
      </c>
      <c r="N11" s="224">
        <f t="shared" si="3"/>
        <v>0</v>
      </c>
      <c r="O11" s="224">
        <f t="shared" si="4"/>
        <v>0</v>
      </c>
      <c r="P11" s="224">
        <f t="shared" si="5"/>
        <v>0</v>
      </c>
      <c r="Q11" s="224">
        <f t="shared" si="6"/>
        <v>0</v>
      </c>
      <c r="R11" s="224">
        <f t="shared" si="7"/>
        <v>0</v>
      </c>
      <c r="S11" s="224">
        <f t="shared" si="8"/>
        <v>0</v>
      </c>
      <c r="T11" s="224">
        <f t="shared" si="9"/>
        <v>0</v>
      </c>
      <c r="U11" s="224">
        <f t="shared" si="10"/>
        <v>0</v>
      </c>
      <c r="V11" s="224">
        <f t="shared" si="11"/>
        <v>0</v>
      </c>
      <c r="W11" s="226">
        <f t="shared" si="12"/>
        <v>0</v>
      </c>
      <c r="X11" s="226">
        <f t="shared" si="13"/>
        <v>0</v>
      </c>
      <c r="Y11" s="215"/>
      <c r="Z11" s="233">
        <v>4</v>
      </c>
      <c r="AA11" s="216"/>
      <c r="AB11" s="216"/>
      <c r="AC11" s="216"/>
      <c r="AD11" s="216"/>
      <c r="AE11" s="216"/>
      <c r="AF11" s="216"/>
      <c r="AG11" s="216"/>
      <c r="AH11" s="216"/>
      <c r="AI11" s="216"/>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row>
    <row r="12" spans="1:149" s="116" customFormat="1" ht="25.5" x14ac:dyDescent="0.2">
      <c r="A12" s="117" t="s">
        <v>121</v>
      </c>
      <c r="B12" s="70" t="s">
        <v>937</v>
      </c>
      <c r="C12" s="69" t="s">
        <v>758</v>
      </c>
      <c r="D12" s="118"/>
      <c r="E12" s="119"/>
      <c r="F12" s="257"/>
      <c r="G12" s="256"/>
      <c r="H12" s="258"/>
      <c r="I12" s="201"/>
      <c r="J12" s="230">
        <v>1</v>
      </c>
      <c r="K12" s="224" t="str">
        <f t="shared" si="0"/>
        <v>1</v>
      </c>
      <c r="L12" s="225">
        <f t="shared" si="1"/>
        <v>0</v>
      </c>
      <c r="M12" s="224" t="str">
        <f t="shared" si="2"/>
        <v>1</v>
      </c>
      <c r="N12" s="224">
        <f t="shared" si="3"/>
        <v>0</v>
      </c>
      <c r="O12" s="224">
        <f t="shared" si="4"/>
        <v>0</v>
      </c>
      <c r="P12" s="224">
        <f t="shared" si="5"/>
        <v>0</v>
      </c>
      <c r="Q12" s="224">
        <f t="shared" si="6"/>
        <v>0</v>
      </c>
      <c r="R12" s="224">
        <f t="shared" si="7"/>
        <v>0</v>
      </c>
      <c r="S12" s="224">
        <f t="shared" si="8"/>
        <v>0</v>
      </c>
      <c r="T12" s="224">
        <f t="shared" si="9"/>
        <v>0</v>
      </c>
      <c r="U12" s="224">
        <f t="shared" si="10"/>
        <v>0</v>
      </c>
      <c r="V12" s="224">
        <f t="shared" si="11"/>
        <v>0</v>
      </c>
      <c r="W12" s="226">
        <f t="shared" si="12"/>
        <v>0</v>
      </c>
      <c r="X12" s="226">
        <f t="shared" si="13"/>
        <v>0</v>
      </c>
      <c r="Y12" s="215"/>
      <c r="Z12" s="233">
        <v>5</v>
      </c>
      <c r="AA12" s="216"/>
      <c r="AB12" s="216"/>
      <c r="AC12" s="216"/>
      <c r="AD12" s="216"/>
      <c r="AE12" s="216"/>
      <c r="AF12" s="216"/>
      <c r="AG12" s="216"/>
      <c r="AH12" s="216"/>
      <c r="AI12" s="21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row>
    <row r="13" spans="1:149" s="116" customFormat="1" ht="38.25" x14ac:dyDescent="0.2">
      <c r="A13" s="126" t="s">
        <v>122</v>
      </c>
      <c r="B13" s="82" t="s">
        <v>1378</v>
      </c>
      <c r="C13" s="83"/>
      <c r="D13" s="118"/>
      <c r="E13" s="119"/>
      <c r="F13" s="315"/>
      <c r="G13" s="309"/>
      <c r="H13" s="316" t="s">
        <v>1379</v>
      </c>
      <c r="I13" s="201"/>
      <c r="J13" s="230">
        <v>1</v>
      </c>
      <c r="K13" s="224" t="str">
        <f t="shared" si="0"/>
        <v>1</v>
      </c>
      <c r="L13" s="225">
        <f t="shared" si="1"/>
        <v>0</v>
      </c>
      <c r="M13" s="224">
        <f t="shared" si="2"/>
        <v>0</v>
      </c>
      <c r="N13" s="224">
        <f t="shared" si="3"/>
        <v>0</v>
      </c>
      <c r="O13" s="224">
        <f t="shared" si="4"/>
        <v>0</v>
      </c>
      <c r="P13" s="224">
        <f t="shared" si="5"/>
        <v>0</v>
      </c>
      <c r="Q13" s="224">
        <f t="shared" si="6"/>
        <v>0</v>
      </c>
      <c r="R13" s="224">
        <f t="shared" si="7"/>
        <v>0</v>
      </c>
      <c r="S13" s="224">
        <f t="shared" si="8"/>
        <v>0</v>
      </c>
      <c r="T13" s="224">
        <f t="shared" si="9"/>
        <v>0</v>
      </c>
      <c r="U13" s="224">
        <f t="shared" si="10"/>
        <v>0</v>
      </c>
      <c r="V13" s="224">
        <f t="shared" si="11"/>
        <v>0</v>
      </c>
      <c r="W13" s="226">
        <f t="shared" si="12"/>
        <v>0</v>
      </c>
      <c r="X13" s="226">
        <f t="shared" si="13"/>
        <v>0</v>
      </c>
      <c r="Y13" s="215"/>
      <c r="Z13" s="233">
        <v>6</v>
      </c>
      <c r="AA13" s="216"/>
      <c r="AB13" s="216"/>
      <c r="AC13" s="216"/>
      <c r="AD13" s="216"/>
      <c r="AE13" s="216"/>
      <c r="AF13" s="216"/>
      <c r="AG13" s="216"/>
      <c r="AH13" s="216"/>
      <c r="AI13" s="216"/>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row>
    <row r="14" spans="1:149" s="116" customFormat="1" ht="38.25" x14ac:dyDescent="0.2">
      <c r="A14" s="117" t="s">
        <v>123</v>
      </c>
      <c r="B14" s="71" t="s">
        <v>938</v>
      </c>
      <c r="C14" s="69" t="s">
        <v>758</v>
      </c>
      <c r="D14" s="118"/>
      <c r="E14" s="119"/>
      <c r="F14" s="257"/>
      <c r="G14" s="256"/>
      <c r="H14" s="258"/>
      <c r="I14" s="201"/>
      <c r="J14" s="230">
        <v>1</v>
      </c>
      <c r="K14" s="224" t="str">
        <f t="shared" si="0"/>
        <v>1</v>
      </c>
      <c r="L14" s="225">
        <f t="shared" si="1"/>
        <v>0</v>
      </c>
      <c r="M14" s="224" t="str">
        <f t="shared" si="2"/>
        <v>1</v>
      </c>
      <c r="N14" s="224">
        <f t="shared" si="3"/>
        <v>0</v>
      </c>
      <c r="O14" s="224">
        <f t="shared" si="4"/>
        <v>0</v>
      </c>
      <c r="P14" s="224">
        <f t="shared" si="5"/>
        <v>0</v>
      </c>
      <c r="Q14" s="224">
        <f t="shared" si="6"/>
        <v>0</v>
      </c>
      <c r="R14" s="224">
        <f t="shared" si="7"/>
        <v>0</v>
      </c>
      <c r="S14" s="224">
        <f t="shared" si="8"/>
        <v>0</v>
      </c>
      <c r="T14" s="224">
        <f t="shared" si="9"/>
        <v>0</v>
      </c>
      <c r="U14" s="224">
        <f t="shared" si="10"/>
        <v>0</v>
      </c>
      <c r="V14" s="224">
        <f t="shared" si="11"/>
        <v>0</v>
      </c>
      <c r="W14" s="226">
        <f t="shared" si="12"/>
        <v>0</v>
      </c>
      <c r="X14" s="226">
        <f t="shared" si="13"/>
        <v>0</v>
      </c>
      <c r="Y14" s="215"/>
      <c r="Z14" s="232">
        <v>7</v>
      </c>
      <c r="AA14" s="216"/>
      <c r="AB14" s="216"/>
      <c r="AC14" s="216"/>
      <c r="AD14" s="216"/>
      <c r="AE14" s="216"/>
      <c r="AF14" s="216"/>
      <c r="AG14" s="216"/>
      <c r="AH14" s="216"/>
      <c r="AI14" s="216"/>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row>
    <row r="15" spans="1:149" s="116" customFormat="1" ht="25.5" x14ac:dyDescent="0.2">
      <c r="A15" s="117" t="s">
        <v>124</v>
      </c>
      <c r="B15" s="298" t="s">
        <v>939</v>
      </c>
      <c r="C15" s="69" t="s">
        <v>758</v>
      </c>
      <c r="D15" s="118"/>
      <c r="E15" s="119"/>
      <c r="F15" s="257"/>
      <c r="G15" s="256"/>
      <c r="H15" s="258"/>
      <c r="I15" s="201"/>
      <c r="J15" s="230">
        <v>1</v>
      </c>
      <c r="K15" s="224" t="str">
        <f t="shared" si="0"/>
        <v>1</v>
      </c>
      <c r="L15" s="225">
        <f t="shared" si="1"/>
        <v>0</v>
      </c>
      <c r="M15" s="224" t="str">
        <f t="shared" si="2"/>
        <v>1</v>
      </c>
      <c r="N15" s="224">
        <f t="shared" si="3"/>
        <v>0</v>
      </c>
      <c r="O15" s="224">
        <f t="shared" si="4"/>
        <v>0</v>
      </c>
      <c r="P15" s="224">
        <f t="shared" si="5"/>
        <v>0</v>
      </c>
      <c r="Q15" s="224">
        <f t="shared" si="6"/>
        <v>0</v>
      </c>
      <c r="R15" s="224">
        <f t="shared" si="7"/>
        <v>0</v>
      </c>
      <c r="S15" s="224">
        <f t="shared" si="8"/>
        <v>0</v>
      </c>
      <c r="T15" s="224">
        <f t="shared" si="9"/>
        <v>0</v>
      </c>
      <c r="U15" s="224">
        <f t="shared" si="10"/>
        <v>0</v>
      </c>
      <c r="V15" s="224">
        <f t="shared" si="11"/>
        <v>0</v>
      </c>
      <c r="W15" s="226">
        <f t="shared" si="12"/>
        <v>0</v>
      </c>
      <c r="X15" s="226">
        <f t="shared" si="13"/>
        <v>0</v>
      </c>
      <c r="Y15" s="215"/>
      <c r="Z15" s="233">
        <v>8</v>
      </c>
      <c r="AA15" s="216"/>
      <c r="AB15" s="216"/>
      <c r="AC15" s="216"/>
      <c r="AD15" s="216"/>
      <c r="AE15" s="216"/>
      <c r="AF15" s="216"/>
      <c r="AG15" s="216"/>
      <c r="AH15" s="216"/>
      <c r="AI15" s="216"/>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row>
    <row r="16" spans="1:149" s="116" customFormat="1" ht="38.25" x14ac:dyDescent="0.2">
      <c r="A16" s="117" t="s">
        <v>125</v>
      </c>
      <c r="B16" s="72" t="s">
        <v>940</v>
      </c>
      <c r="C16" s="69" t="s">
        <v>758</v>
      </c>
      <c r="D16" s="118"/>
      <c r="E16" s="119"/>
      <c r="F16" s="257"/>
      <c r="G16" s="256"/>
      <c r="H16" s="258"/>
      <c r="I16" s="201"/>
      <c r="J16" s="230">
        <v>1</v>
      </c>
      <c r="K16" s="224" t="str">
        <f t="shared" si="0"/>
        <v>1</v>
      </c>
      <c r="L16" s="225">
        <f t="shared" si="1"/>
        <v>0</v>
      </c>
      <c r="M16" s="224" t="str">
        <f t="shared" si="2"/>
        <v>1</v>
      </c>
      <c r="N16" s="224">
        <f t="shared" si="3"/>
        <v>0</v>
      </c>
      <c r="O16" s="224">
        <f t="shared" si="4"/>
        <v>0</v>
      </c>
      <c r="P16" s="224">
        <f t="shared" si="5"/>
        <v>0</v>
      </c>
      <c r="Q16" s="224">
        <f t="shared" si="6"/>
        <v>0</v>
      </c>
      <c r="R16" s="224">
        <f t="shared" si="7"/>
        <v>0</v>
      </c>
      <c r="S16" s="224">
        <f t="shared" si="8"/>
        <v>0</v>
      </c>
      <c r="T16" s="224">
        <f t="shared" si="9"/>
        <v>0</v>
      </c>
      <c r="U16" s="224">
        <f t="shared" si="10"/>
        <v>0</v>
      </c>
      <c r="V16" s="224">
        <f t="shared" si="11"/>
        <v>0</v>
      </c>
      <c r="W16" s="226">
        <f t="shared" si="12"/>
        <v>0</v>
      </c>
      <c r="X16" s="226">
        <f t="shared" si="13"/>
        <v>0</v>
      </c>
      <c r="Y16" s="215"/>
      <c r="Z16" s="233">
        <v>9</v>
      </c>
      <c r="AA16" s="216"/>
      <c r="AB16" s="216"/>
      <c r="AC16" s="216"/>
      <c r="AD16" s="216"/>
      <c r="AE16" s="216"/>
      <c r="AF16" s="216"/>
      <c r="AG16" s="216"/>
      <c r="AH16" s="216"/>
      <c r="AI16" s="216"/>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row>
    <row r="17" spans="1:149" s="116" customFormat="1" ht="38.25" x14ac:dyDescent="0.2">
      <c r="A17" s="117" t="s">
        <v>126</v>
      </c>
      <c r="B17" s="73" t="s">
        <v>941</v>
      </c>
      <c r="C17" s="69" t="s">
        <v>758</v>
      </c>
      <c r="D17" s="118"/>
      <c r="E17" s="119"/>
      <c r="F17" s="257"/>
      <c r="G17" s="256"/>
      <c r="H17" s="258"/>
      <c r="I17" s="201"/>
      <c r="J17" s="230">
        <v>1</v>
      </c>
      <c r="K17" s="224" t="str">
        <f t="shared" si="0"/>
        <v>1</v>
      </c>
      <c r="L17" s="225">
        <f t="shared" si="1"/>
        <v>0</v>
      </c>
      <c r="M17" s="224" t="str">
        <f t="shared" si="2"/>
        <v>1</v>
      </c>
      <c r="N17" s="224">
        <f t="shared" si="3"/>
        <v>0</v>
      </c>
      <c r="O17" s="224">
        <f t="shared" si="4"/>
        <v>0</v>
      </c>
      <c r="P17" s="224">
        <f t="shared" si="5"/>
        <v>0</v>
      </c>
      <c r="Q17" s="224">
        <f t="shared" si="6"/>
        <v>0</v>
      </c>
      <c r="R17" s="224">
        <f t="shared" si="7"/>
        <v>0</v>
      </c>
      <c r="S17" s="224">
        <f t="shared" si="8"/>
        <v>0</v>
      </c>
      <c r="T17" s="224">
        <f t="shared" si="9"/>
        <v>0</v>
      </c>
      <c r="U17" s="224">
        <f t="shared" si="10"/>
        <v>0</v>
      </c>
      <c r="V17" s="224">
        <f t="shared" si="11"/>
        <v>0</v>
      </c>
      <c r="W17" s="226">
        <f t="shared" si="12"/>
        <v>0</v>
      </c>
      <c r="X17" s="226">
        <f t="shared" si="13"/>
        <v>0</v>
      </c>
      <c r="Y17" s="215"/>
      <c r="Z17" s="233">
        <v>10</v>
      </c>
      <c r="AA17" s="216"/>
      <c r="AB17" s="216"/>
      <c r="AC17" s="216"/>
      <c r="AD17" s="216"/>
      <c r="AE17" s="216"/>
      <c r="AF17" s="216"/>
      <c r="AG17" s="216"/>
      <c r="AH17" s="216"/>
      <c r="AI17" s="216"/>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row>
    <row r="18" spans="1:149" s="116" customFormat="1" ht="38.25" x14ac:dyDescent="0.2">
      <c r="A18" s="117" t="s">
        <v>127</v>
      </c>
      <c r="B18" s="71" t="s">
        <v>1319</v>
      </c>
      <c r="C18" s="69" t="s">
        <v>758</v>
      </c>
      <c r="D18" s="118"/>
      <c r="E18" s="119"/>
      <c r="F18" s="257"/>
      <c r="G18" s="256"/>
      <c r="H18" s="258"/>
      <c r="I18" s="201"/>
      <c r="J18" s="230">
        <v>1</v>
      </c>
      <c r="K18" s="224" t="str">
        <f t="shared" si="0"/>
        <v>1</v>
      </c>
      <c r="L18" s="225">
        <f t="shared" si="1"/>
        <v>0</v>
      </c>
      <c r="M18" s="224" t="str">
        <f t="shared" si="2"/>
        <v>1</v>
      </c>
      <c r="N18" s="224">
        <f t="shared" si="3"/>
        <v>0</v>
      </c>
      <c r="O18" s="224">
        <f t="shared" si="4"/>
        <v>0</v>
      </c>
      <c r="P18" s="224">
        <f t="shared" si="5"/>
        <v>0</v>
      </c>
      <c r="Q18" s="224">
        <f t="shared" si="6"/>
        <v>0</v>
      </c>
      <c r="R18" s="224">
        <f t="shared" si="7"/>
        <v>0</v>
      </c>
      <c r="S18" s="224">
        <f t="shared" si="8"/>
        <v>0</v>
      </c>
      <c r="T18" s="224">
        <f t="shared" si="9"/>
        <v>0</v>
      </c>
      <c r="U18" s="224">
        <f t="shared" si="10"/>
        <v>0</v>
      </c>
      <c r="V18" s="224">
        <f t="shared" si="11"/>
        <v>0</v>
      </c>
      <c r="W18" s="226">
        <f t="shared" si="12"/>
        <v>0</v>
      </c>
      <c r="X18" s="226">
        <f t="shared" si="13"/>
        <v>0</v>
      </c>
      <c r="Y18" s="215"/>
      <c r="Z18" s="233">
        <v>11</v>
      </c>
      <c r="AA18" s="216"/>
      <c r="AB18" s="216"/>
      <c r="AC18" s="216"/>
      <c r="AD18" s="216"/>
      <c r="AE18" s="216"/>
      <c r="AF18" s="216"/>
      <c r="AG18" s="216"/>
      <c r="AH18" s="216"/>
      <c r="AI18" s="216"/>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row>
    <row r="19" spans="1:149" s="116" customFormat="1" ht="25.5" x14ac:dyDescent="0.2">
      <c r="A19" s="117" t="s">
        <v>128</v>
      </c>
      <c r="B19" s="74" t="s">
        <v>942</v>
      </c>
      <c r="C19" s="69" t="s">
        <v>758</v>
      </c>
      <c r="D19" s="118"/>
      <c r="E19" s="121"/>
      <c r="F19" s="257"/>
      <c r="G19" s="256"/>
      <c r="H19" s="258"/>
      <c r="I19" s="201"/>
      <c r="J19" s="230">
        <v>1</v>
      </c>
      <c r="K19" s="224" t="str">
        <f t="shared" si="0"/>
        <v>1</v>
      </c>
      <c r="L19" s="225">
        <f t="shared" si="1"/>
        <v>0</v>
      </c>
      <c r="M19" s="224" t="str">
        <f t="shared" si="2"/>
        <v>1</v>
      </c>
      <c r="N19" s="224">
        <f t="shared" si="3"/>
        <v>0</v>
      </c>
      <c r="O19" s="224">
        <f t="shared" si="4"/>
        <v>0</v>
      </c>
      <c r="P19" s="224">
        <f t="shared" si="5"/>
        <v>0</v>
      </c>
      <c r="Q19" s="224">
        <f t="shared" si="6"/>
        <v>0</v>
      </c>
      <c r="R19" s="224">
        <f t="shared" si="7"/>
        <v>0</v>
      </c>
      <c r="S19" s="224">
        <f t="shared" si="8"/>
        <v>0</v>
      </c>
      <c r="T19" s="224">
        <f t="shared" si="9"/>
        <v>0</v>
      </c>
      <c r="U19" s="224">
        <f t="shared" si="10"/>
        <v>0</v>
      </c>
      <c r="V19" s="224">
        <f t="shared" si="11"/>
        <v>0</v>
      </c>
      <c r="W19" s="226">
        <f t="shared" si="12"/>
        <v>0</v>
      </c>
      <c r="X19" s="226">
        <f t="shared" si="13"/>
        <v>0</v>
      </c>
      <c r="Y19" s="215"/>
      <c r="Z19" s="233">
        <v>12</v>
      </c>
      <c r="AA19" s="216"/>
      <c r="AB19" s="216"/>
      <c r="AC19" s="216"/>
      <c r="AD19" s="216"/>
      <c r="AE19" s="216"/>
      <c r="AF19" s="216"/>
      <c r="AG19" s="216"/>
      <c r="AH19" s="216"/>
      <c r="AI19" s="216"/>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row>
    <row r="20" spans="1:149" s="116" customFormat="1" ht="63.75" customHeight="1" x14ac:dyDescent="0.2">
      <c r="A20" s="117" t="s">
        <v>810</v>
      </c>
      <c r="B20" s="74" t="s">
        <v>943</v>
      </c>
      <c r="C20" s="69" t="s">
        <v>758</v>
      </c>
      <c r="D20" s="118"/>
      <c r="E20" s="121"/>
      <c r="F20" s="257"/>
      <c r="G20" s="256"/>
      <c r="H20" s="258"/>
      <c r="I20" s="201"/>
      <c r="J20" s="230">
        <v>1</v>
      </c>
      <c r="K20" s="224" t="str">
        <f t="shared" si="0"/>
        <v>1</v>
      </c>
      <c r="L20" s="225">
        <f t="shared" si="1"/>
        <v>0</v>
      </c>
      <c r="M20" s="224" t="str">
        <f t="shared" si="2"/>
        <v>1</v>
      </c>
      <c r="N20" s="224">
        <f t="shared" si="3"/>
        <v>0</v>
      </c>
      <c r="O20" s="224">
        <f t="shared" si="4"/>
        <v>0</v>
      </c>
      <c r="P20" s="224">
        <f t="shared" si="5"/>
        <v>0</v>
      </c>
      <c r="Q20" s="224">
        <f t="shared" si="6"/>
        <v>0</v>
      </c>
      <c r="R20" s="224">
        <f t="shared" si="7"/>
        <v>0</v>
      </c>
      <c r="S20" s="224">
        <f t="shared" si="8"/>
        <v>0</v>
      </c>
      <c r="T20" s="224">
        <f t="shared" si="9"/>
        <v>0</v>
      </c>
      <c r="U20" s="224">
        <f t="shared" si="10"/>
        <v>0</v>
      </c>
      <c r="V20" s="224">
        <f t="shared" si="11"/>
        <v>0</v>
      </c>
      <c r="W20" s="226">
        <f t="shared" si="12"/>
        <v>0</v>
      </c>
      <c r="X20" s="226">
        <f t="shared" si="13"/>
        <v>0</v>
      </c>
      <c r="Y20" s="215"/>
      <c r="Z20" s="232">
        <v>13</v>
      </c>
      <c r="AA20" s="216"/>
      <c r="AB20" s="216"/>
      <c r="AC20" s="216"/>
      <c r="AD20" s="216"/>
      <c r="AE20" s="216"/>
      <c r="AF20" s="216"/>
      <c r="AG20" s="216"/>
      <c r="AH20" s="216"/>
      <c r="AI20" s="216"/>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row>
    <row r="21" spans="1:149" s="116" customFormat="1" ht="12.75" x14ac:dyDescent="0.2">
      <c r="A21" s="65" t="s">
        <v>129</v>
      </c>
      <c r="B21" s="66" t="s">
        <v>113</v>
      </c>
      <c r="C21" s="67"/>
      <c r="D21" s="68"/>
      <c r="E21" s="149"/>
      <c r="F21" s="266"/>
      <c r="G21" s="267"/>
      <c r="H21" s="268"/>
      <c r="I21" s="201"/>
      <c r="J21" s="230">
        <v>1</v>
      </c>
      <c r="K21" s="224" t="str">
        <f t="shared" si="0"/>
        <v>1</v>
      </c>
      <c r="L21" s="225">
        <f t="shared" si="1"/>
        <v>0</v>
      </c>
      <c r="M21" s="224">
        <f t="shared" si="2"/>
        <v>0</v>
      </c>
      <c r="N21" s="224">
        <f t="shared" si="3"/>
        <v>0</v>
      </c>
      <c r="O21" s="224">
        <f t="shared" si="4"/>
        <v>0</v>
      </c>
      <c r="P21" s="224">
        <f t="shared" si="5"/>
        <v>0</v>
      </c>
      <c r="Q21" s="224">
        <f t="shared" si="6"/>
        <v>0</v>
      </c>
      <c r="R21" s="224">
        <f t="shared" si="7"/>
        <v>0</v>
      </c>
      <c r="S21" s="224">
        <f t="shared" si="8"/>
        <v>0</v>
      </c>
      <c r="T21" s="224">
        <f t="shared" si="9"/>
        <v>0</v>
      </c>
      <c r="U21" s="224">
        <f t="shared" si="10"/>
        <v>0</v>
      </c>
      <c r="V21" s="224">
        <f t="shared" si="11"/>
        <v>0</v>
      </c>
      <c r="W21" s="226">
        <f t="shared" si="12"/>
        <v>0</v>
      </c>
      <c r="X21" s="226">
        <f t="shared" si="13"/>
        <v>0</v>
      </c>
      <c r="Y21" s="215"/>
      <c r="Z21" s="233">
        <v>14</v>
      </c>
      <c r="AA21" s="216"/>
      <c r="AB21" s="216"/>
      <c r="AC21" s="216"/>
      <c r="AD21" s="216"/>
      <c r="AE21" s="216"/>
      <c r="AF21" s="216"/>
      <c r="AG21" s="216"/>
      <c r="AH21" s="216"/>
      <c r="AI21" s="216"/>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row>
    <row r="22" spans="1:149" s="116" customFormat="1" ht="38.25" x14ac:dyDescent="0.2">
      <c r="A22" s="75" t="s">
        <v>130</v>
      </c>
      <c r="B22" s="52" t="s">
        <v>37</v>
      </c>
      <c r="C22" s="76" t="s">
        <v>758</v>
      </c>
      <c r="D22" s="251"/>
      <c r="E22" s="56"/>
      <c r="F22" s="257"/>
      <c r="G22" s="256"/>
      <c r="H22" s="258"/>
      <c r="I22" s="201"/>
      <c r="J22" s="230">
        <v>1</v>
      </c>
      <c r="K22" s="224" t="str">
        <f t="shared" si="0"/>
        <v>1</v>
      </c>
      <c r="L22" s="225">
        <f t="shared" si="1"/>
        <v>0</v>
      </c>
      <c r="M22" s="224" t="str">
        <f t="shared" si="2"/>
        <v>1</v>
      </c>
      <c r="N22" s="224">
        <f t="shared" si="3"/>
        <v>0</v>
      </c>
      <c r="O22" s="224">
        <f t="shared" si="4"/>
        <v>0</v>
      </c>
      <c r="P22" s="224">
        <f t="shared" si="5"/>
        <v>0</v>
      </c>
      <c r="Q22" s="224">
        <f t="shared" si="6"/>
        <v>0</v>
      </c>
      <c r="R22" s="224">
        <f t="shared" si="7"/>
        <v>0</v>
      </c>
      <c r="S22" s="224">
        <f t="shared" si="8"/>
        <v>0</v>
      </c>
      <c r="T22" s="224">
        <f t="shared" si="9"/>
        <v>0</v>
      </c>
      <c r="U22" s="224">
        <f t="shared" si="10"/>
        <v>0</v>
      </c>
      <c r="V22" s="224">
        <f t="shared" si="11"/>
        <v>0</v>
      </c>
      <c r="W22" s="226">
        <f t="shared" si="12"/>
        <v>0</v>
      </c>
      <c r="X22" s="226">
        <f t="shared" si="13"/>
        <v>0</v>
      </c>
      <c r="Y22" s="215"/>
      <c r="Z22" s="233">
        <v>15</v>
      </c>
      <c r="AA22" s="216"/>
      <c r="AB22" s="216"/>
      <c r="AC22" s="216"/>
      <c r="AD22" s="216"/>
      <c r="AE22" s="216"/>
      <c r="AF22" s="216"/>
      <c r="AG22" s="216"/>
      <c r="AH22" s="216"/>
      <c r="AI22" s="216"/>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row>
    <row r="23" spans="1:149" s="116" customFormat="1" ht="25.5" x14ac:dyDescent="0.2">
      <c r="A23" s="75" t="s">
        <v>131</v>
      </c>
      <c r="B23" s="77" t="s">
        <v>38</v>
      </c>
      <c r="C23" s="76" t="s">
        <v>117</v>
      </c>
      <c r="D23" s="251">
        <v>10</v>
      </c>
      <c r="E23" s="56"/>
      <c r="F23" s="257"/>
      <c r="G23" s="256"/>
      <c r="H23" s="258"/>
      <c r="I23" s="201"/>
      <c r="J23" s="230">
        <v>1</v>
      </c>
      <c r="K23" s="224" t="str">
        <f t="shared" si="0"/>
        <v>1</v>
      </c>
      <c r="L23" s="225">
        <f t="shared" si="1"/>
        <v>10</v>
      </c>
      <c r="M23" s="224" t="str">
        <f t="shared" si="2"/>
        <v>1</v>
      </c>
      <c r="N23" s="224" t="str">
        <f t="shared" si="3"/>
        <v>1</v>
      </c>
      <c r="O23" s="224">
        <f t="shared" si="4"/>
        <v>10</v>
      </c>
      <c r="P23" s="224">
        <f t="shared" si="5"/>
        <v>0</v>
      </c>
      <c r="Q23" s="224">
        <f t="shared" si="6"/>
        <v>0</v>
      </c>
      <c r="R23" s="224">
        <f t="shared" si="7"/>
        <v>0</v>
      </c>
      <c r="S23" s="224">
        <f t="shared" si="8"/>
        <v>1</v>
      </c>
      <c r="T23" s="224">
        <f t="shared" si="9"/>
        <v>0</v>
      </c>
      <c r="U23" s="224">
        <f t="shared" si="10"/>
        <v>0</v>
      </c>
      <c r="V23" s="224">
        <f t="shared" si="11"/>
        <v>0</v>
      </c>
      <c r="W23" s="226">
        <f t="shared" si="12"/>
        <v>0</v>
      </c>
      <c r="X23" s="226">
        <f t="shared" si="13"/>
        <v>0</v>
      </c>
      <c r="Y23" s="215"/>
      <c r="Z23" s="233">
        <v>16</v>
      </c>
      <c r="AA23" s="216"/>
      <c r="AB23" s="216"/>
      <c r="AC23" s="216"/>
      <c r="AD23" s="216"/>
      <c r="AE23" s="216"/>
      <c r="AF23" s="216"/>
      <c r="AG23" s="216"/>
      <c r="AH23" s="216"/>
      <c r="AI23" s="216"/>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row>
    <row r="24" spans="1:149" s="116" customFormat="1" ht="25.5" x14ac:dyDescent="0.2">
      <c r="A24" s="75" t="s">
        <v>132</v>
      </c>
      <c r="B24" s="77" t="s">
        <v>39</v>
      </c>
      <c r="C24" s="76" t="s">
        <v>117</v>
      </c>
      <c r="D24" s="251">
        <v>3</v>
      </c>
      <c r="E24" s="56"/>
      <c r="F24" s="257"/>
      <c r="G24" s="256"/>
      <c r="H24" s="258"/>
      <c r="I24" s="201"/>
      <c r="J24" s="230">
        <v>1</v>
      </c>
      <c r="K24" s="224" t="str">
        <f t="shared" si="0"/>
        <v>1</v>
      </c>
      <c r="L24" s="225">
        <f t="shared" si="1"/>
        <v>3</v>
      </c>
      <c r="M24" s="224" t="str">
        <f t="shared" si="2"/>
        <v>1</v>
      </c>
      <c r="N24" s="224" t="str">
        <f t="shared" si="3"/>
        <v>1</v>
      </c>
      <c r="O24" s="224">
        <f t="shared" si="4"/>
        <v>3</v>
      </c>
      <c r="P24" s="224">
        <f t="shared" si="5"/>
        <v>0</v>
      </c>
      <c r="Q24" s="224">
        <f t="shared" si="6"/>
        <v>0</v>
      </c>
      <c r="R24" s="224">
        <f t="shared" si="7"/>
        <v>0</v>
      </c>
      <c r="S24" s="224">
        <f t="shared" si="8"/>
        <v>1</v>
      </c>
      <c r="T24" s="224">
        <f t="shared" si="9"/>
        <v>0</v>
      </c>
      <c r="U24" s="224">
        <f t="shared" si="10"/>
        <v>0</v>
      </c>
      <c r="V24" s="224">
        <f t="shared" si="11"/>
        <v>0</v>
      </c>
      <c r="W24" s="226">
        <f t="shared" si="12"/>
        <v>0</v>
      </c>
      <c r="X24" s="226">
        <f t="shared" si="13"/>
        <v>0</v>
      </c>
      <c r="Y24" s="215"/>
      <c r="Z24" s="233">
        <v>17</v>
      </c>
      <c r="AA24" s="216"/>
      <c r="AB24" s="216"/>
      <c r="AC24" s="216"/>
      <c r="AD24" s="216"/>
      <c r="AE24" s="216"/>
      <c r="AF24" s="216"/>
      <c r="AG24" s="216"/>
      <c r="AH24" s="216"/>
      <c r="AI24" s="216"/>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row>
    <row r="25" spans="1:149" s="116" customFormat="1" ht="12.75" x14ac:dyDescent="0.2">
      <c r="A25" s="75" t="s">
        <v>133</v>
      </c>
      <c r="B25" s="77" t="s">
        <v>944</v>
      </c>
      <c r="C25" s="76" t="s">
        <v>117</v>
      </c>
      <c r="D25" s="251">
        <v>3</v>
      </c>
      <c r="E25" s="56"/>
      <c r="F25" s="257"/>
      <c r="G25" s="256"/>
      <c r="H25" s="258"/>
      <c r="I25" s="201"/>
      <c r="J25" s="230">
        <v>1</v>
      </c>
      <c r="K25" s="224" t="str">
        <f t="shared" si="0"/>
        <v>1</v>
      </c>
      <c r="L25" s="225">
        <f t="shared" si="1"/>
        <v>3</v>
      </c>
      <c r="M25" s="224" t="str">
        <f t="shared" si="2"/>
        <v>1</v>
      </c>
      <c r="N25" s="224" t="str">
        <f t="shared" si="3"/>
        <v>1</v>
      </c>
      <c r="O25" s="224">
        <f t="shared" si="4"/>
        <v>3</v>
      </c>
      <c r="P25" s="224">
        <f t="shared" si="5"/>
        <v>0</v>
      </c>
      <c r="Q25" s="224">
        <f t="shared" si="6"/>
        <v>0</v>
      </c>
      <c r="R25" s="224">
        <f t="shared" si="7"/>
        <v>0</v>
      </c>
      <c r="S25" s="224">
        <f t="shared" si="8"/>
        <v>1</v>
      </c>
      <c r="T25" s="224">
        <f t="shared" si="9"/>
        <v>0</v>
      </c>
      <c r="U25" s="224">
        <f t="shared" si="10"/>
        <v>0</v>
      </c>
      <c r="V25" s="224">
        <f t="shared" si="11"/>
        <v>0</v>
      </c>
      <c r="W25" s="226">
        <f t="shared" si="12"/>
        <v>0</v>
      </c>
      <c r="X25" s="226">
        <f t="shared" si="13"/>
        <v>0</v>
      </c>
      <c r="Y25" s="215"/>
      <c r="Z25" s="233">
        <v>18</v>
      </c>
      <c r="AA25" s="216"/>
      <c r="AB25" s="216"/>
      <c r="AC25" s="216"/>
      <c r="AD25" s="216"/>
      <c r="AE25" s="216"/>
      <c r="AF25" s="216"/>
      <c r="AG25" s="216"/>
      <c r="AH25" s="216"/>
      <c r="AI25" s="216"/>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row>
    <row r="26" spans="1:149" s="116" customFormat="1" ht="38.25" x14ac:dyDescent="0.2">
      <c r="A26" s="75" t="s">
        <v>134</v>
      </c>
      <c r="B26" s="52" t="s">
        <v>763</v>
      </c>
      <c r="C26" s="76" t="s">
        <v>758</v>
      </c>
      <c r="D26" s="251"/>
      <c r="E26" s="56"/>
      <c r="F26" s="257"/>
      <c r="G26" s="256"/>
      <c r="H26" s="258"/>
      <c r="I26" s="201"/>
      <c r="J26" s="230">
        <v>1</v>
      </c>
      <c r="K26" s="224" t="str">
        <f t="shared" si="0"/>
        <v>1</v>
      </c>
      <c r="L26" s="225">
        <f t="shared" si="1"/>
        <v>0</v>
      </c>
      <c r="M26" s="224" t="str">
        <f t="shared" si="2"/>
        <v>1</v>
      </c>
      <c r="N26" s="224">
        <f t="shared" si="3"/>
        <v>0</v>
      </c>
      <c r="O26" s="224">
        <f t="shared" si="4"/>
        <v>0</v>
      </c>
      <c r="P26" s="224">
        <f t="shared" si="5"/>
        <v>0</v>
      </c>
      <c r="Q26" s="224">
        <f t="shared" si="6"/>
        <v>0</v>
      </c>
      <c r="R26" s="224">
        <f t="shared" si="7"/>
        <v>0</v>
      </c>
      <c r="S26" s="224">
        <f t="shared" si="8"/>
        <v>0</v>
      </c>
      <c r="T26" s="224">
        <f t="shared" si="9"/>
        <v>0</v>
      </c>
      <c r="U26" s="224">
        <f t="shared" si="10"/>
        <v>0</v>
      </c>
      <c r="V26" s="224">
        <f t="shared" si="11"/>
        <v>0</v>
      </c>
      <c r="W26" s="226">
        <f t="shared" si="12"/>
        <v>0</v>
      </c>
      <c r="X26" s="226">
        <f t="shared" si="13"/>
        <v>0</v>
      </c>
      <c r="Y26" s="215"/>
      <c r="Z26" s="232">
        <v>19</v>
      </c>
      <c r="AA26" s="216"/>
      <c r="AB26" s="216"/>
      <c r="AC26" s="216"/>
      <c r="AD26" s="216"/>
      <c r="AE26" s="216"/>
      <c r="AF26" s="216"/>
      <c r="AG26" s="216"/>
      <c r="AH26" s="216"/>
      <c r="AI26" s="216"/>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row>
    <row r="27" spans="1:149" s="116" customFormat="1" ht="25.5" x14ac:dyDescent="0.2">
      <c r="A27" s="312" t="s">
        <v>135</v>
      </c>
      <c r="B27" s="82" t="s">
        <v>1390</v>
      </c>
      <c r="C27" s="78" t="s">
        <v>758</v>
      </c>
      <c r="D27" s="120"/>
      <c r="E27" s="119"/>
      <c r="F27" s="257"/>
      <c r="G27" s="256"/>
      <c r="H27" s="258"/>
      <c r="I27" s="201"/>
      <c r="J27" s="230">
        <v>1</v>
      </c>
      <c r="K27" s="224" t="str">
        <f t="shared" si="0"/>
        <v>1</v>
      </c>
      <c r="L27" s="225">
        <f t="shared" si="1"/>
        <v>0</v>
      </c>
      <c r="M27" s="224" t="str">
        <f t="shared" si="2"/>
        <v>1</v>
      </c>
      <c r="N27" s="224">
        <f t="shared" si="3"/>
        <v>0</v>
      </c>
      <c r="O27" s="224">
        <f t="shared" si="4"/>
        <v>0</v>
      </c>
      <c r="P27" s="224">
        <f t="shared" si="5"/>
        <v>0</v>
      </c>
      <c r="Q27" s="224">
        <f t="shared" si="6"/>
        <v>0</v>
      </c>
      <c r="R27" s="224">
        <f t="shared" si="7"/>
        <v>0</v>
      </c>
      <c r="S27" s="224">
        <f t="shared" si="8"/>
        <v>0</v>
      </c>
      <c r="T27" s="224">
        <f t="shared" si="9"/>
        <v>0</v>
      </c>
      <c r="U27" s="224">
        <f t="shared" si="10"/>
        <v>0</v>
      </c>
      <c r="V27" s="224">
        <f t="shared" si="11"/>
        <v>0</v>
      </c>
      <c r="W27" s="226">
        <f t="shared" si="12"/>
        <v>0</v>
      </c>
      <c r="X27" s="226">
        <f t="shared" si="13"/>
        <v>0</v>
      </c>
      <c r="Y27" s="215"/>
      <c r="Z27" s="233">
        <v>20</v>
      </c>
      <c r="AA27" s="216"/>
      <c r="AB27" s="216"/>
      <c r="AC27" s="216"/>
      <c r="AD27" s="216"/>
      <c r="AE27" s="216"/>
      <c r="AF27" s="216"/>
      <c r="AG27" s="216"/>
      <c r="AH27" s="216"/>
      <c r="AI27" s="216"/>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row>
    <row r="28" spans="1:149" s="116" customFormat="1" ht="12.75" customHeight="1" x14ac:dyDescent="0.2">
      <c r="A28" s="75" t="s">
        <v>136</v>
      </c>
      <c r="B28" s="52" t="s">
        <v>40</v>
      </c>
      <c r="C28" s="76" t="s">
        <v>117</v>
      </c>
      <c r="D28" s="251">
        <v>10</v>
      </c>
      <c r="E28" s="56"/>
      <c r="F28" s="257"/>
      <c r="G28" s="256"/>
      <c r="H28" s="258"/>
      <c r="I28" s="201"/>
      <c r="J28" s="230">
        <v>1</v>
      </c>
      <c r="K28" s="224" t="str">
        <f t="shared" si="0"/>
        <v>1</v>
      </c>
      <c r="L28" s="225">
        <f t="shared" si="1"/>
        <v>10</v>
      </c>
      <c r="M28" s="224" t="str">
        <f t="shared" si="2"/>
        <v>1</v>
      </c>
      <c r="N28" s="224" t="str">
        <f t="shared" si="3"/>
        <v>1</v>
      </c>
      <c r="O28" s="224">
        <f t="shared" si="4"/>
        <v>10</v>
      </c>
      <c r="P28" s="224">
        <f t="shared" si="5"/>
        <v>0</v>
      </c>
      <c r="Q28" s="224">
        <f t="shared" si="6"/>
        <v>0</v>
      </c>
      <c r="R28" s="224">
        <f t="shared" si="7"/>
        <v>0</v>
      </c>
      <c r="S28" s="224">
        <f t="shared" si="8"/>
        <v>1</v>
      </c>
      <c r="T28" s="224">
        <f t="shared" si="9"/>
        <v>0</v>
      </c>
      <c r="U28" s="224">
        <f t="shared" si="10"/>
        <v>0</v>
      </c>
      <c r="V28" s="224">
        <f t="shared" si="11"/>
        <v>0</v>
      </c>
      <c r="W28" s="226">
        <f t="shared" si="12"/>
        <v>0</v>
      </c>
      <c r="X28" s="226">
        <f t="shared" si="13"/>
        <v>0</v>
      </c>
      <c r="Y28" s="215"/>
      <c r="Z28" s="233">
        <v>21</v>
      </c>
      <c r="AA28" s="216"/>
      <c r="AB28" s="216"/>
      <c r="AC28" s="216"/>
      <c r="AD28" s="216"/>
      <c r="AE28" s="216"/>
      <c r="AF28" s="216"/>
      <c r="AG28" s="216"/>
      <c r="AH28" s="216"/>
      <c r="AI28" s="216"/>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row>
    <row r="29" spans="1:149" s="116" customFormat="1" ht="12.75" x14ac:dyDescent="0.2">
      <c r="A29" s="75" t="s">
        <v>137</v>
      </c>
      <c r="B29" s="73" t="s">
        <v>901</v>
      </c>
      <c r="C29" s="69" t="s">
        <v>758</v>
      </c>
      <c r="D29" s="120"/>
      <c r="E29" s="119"/>
      <c r="F29" s="257"/>
      <c r="G29" s="256"/>
      <c r="H29" s="258"/>
      <c r="I29" s="201"/>
      <c r="J29" s="230">
        <v>1</v>
      </c>
      <c r="K29" s="224" t="str">
        <f t="shared" si="0"/>
        <v>1</v>
      </c>
      <c r="L29" s="225">
        <f t="shared" si="1"/>
        <v>0</v>
      </c>
      <c r="M29" s="224" t="str">
        <f t="shared" si="2"/>
        <v>1</v>
      </c>
      <c r="N29" s="224">
        <f t="shared" si="3"/>
        <v>0</v>
      </c>
      <c r="O29" s="224">
        <f t="shared" si="4"/>
        <v>0</v>
      </c>
      <c r="P29" s="224">
        <f t="shared" si="5"/>
        <v>0</v>
      </c>
      <c r="Q29" s="224">
        <f t="shared" si="6"/>
        <v>0</v>
      </c>
      <c r="R29" s="224">
        <f t="shared" si="7"/>
        <v>0</v>
      </c>
      <c r="S29" s="224">
        <f t="shared" si="8"/>
        <v>0</v>
      </c>
      <c r="T29" s="224">
        <f t="shared" si="9"/>
        <v>0</v>
      </c>
      <c r="U29" s="224">
        <f t="shared" si="10"/>
        <v>0</v>
      </c>
      <c r="V29" s="224">
        <f t="shared" si="11"/>
        <v>0</v>
      </c>
      <c r="W29" s="226">
        <f t="shared" si="12"/>
        <v>0</v>
      </c>
      <c r="X29" s="226">
        <f t="shared" si="13"/>
        <v>0</v>
      </c>
      <c r="Y29" s="215"/>
      <c r="Z29" s="233">
        <v>22</v>
      </c>
      <c r="AA29" s="216"/>
      <c r="AB29" s="216"/>
      <c r="AC29" s="216"/>
      <c r="AD29" s="216"/>
      <c r="AE29" s="216"/>
      <c r="AF29" s="216"/>
      <c r="AG29" s="216"/>
      <c r="AH29" s="216"/>
      <c r="AI29" s="216"/>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row>
    <row r="30" spans="1:149" s="116" customFormat="1" ht="12.75" x14ac:dyDescent="0.2">
      <c r="A30" s="75" t="s">
        <v>138</v>
      </c>
      <c r="B30" s="52" t="s">
        <v>945</v>
      </c>
      <c r="C30" s="78" t="s">
        <v>758</v>
      </c>
      <c r="D30" s="251"/>
      <c r="E30" s="58"/>
      <c r="F30" s="257"/>
      <c r="G30" s="256"/>
      <c r="H30" s="258"/>
      <c r="I30" s="201"/>
      <c r="J30" s="230">
        <v>1</v>
      </c>
      <c r="K30" s="224" t="str">
        <f t="shared" si="0"/>
        <v>1</v>
      </c>
      <c r="L30" s="225">
        <f t="shared" si="1"/>
        <v>0</v>
      </c>
      <c r="M30" s="224" t="str">
        <f t="shared" si="2"/>
        <v>1</v>
      </c>
      <c r="N30" s="224">
        <f t="shared" si="3"/>
        <v>0</v>
      </c>
      <c r="O30" s="224">
        <f t="shared" si="4"/>
        <v>0</v>
      </c>
      <c r="P30" s="224">
        <f t="shared" si="5"/>
        <v>0</v>
      </c>
      <c r="Q30" s="224">
        <f t="shared" si="6"/>
        <v>0</v>
      </c>
      <c r="R30" s="224">
        <f t="shared" si="7"/>
        <v>0</v>
      </c>
      <c r="S30" s="224">
        <f t="shared" si="8"/>
        <v>0</v>
      </c>
      <c r="T30" s="224">
        <f t="shared" si="9"/>
        <v>0</v>
      </c>
      <c r="U30" s="224">
        <f t="shared" si="10"/>
        <v>0</v>
      </c>
      <c r="V30" s="224">
        <f t="shared" si="11"/>
        <v>0</v>
      </c>
      <c r="W30" s="226">
        <f t="shared" si="12"/>
        <v>0</v>
      </c>
      <c r="X30" s="226">
        <f t="shared" si="13"/>
        <v>0</v>
      </c>
      <c r="Y30" s="215"/>
      <c r="Z30" s="233">
        <v>23</v>
      </c>
      <c r="AA30" s="216"/>
      <c r="AB30" s="216"/>
      <c r="AC30" s="216"/>
      <c r="AD30" s="216"/>
      <c r="AE30" s="216"/>
      <c r="AF30" s="216"/>
      <c r="AG30" s="216"/>
      <c r="AH30" s="216"/>
      <c r="AI30" s="216"/>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row>
    <row r="31" spans="1:149" s="116" customFormat="1" ht="12.75" x14ac:dyDescent="0.2">
      <c r="A31" s="75" t="s">
        <v>139</v>
      </c>
      <c r="B31" s="52" t="s">
        <v>946</v>
      </c>
      <c r="C31" s="78" t="s">
        <v>117</v>
      </c>
      <c r="D31" s="251">
        <v>10</v>
      </c>
      <c r="E31" s="58"/>
      <c r="F31" s="257"/>
      <c r="G31" s="256"/>
      <c r="H31" s="258"/>
      <c r="I31" s="201"/>
      <c r="J31" s="230">
        <v>1</v>
      </c>
      <c r="K31" s="224" t="str">
        <f t="shared" si="0"/>
        <v>1</v>
      </c>
      <c r="L31" s="225">
        <f t="shared" si="1"/>
        <v>10</v>
      </c>
      <c r="M31" s="224" t="str">
        <f t="shared" si="2"/>
        <v>1</v>
      </c>
      <c r="N31" s="224" t="str">
        <f t="shared" si="3"/>
        <v>1</v>
      </c>
      <c r="O31" s="224">
        <f t="shared" si="4"/>
        <v>10</v>
      </c>
      <c r="P31" s="224">
        <f t="shared" si="5"/>
        <v>0</v>
      </c>
      <c r="Q31" s="224">
        <f t="shared" si="6"/>
        <v>0</v>
      </c>
      <c r="R31" s="224">
        <f t="shared" si="7"/>
        <v>0</v>
      </c>
      <c r="S31" s="224">
        <f t="shared" si="8"/>
        <v>1</v>
      </c>
      <c r="T31" s="224">
        <f t="shared" si="9"/>
        <v>0</v>
      </c>
      <c r="U31" s="224">
        <f t="shared" si="10"/>
        <v>0</v>
      </c>
      <c r="V31" s="224">
        <f t="shared" si="11"/>
        <v>0</v>
      </c>
      <c r="W31" s="226">
        <f t="shared" si="12"/>
        <v>0</v>
      </c>
      <c r="X31" s="226">
        <f t="shared" si="13"/>
        <v>0</v>
      </c>
      <c r="Y31" s="215"/>
      <c r="Z31" s="233">
        <v>24</v>
      </c>
      <c r="AA31" s="216"/>
      <c r="AB31" s="216"/>
      <c r="AC31" s="216"/>
      <c r="AD31" s="216"/>
      <c r="AE31" s="216"/>
      <c r="AF31" s="216"/>
      <c r="AG31" s="216"/>
      <c r="AH31" s="216"/>
      <c r="AI31" s="216"/>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row>
    <row r="32" spans="1:149" s="116" customFormat="1" ht="12.75" x14ac:dyDescent="0.2">
      <c r="A32" s="75" t="s">
        <v>140</v>
      </c>
      <c r="B32" s="52" t="s">
        <v>947</v>
      </c>
      <c r="C32" s="78" t="s">
        <v>758</v>
      </c>
      <c r="D32" s="251"/>
      <c r="E32" s="58"/>
      <c r="F32" s="257"/>
      <c r="G32" s="256"/>
      <c r="H32" s="258"/>
      <c r="I32" s="201"/>
      <c r="J32" s="230">
        <v>1</v>
      </c>
      <c r="K32" s="224" t="str">
        <f t="shared" si="0"/>
        <v>1</v>
      </c>
      <c r="L32" s="225">
        <f t="shared" si="1"/>
        <v>0</v>
      </c>
      <c r="M32" s="224" t="str">
        <f t="shared" si="2"/>
        <v>1</v>
      </c>
      <c r="N32" s="224">
        <f t="shared" si="3"/>
        <v>0</v>
      </c>
      <c r="O32" s="224">
        <f t="shared" si="4"/>
        <v>0</v>
      </c>
      <c r="P32" s="224">
        <f t="shared" si="5"/>
        <v>0</v>
      </c>
      <c r="Q32" s="224">
        <f t="shared" si="6"/>
        <v>0</v>
      </c>
      <c r="R32" s="224">
        <f t="shared" si="7"/>
        <v>0</v>
      </c>
      <c r="S32" s="224">
        <f t="shared" si="8"/>
        <v>0</v>
      </c>
      <c r="T32" s="224">
        <f t="shared" si="9"/>
        <v>0</v>
      </c>
      <c r="U32" s="224">
        <f t="shared" si="10"/>
        <v>0</v>
      </c>
      <c r="V32" s="224">
        <f t="shared" si="11"/>
        <v>0</v>
      </c>
      <c r="W32" s="226">
        <f t="shared" si="12"/>
        <v>0</v>
      </c>
      <c r="X32" s="226">
        <f t="shared" si="13"/>
        <v>0</v>
      </c>
      <c r="Y32" s="215"/>
      <c r="Z32" s="232">
        <v>25</v>
      </c>
      <c r="AA32" s="216"/>
      <c r="AB32" s="216"/>
      <c r="AC32" s="216"/>
      <c r="AD32" s="216"/>
      <c r="AE32" s="216"/>
      <c r="AF32" s="216"/>
      <c r="AG32" s="216"/>
      <c r="AH32" s="216"/>
      <c r="AI32" s="216"/>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row>
    <row r="33" spans="1:149" s="116" customFormat="1" ht="12.75" x14ac:dyDescent="0.2">
      <c r="A33" s="75" t="s">
        <v>141</v>
      </c>
      <c r="B33" s="52" t="s">
        <v>948</v>
      </c>
      <c r="C33" s="78" t="s">
        <v>117</v>
      </c>
      <c r="D33" s="251">
        <v>10</v>
      </c>
      <c r="E33" s="58"/>
      <c r="F33" s="257"/>
      <c r="G33" s="256"/>
      <c r="H33" s="258"/>
      <c r="I33" s="201"/>
      <c r="J33" s="230">
        <v>1</v>
      </c>
      <c r="K33" s="224" t="str">
        <f t="shared" si="0"/>
        <v>1</v>
      </c>
      <c r="L33" s="225">
        <f t="shared" si="1"/>
        <v>10</v>
      </c>
      <c r="M33" s="224" t="str">
        <f t="shared" si="2"/>
        <v>1</v>
      </c>
      <c r="N33" s="224" t="str">
        <f t="shared" si="3"/>
        <v>1</v>
      </c>
      <c r="O33" s="224">
        <f t="shared" si="4"/>
        <v>10</v>
      </c>
      <c r="P33" s="224">
        <f t="shared" si="5"/>
        <v>0</v>
      </c>
      <c r="Q33" s="224">
        <f t="shared" si="6"/>
        <v>0</v>
      </c>
      <c r="R33" s="224">
        <f t="shared" si="7"/>
        <v>0</v>
      </c>
      <c r="S33" s="224">
        <f t="shared" si="8"/>
        <v>1</v>
      </c>
      <c r="T33" s="224">
        <f t="shared" si="9"/>
        <v>0</v>
      </c>
      <c r="U33" s="224">
        <f t="shared" si="10"/>
        <v>0</v>
      </c>
      <c r="V33" s="224">
        <f t="shared" si="11"/>
        <v>0</v>
      </c>
      <c r="W33" s="226">
        <f t="shared" si="12"/>
        <v>0</v>
      </c>
      <c r="X33" s="226">
        <f t="shared" si="13"/>
        <v>0</v>
      </c>
      <c r="Y33" s="215"/>
      <c r="Z33" s="233">
        <v>26</v>
      </c>
      <c r="AA33" s="216"/>
      <c r="AB33" s="216"/>
      <c r="AC33" s="216"/>
      <c r="AD33" s="216"/>
      <c r="AE33" s="216"/>
      <c r="AF33" s="216"/>
      <c r="AG33" s="216"/>
      <c r="AH33" s="216"/>
      <c r="AI33" s="216"/>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row>
    <row r="34" spans="1:149" s="116" customFormat="1" ht="12.75" x14ac:dyDescent="0.2">
      <c r="A34" s="75" t="s">
        <v>142</v>
      </c>
      <c r="B34" s="52" t="s">
        <v>949</v>
      </c>
      <c r="C34" s="76" t="s">
        <v>758</v>
      </c>
      <c r="D34" s="252"/>
      <c r="E34" s="109"/>
      <c r="F34" s="257"/>
      <c r="G34" s="256"/>
      <c r="H34" s="258"/>
      <c r="I34" s="201"/>
      <c r="J34" s="230">
        <v>1</v>
      </c>
      <c r="K34" s="224" t="str">
        <f t="shared" si="0"/>
        <v>1</v>
      </c>
      <c r="L34" s="225">
        <f t="shared" si="1"/>
        <v>0</v>
      </c>
      <c r="M34" s="224" t="str">
        <f t="shared" si="2"/>
        <v>1</v>
      </c>
      <c r="N34" s="224">
        <f t="shared" si="3"/>
        <v>0</v>
      </c>
      <c r="O34" s="224">
        <f t="shared" si="4"/>
        <v>0</v>
      </c>
      <c r="P34" s="224">
        <f t="shared" si="5"/>
        <v>0</v>
      </c>
      <c r="Q34" s="224">
        <f t="shared" si="6"/>
        <v>0</v>
      </c>
      <c r="R34" s="224">
        <f t="shared" si="7"/>
        <v>0</v>
      </c>
      <c r="S34" s="224">
        <f t="shared" si="8"/>
        <v>0</v>
      </c>
      <c r="T34" s="224">
        <f t="shared" si="9"/>
        <v>0</v>
      </c>
      <c r="U34" s="224">
        <f t="shared" si="10"/>
        <v>0</v>
      </c>
      <c r="V34" s="224">
        <f t="shared" si="11"/>
        <v>0</v>
      </c>
      <c r="W34" s="226">
        <f t="shared" si="12"/>
        <v>0</v>
      </c>
      <c r="X34" s="226">
        <f t="shared" si="13"/>
        <v>0</v>
      </c>
      <c r="Y34" s="215"/>
      <c r="Z34" s="233">
        <v>27</v>
      </c>
      <c r="AA34" s="216"/>
      <c r="AB34" s="216"/>
      <c r="AC34" s="216"/>
      <c r="AD34" s="216"/>
      <c r="AE34" s="216"/>
      <c r="AF34" s="216"/>
      <c r="AG34" s="216"/>
      <c r="AH34" s="216"/>
      <c r="AI34" s="216"/>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row>
    <row r="35" spans="1:149" s="116" customFormat="1" ht="12.75" x14ac:dyDescent="0.2">
      <c r="A35" s="75" t="s">
        <v>143</v>
      </c>
      <c r="B35" s="52" t="s">
        <v>950</v>
      </c>
      <c r="C35" s="76" t="s">
        <v>117</v>
      </c>
      <c r="D35" s="252">
        <v>10</v>
      </c>
      <c r="E35" s="109"/>
      <c r="F35" s="257"/>
      <c r="G35" s="256"/>
      <c r="H35" s="258"/>
      <c r="I35" s="201"/>
      <c r="J35" s="230">
        <v>1</v>
      </c>
      <c r="K35" s="224" t="str">
        <f t="shared" si="0"/>
        <v>1</v>
      </c>
      <c r="L35" s="225">
        <f t="shared" si="1"/>
        <v>10</v>
      </c>
      <c r="M35" s="224" t="str">
        <f t="shared" si="2"/>
        <v>1</v>
      </c>
      <c r="N35" s="224" t="str">
        <f t="shared" si="3"/>
        <v>1</v>
      </c>
      <c r="O35" s="224">
        <f t="shared" si="4"/>
        <v>10</v>
      </c>
      <c r="P35" s="224">
        <f t="shared" si="5"/>
        <v>0</v>
      </c>
      <c r="Q35" s="224">
        <f t="shared" si="6"/>
        <v>0</v>
      </c>
      <c r="R35" s="224">
        <f t="shared" si="7"/>
        <v>0</v>
      </c>
      <c r="S35" s="224">
        <f t="shared" si="8"/>
        <v>1</v>
      </c>
      <c r="T35" s="224">
        <f t="shared" si="9"/>
        <v>0</v>
      </c>
      <c r="U35" s="224">
        <f t="shared" si="10"/>
        <v>0</v>
      </c>
      <c r="V35" s="224">
        <f t="shared" si="11"/>
        <v>0</v>
      </c>
      <c r="W35" s="226">
        <f t="shared" si="12"/>
        <v>0</v>
      </c>
      <c r="X35" s="226">
        <f t="shared" si="13"/>
        <v>0</v>
      </c>
      <c r="Y35" s="215"/>
      <c r="Z35" s="233">
        <v>28</v>
      </c>
      <c r="AA35" s="216"/>
      <c r="AB35" s="216"/>
      <c r="AC35" s="216"/>
      <c r="AD35" s="216"/>
      <c r="AE35" s="216"/>
      <c r="AF35" s="216"/>
      <c r="AG35" s="216"/>
      <c r="AH35" s="216"/>
      <c r="AI35" s="216"/>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row>
    <row r="36" spans="1:149" s="116" customFormat="1" ht="25.5" x14ac:dyDescent="0.2">
      <c r="A36" s="75" t="s">
        <v>144</v>
      </c>
      <c r="B36" s="77" t="s">
        <v>951</v>
      </c>
      <c r="C36" s="78" t="s">
        <v>117</v>
      </c>
      <c r="D36" s="251">
        <v>10</v>
      </c>
      <c r="E36" s="58"/>
      <c r="F36" s="257"/>
      <c r="G36" s="256"/>
      <c r="H36" s="258"/>
      <c r="I36" s="201"/>
      <c r="J36" s="230">
        <v>1</v>
      </c>
      <c r="K36" s="224" t="str">
        <f t="shared" si="0"/>
        <v>1</v>
      </c>
      <c r="L36" s="225">
        <f t="shared" si="1"/>
        <v>10</v>
      </c>
      <c r="M36" s="224" t="str">
        <f t="shared" si="2"/>
        <v>1</v>
      </c>
      <c r="N36" s="224" t="str">
        <f t="shared" si="3"/>
        <v>1</v>
      </c>
      <c r="O36" s="224">
        <f t="shared" si="4"/>
        <v>10</v>
      </c>
      <c r="P36" s="224">
        <f t="shared" si="5"/>
        <v>0</v>
      </c>
      <c r="Q36" s="224">
        <f t="shared" si="6"/>
        <v>0</v>
      </c>
      <c r="R36" s="224">
        <f t="shared" si="7"/>
        <v>0</v>
      </c>
      <c r="S36" s="224">
        <f t="shared" si="8"/>
        <v>1</v>
      </c>
      <c r="T36" s="224">
        <f t="shared" si="9"/>
        <v>0</v>
      </c>
      <c r="U36" s="224">
        <f t="shared" si="10"/>
        <v>0</v>
      </c>
      <c r="V36" s="224">
        <f t="shared" si="11"/>
        <v>0</v>
      </c>
      <c r="W36" s="226">
        <f t="shared" si="12"/>
        <v>0</v>
      </c>
      <c r="X36" s="226">
        <f t="shared" si="13"/>
        <v>0</v>
      </c>
      <c r="Y36" s="215"/>
      <c r="Z36" s="233">
        <v>29</v>
      </c>
      <c r="AA36" s="216"/>
      <c r="AB36" s="216"/>
      <c r="AC36" s="216"/>
      <c r="AD36" s="216"/>
      <c r="AE36" s="216"/>
      <c r="AF36" s="216"/>
      <c r="AG36" s="216"/>
      <c r="AH36" s="216"/>
      <c r="AI36" s="216"/>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row>
    <row r="37" spans="1:149" s="116" customFormat="1" ht="38.25" x14ac:dyDescent="0.2">
      <c r="A37" s="75" t="s">
        <v>145</v>
      </c>
      <c r="B37" s="79" t="s">
        <v>1307</v>
      </c>
      <c r="C37" s="76" t="s">
        <v>117</v>
      </c>
      <c r="D37" s="251">
        <v>10</v>
      </c>
      <c r="E37" s="56"/>
      <c r="F37" s="257"/>
      <c r="G37" s="256"/>
      <c r="H37" s="258"/>
      <c r="I37" s="201"/>
      <c r="J37" s="230">
        <v>1</v>
      </c>
      <c r="K37" s="224" t="str">
        <f t="shared" si="0"/>
        <v>1</v>
      </c>
      <c r="L37" s="225">
        <f t="shared" si="1"/>
        <v>10</v>
      </c>
      <c r="M37" s="224" t="str">
        <f t="shared" si="2"/>
        <v>1</v>
      </c>
      <c r="N37" s="224" t="str">
        <f t="shared" si="3"/>
        <v>1</v>
      </c>
      <c r="O37" s="224">
        <f t="shared" si="4"/>
        <v>10</v>
      </c>
      <c r="P37" s="224">
        <f t="shared" si="5"/>
        <v>0</v>
      </c>
      <c r="Q37" s="224">
        <f t="shared" si="6"/>
        <v>0</v>
      </c>
      <c r="R37" s="224">
        <f t="shared" si="7"/>
        <v>0</v>
      </c>
      <c r="S37" s="224">
        <f t="shared" si="8"/>
        <v>1</v>
      </c>
      <c r="T37" s="224">
        <f t="shared" si="9"/>
        <v>0</v>
      </c>
      <c r="U37" s="224">
        <f t="shared" si="10"/>
        <v>0</v>
      </c>
      <c r="V37" s="224">
        <f t="shared" si="11"/>
        <v>0</v>
      </c>
      <c r="W37" s="226">
        <f t="shared" si="12"/>
        <v>0</v>
      </c>
      <c r="X37" s="226">
        <f t="shared" si="13"/>
        <v>0</v>
      </c>
      <c r="Y37" s="215"/>
      <c r="Z37" s="233">
        <v>30</v>
      </c>
      <c r="AA37" s="216"/>
      <c r="AB37" s="216"/>
      <c r="AC37" s="216"/>
      <c r="AD37" s="216"/>
      <c r="AE37" s="216"/>
      <c r="AF37" s="216"/>
      <c r="AG37" s="216"/>
      <c r="AH37" s="216"/>
      <c r="AI37" s="216"/>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row>
    <row r="38" spans="1:149" s="116" customFormat="1" ht="25.5" x14ac:dyDescent="0.2">
      <c r="A38" s="75" t="s">
        <v>146</v>
      </c>
      <c r="B38" s="79" t="s">
        <v>42</v>
      </c>
      <c r="C38" s="76" t="s">
        <v>758</v>
      </c>
      <c r="D38" s="251"/>
      <c r="E38" s="56"/>
      <c r="F38" s="257"/>
      <c r="G38" s="256"/>
      <c r="H38" s="258"/>
      <c r="I38" s="201"/>
      <c r="J38" s="230">
        <v>1</v>
      </c>
      <c r="K38" s="224" t="str">
        <f t="shared" si="0"/>
        <v>1</v>
      </c>
      <c r="L38" s="225">
        <f t="shared" si="1"/>
        <v>0</v>
      </c>
      <c r="M38" s="224" t="str">
        <f t="shared" si="2"/>
        <v>1</v>
      </c>
      <c r="N38" s="224">
        <f t="shared" si="3"/>
        <v>0</v>
      </c>
      <c r="O38" s="224">
        <f t="shared" si="4"/>
        <v>0</v>
      </c>
      <c r="P38" s="224">
        <f t="shared" si="5"/>
        <v>0</v>
      </c>
      <c r="Q38" s="224">
        <f t="shared" si="6"/>
        <v>0</v>
      </c>
      <c r="R38" s="224">
        <f t="shared" si="7"/>
        <v>0</v>
      </c>
      <c r="S38" s="224">
        <f t="shared" si="8"/>
        <v>0</v>
      </c>
      <c r="T38" s="224">
        <f t="shared" si="9"/>
        <v>0</v>
      </c>
      <c r="U38" s="224">
        <f t="shared" si="10"/>
        <v>0</v>
      </c>
      <c r="V38" s="224">
        <f t="shared" si="11"/>
        <v>0</v>
      </c>
      <c r="W38" s="226">
        <f t="shared" si="12"/>
        <v>0</v>
      </c>
      <c r="X38" s="226">
        <f t="shared" si="13"/>
        <v>0</v>
      </c>
      <c r="Y38" s="215"/>
      <c r="Z38" s="232">
        <v>31</v>
      </c>
      <c r="AA38" s="216"/>
      <c r="AB38" s="216"/>
      <c r="AC38" s="216"/>
      <c r="AD38" s="216"/>
      <c r="AE38" s="216"/>
      <c r="AF38" s="216"/>
      <c r="AG38" s="216"/>
      <c r="AH38" s="216"/>
      <c r="AI38" s="216"/>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row>
    <row r="39" spans="1:149" s="116" customFormat="1" ht="38.25" x14ac:dyDescent="0.2">
      <c r="A39" s="75" t="s">
        <v>147</v>
      </c>
      <c r="B39" s="80" t="s">
        <v>114</v>
      </c>
      <c r="C39" s="76" t="s">
        <v>758</v>
      </c>
      <c r="D39" s="251"/>
      <c r="E39" s="56"/>
      <c r="F39" s="257"/>
      <c r="G39" s="256"/>
      <c r="H39" s="258"/>
      <c r="I39" s="201"/>
      <c r="J39" s="230">
        <v>1</v>
      </c>
      <c r="K39" s="224" t="str">
        <f t="shared" si="0"/>
        <v>1</v>
      </c>
      <c r="L39" s="225">
        <f t="shared" si="1"/>
        <v>0</v>
      </c>
      <c r="M39" s="224" t="str">
        <f t="shared" si="2"/>
        <v>1</v>
      </c>
      <c r="N39" s="224">
        <f t="shared" si="3"/>
        <v>0</v>
      </c>
      <c r="O39" s="224">
        <f t="shared" si="4"/>
        <v>0</v>
      </c>
      <c r="P39" s="224">
        <f t="shared" si="5"/>
        <v>0</v>
      </c>
      <c r="Q39" s="224">
        <f t="shared" si="6"/>
        <v>0</v>
      </c>
      <c r="R39" s="224">
        <f t="shared" si="7"/>
        <v>0</v>
      </c>
      <c r="S39" s="224">
        <f t="shared" si="8"/>
        <v>0</v>
      </c>
      <c r="T39" s="224">
        <f t="shared" si="9"/>
        <v>0</v>
      </c>
      <c r="U39" s="224">
        <f t="shared" si="10"/>
        <v>0</v>
      </c>
      <c r="V39" s="224">
        <f t="shared" si="11"/>
        <v>0</v>
      </c>
      <c r="W39" s="226">
        <f t="shared" si="12"/>
        <v>0</v>
      </c>
      <c r="X39" s="226">
        <f t="shared" si="13"/>
        <v>0</v>
      </c>
      <c r="Y39" s="215"/>
      <c r="Z39" s="233">
        <v>32</v>
      </c>
      <c r="AA39" s="216"/>
      <c r="AB39" s="216"/>
      <c r="AC39" s="216"/>
      <c r="AD39" s="216"/>
      <c r="AE39" s="216"/>
      <c r="AF39" s="216"/>
      <c r="AG39" s="216"/>
      <c r="AH39" s="216"/>
      <c r="AI39" s="216"/>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row>
    <row r="40" spans="1:149" s="116" customFormat="1" ht="38.25" x14ac:dyDescent="0.2">
      <c r="A40" s="75" t="s">
        <v>148</v>
      </c>
      <c r="B40" s="57" t="s">
        <v>900</v>
      </c>
      <c r="C40" s="76" t="s">
        <v>758</v>
      </c>
      <c r="D40" s="251"/>
      <c r="E40" s="56"/>
      <c r="F40" s="257"/>
      <c r="G40" s="256"/>
      <c r="H40" s="258"/>
      <c r="I40" s="201"/>
      <c r="J40" s="230">
        <v>1</v>
      </c>
      <c r="K40" s="224" t="str">
        <f t="shared" si="0"/>
        <v>1</v>
      </c>
      <c r="L40" s="225">
        <f t="shared" si="1"/>
        <v>0</v>
      </c>
      <c r="M40" s="224" t="str">
        <f t="shared" si="2"/>
        <v>1</v>
      </c>
      <c r="N40" s="224">
        <f t="shared" si="3"/>
        <v>0</v>
      </c>
      <c r="O40" s="224">
        <f t="shared" si="4"/>
        <v>0</v>
      </c>
      <c r="P40" s="224">
        <f t="shared" si="5"/>
        <v>0</v>
      </c>
      <c r="Q40" s="224">
        <f t="shared" si="6"/>
        <v>0</v>
      </c>
      <c r="R40" s="224">
        <f t="shared" si="7"/>
        <v>0</v>
      </c>
      <c r="S40" s="224">
        <f t="shared" si="8"/>
        <v>0</v>
      </c>
      <c r="T40" s="224">
        <f t="shared" si="9"/>
        <v>0</v>
      </c>
      <c r="U40" s="224">
        <f t="shared" si="10"/>
        <v>0</v>
      </c>
      <c r="V40" s="224">
        <f t="shared" si="11"/>
        <v>0</v>
      </c>
      <c r="W40" s="226">
        <f t="shared" si="12"/>
        <v>0</v>
      </c>
      <c r="X40" s="226">
        <f t="shared" si="13"/>
        <v>0</v>
      </c>
      <c r="Y40" s="215"/>
      <c r="Z40" s="233">
        <v>33</v>
      </c>
      <c r="AA40" s="216"/>
      <c r="AB40" s="216"/>
      <c r="AC40" s="216"/>
      <c r="AD40" s="216"/>
      <c r="AE40" s="216"/>
      <c r="AF40" s="216"/>
      <c r="AG40" s="216"/>
      <c r="AH40" s="216"/>
      <c r="AI40" s="216"/>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row>
    <row r="41" spans="1:149" s="116" customFormat="1" ht="51" x14ac:dyDescent="0.2">
      <c r="A41" s="75" t="s">
        <v>149</v>
      </c>
      <c r="B41" s="81" t="s">
        <v>764</v>
      </c>
      <c r="C41" s="76" t="s">
        <v>758</v>
      </c>
      <c r="D41" s="251"/>
      <c r="E41" s="56"/>
      <c r="F41" s="257"/>
      <c r="G41" s="256"/>
      <c r="H41" s="258"/>
      <c r="I41" s="201"/>
      <c r="J41" s="230">
        <v>1</v>
      </c>
      <c r="K41" s="224" t="str">
        <f t="shared" si="0"/>
        <v>1</v>
      </c>
      <c r="L41" s="225">
        <f t="shared" si="1"/>
        <v>0</v>
      </c>
      <c r="M41" s="224" t="str">
        <f t="shared" si="2"/>
        <v>1</v>
      </c>
      <c r="N41" s="224">
        <f t="shared" si="3"/>
        <v>0</v>
      </c>
      <c r="O41" s="224">
        <f t="shared" si="4"/>
        <v>0</v>
      </c>
      <c r="P41" s="224">
        <f t="shared" si="5"/>
        <v>0</v>
      </c>
      <c r="Q41" s="224">
        <f t="shared" si="6"/>
        <v>0</v>
      </c>
      <c r="R41" s="224">
        <f t="shared" si="7"/>
        <v>0</v>
      </c>
      <c r="S41" s="224">
        <f t="shared" si="8"/>
        <v>0</v>
      </c>
      <c r="T41" s="224">
        <f t="shared" si="9"/>
        <v>0</v>
      </c>
      <c r="U41" s="224">
        <f t="shared" si="10"/>
        <v>0</v>
      </c>
      <c r="V41" s="224">
        <f t="shared" si="11"/>
        <v>0</v>
      </c>
      <c r="W41" s="226">
        <f t="shared" si="12"/>
        <v>0</v>
      </c>
      <c r="X41" s="226">
        <f t="shared" si="13"/>
        <v>0</v>
      </c>
      <c r="Y41" s="215"/>
      <c r="Z41" s="233">
        <v>34</v>
      </c>
      <c r="AA41" s="216"/>
      <c r="AB41" s="216"/>
      <c r="AC41" s="216"/>
      <c r="AD41" s="216"/>
      <c r="AE41" s="216"/>
      <c r="AF41" s="216"/>
      <c r="AG41" s="216"/>
      <c r="AH41" s="216"/>
      <c r="AI41" s="216"/>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row>
    <row r="42" spans="1:149" s="116" customFormat="1" ht="38.25" x14ac:dyDescent="0.2">
      <c r="A42" s="75" t="s">
        <v>150</v>
      </c>
      <c r="B42" s="79" t="s">
        <v>765</v>
      </c>
      <c r="C42" s="76" t="s">
        <v>758</v>
      </c>
      <c r="D42" s="251"/>
      <c r="E42" s="56"/>
      <c r="F42" s="257"/>
      <c r="G42" s="256"/>
      <c r="H42" s="258"/>
      <c r="I42" s="201"/>
      <c r="J42" s="230">
        <v>1</v>
      </c>
      <c r="K42" s="224" t="str">
        <f t="shared" si="0"/>
        <v>1</v>
      </c>
      <c r="L42" s="225">
        <f t="shared" si="1"/>
        <v>0</v>
      </c>
      <c r="M42" s="224" t="str">
        <f t="shared" si="2"/>
        <v>1</v>
      </c>
      <c r="N42" s="224">
        <f t="shared" si="3"/>
        <v>0</v>
      </c>
      <c r="O42" s="224">
        <f t="shared" si="4"/>
        <v>0</v>
      </c>
      <c r="P42" s="224">
        <f t="shared" si="5"/>
        <v>0</v>
      </c>
      <c r="Q42" s="224">
        <f t="shared" si="6"/>
        <v>0</v>
      </c>
      <c r="R42" s="224">
        <f t="shared" si="7"/>
        <v>0</v>
      </c>
      <c r="S42" s="224">
        <f t="shared" si="8"/>
        <v>0</v>
      </c>
      <c r="T42" s="224">
        <f t="shared" si="9"/>
        <v>0</v>
      </c>
      <c r="U42" s="224">
        <f t="shared" si="10"/>
        <v>0</v>
      </c>
      <c r="V42" s="224">
        <f t="shared" si="11"/>
        <v>0</v>
      </c>
      <c r="W42" s="226">
        <f t="shared" si="12"/>
        <v>0</v>
      </c>
      <c r="X42" s="226">
        <f t="shared" si="13"/>
        <v>0</v>
      </c>
      <c r="Y42" s="215"/>
      <c r="Z42" s="233">
        <v>35</v>
      </c>
      <c r="AA42" s="216"/>
      <c r="AB42" s="216"/>
      <c r="AC42" s="216"/>
      <c r="AD42" s="216"/>
      <c r="AE42" s="216"/>
      <c r="AF42" s="216"/>
      <c r="AG42" s="216"/>
      <c r="AH42" s="216"/>
      <c r="AI42" s="216"/>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row>
    <row r="43" spans="1:149" s="116" customFormat="1" ht="12.75" x14ac:dyDescent="0.2">
      <c r="A43" s="75" t="s">
        <v>151</v>
      </c>
      <c r="B43" s="79" t="s">
        <v>766</v>
      </c>
      <c r="C43" s="76" t="s">
        <v>758</v>
      </c>
      <c r="D43" s="251"/>
      <c r="E43" s="56"/>
      <c r="F43" s="257"/>
      <c r="G43" s="256"/>
      <c r="H43" s="258"/>
      <c r="I43" s="201"/>
      <c r="J43" s="230">
        <v>1</v>
      </c>
      <c r="K43" s="224" t="str">
        <f t="shared" si="0"/>
        <v>1</v>
      </c>
      <c r="L43" s="225">
        <f t="shared" si="1"/>
        <v>0</v>
      </c>
      <c r="M43" s="224" t="str">
        <f t="shared" si="2"/>
        <v>1</v>
      </c>
      <c r="N43" s="224">
        <f t="shared" si="3"/>
        <v>0</v>
      </c>
      <c r="O43" s="224">
        <f t="shared" si="4"/>
        <v>0</v>
      </c>
      <c r="P43" s="224">
        <f t="shared" si="5"/>
        <v>0</v>
      </c>
      <c r="Q43" s="224">
        <f t="shared" si="6"/>
        <v>0</v>
      </c>
      <c r="R43" s="224">
        <f t="shared" si="7"/>
        <v>0</v>
      </c>
      <c r="S43" s="224">
        <f t="shared" si="8"/>
        <v>0</v>
      </c>
      <c r="T43" s="224">
        <f t="shared" si="9"/>
        <v>0</v>
      </c>
      <c r="U43" s="224">
        <f t="shared" si="10"/>
        <v>0</v>
      </c>
      <c r="V43" s="224">
        <f t="shared" si="11"/>
        <v>0</v>
      </c>
      <c r="W43" s="226">
        <f t="shared" si="12"/>
        <v>0</v>
      </c>
      <c r="X43" s="226">
        <f t="shared" si="13"/>
        <v>0</v>
      </c>
      <c r="Y43" s="215"/>
      <c r="Z43" s="233">
        <v>36</v>
      </c>
      <c r="AA43" s="216"/>
      <c r="AB43" s="216"/>
      <c r="AC43" s="216"/>
      <c r="AD43" s="216"/>
      <c r="AE43" s="216"/>
      <c r="AF43" s="216"/>
      <c r="AG43" s="216"/>
      <c r="AH43" s="216"/>
      <c r="AI43" s="216"/>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c r="EN43" s="200"/>
      <c r="EO43" s="200"/>
      <c r="EP43" s="200"/>
      <c r="EQ43" s="200"/>
      <c r="ER43" s="200"/>
      <c r="ES43" s="200"/>
    </row>
    <row r="44" spans="1:149" s="116" customFormat="1" ht="25.5" x14ac:dyDescent="0.2">
      <c r="A44" s="75" t="s">
        <v>152</v>
      </c>
      <c r="B44" s="79" t="s">
        <v>43</v>
      </c>
      <c r="C44" s="78" t="s">
        <v>758</v>
      </c>
      <c r="D44" s="251"/>
      <c r="E44" s="58"/>
      <c r="F44" s="257"/>
      <c r="G44" s="256"/>
      <c r="H44" s="258"/>
      <c r="I44" s="201"/>
      <c r="J44" s="230">
        <v>1</v>
      </c>
      <c r="K44" s="224" t="str">
        <f t="shared" si="0"/>
        <v>1</v>
      </c>
      <c r="L44" s="225">
        <f t="shared" si="1"/>
        <v>0</v>
      </c>
      <c r="M44" s="224" t="str">
        <f t="shared" si="2"/>
        <v>1</v>
      </c>
      <c r="N44" s="224">
        <f t="shared" si="3"/>
        <v>0</v>
      </c>
      <c r="O44" s="224">
        <f t="shared" si="4"/>
        <v>0</v>
      </c>
      <c r="P44" s="224">
        <f t="shared" si="5"/>
        <v>0</v>
      </c>
      <c r="Q44" s="224">
        <f t="shared" si="6"/>
        <v>0</v>
      </c>
      <c r="R44" s="224">
        <f t="shared" si="7"/>
        <v>0</v>
      </c>
      <c r="S44" s="224">
        <f t="shared" si="8"/>
        <v>0</v>
      </c>
      <c r="T44" s="224">
        <f t="shared" si="9"/>
        <v>0</v>
      </c>
      <c r="U44" s="224">
        <f t="shared" si="10"/>
        <v>0</v>
      </c>
      <c r="V44" s="224">
        <f t="shared" si="11"/>
        <v>0</v>
      </c>
      <c r="W44" s="226">
        <f t="shared" si="12"/>
        <v>0</v>
      </c>
      <c r="X44" s="226">
        <f t="shared" si="13"/>
        <v>0</v>
      </c>
      <c r="Y44" s="215"/>
      <c r="Z44" s="232">
        <v>37</v>
      </c>
      <c r="AA44" s="216"/>
      <c r="AB44" s="216"/>
      <c r="AC44" s="216"/>
      <c r="AD44" s="216"/>
      <c r="AE44" s="216"/>
      <c r="AF44" s="216"/>
      <c r="AG44" s="216"/>
      <c r="AH44" s="216"/>
      <c r="AI44" s="216"/>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c r="EP44" s="200"/>
      <c r="EQ44" s="200"/>
      <c r="ER44" s="200"/>
      <c r="ES44" s="200"/>
    </row>
    <row r="45" spans="1:149" s="116" customFormat="1" ht="25.5" x14ac:dyDescent="0.2">
      <c r="A45" s="75" t="s">
        <v>153</v>
      </c>
      <c r="B45" s="71" t="s">
        <v>952</v>
      </c>
      <c r="C45" s="69" t="s">
        <v>758</v>
      </c>
      <c r="D45" s="120"/>
      <c r="E45" s="119"/>
      <c r="F45" s="257"/>
      <c r="G45" s="256"/>
      <c r="H45" s="258"/>
      <c r="I45" s="201"/>
      <c r="J45" s="230">
        <v>1</v>
      </c>
      <c r="K45" s="224" t="str">
        <f t="shared" si="0"/>
        <v>1</v>
      </c>
      <c r="L45" s="225">
        <f t="shared" si="1"/>
        <v>0</v>
      </c>
      <c r="M45" s="224" t="str">
        <f t="shared" si="2"/>
        <v>1</v>
      </c>
      <c r="N45" s="224">
        <f t="shared" si="3"/>
        <v>0</v>
      </c>
      <c r="O45" s="224">
        <f t="shared" si="4"/>
        <v>0</v>
      </c>
      <c r="P45" s="224">
        <f t="shared" si="5"/>
        <v>0</v>
      </c>
      <c r="Q45" s="224">
        <f t="shared" si="6"/>
        <v>0</v>
      </c>
      <c r="R45" s="224">
        <f t="shared" si="7"/>
        <v>0</v>
      </c>
      <c r="S45" s="224">
        <f t="shared" si="8"/>
        <v>0</v>
      </c>
      <c r="T45" s="224">
        <f t="shared" si="9"/>
        <v>0</v>
      </c>
      <c r="U45" s="224">
        <f t="shared" si="10"/>
        <v>0</v>
      </c>
      <c r="V45" s="224">
        <f t="shared" si="11"/>
        <v>0</v>
      </c>
      <c r="W45" s="226">
        <f t="shared" si="12"/>
        <v>0</v>
      </c>
      <c r="X45" s="226">
        <f t="shared" si="13"/>
        <v>0</v>
      </c>
      <c r="Y45" s="215"/>
      <c r="Z45" s="233">
        <v>38</v>
      </c>
      <c r="AA45" s="216"/>
      <c r="AB45" s="216"/>
      <c r="AC45" s="216"/>
      <c r="AD45" s="216"/>
      <c r="AE45" s="216"/>
      <c r="AF45" s="216"/>
      <c r="AG45" s="216"/>
      <c r="AH45" s="216"/>
      <c r="AI45" s="216"/>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c r="EN45" s="200"/>
      <c r="EO45" s="200"/>
      <c r="EP45" s="200"/>
      <c r="EQ45" s="200"/>
      <c r="ER45" s="200"/>
      <c r="ES45" s="200"/>
    </row>
    <row r="46" spans="1:149" s="116" customFormat="1" ht="25.5" x14ac:dyDescent="0.2">
      <c r="A46" s="75" t="s">
        <v>154</v>
      </c>
      <c r="B46" s="71" t="s">
        <v>953</v>
      </c>
      <c r="C46" s="69" t="s">
        <v>758</v>
      </c>
      <c r="D46" s="120"/>
      <c r="E46" s="119"/>
      <c r="F46" s="257"/>
      <c r="G46" s="256"/>
      <c r="H46" s="258"/>
      <c r="I46" s="201"/>
      <c r="J46" s="230">
        <v>1</v>
      </c>
      <c r="K46" s="224" t="str">
        <f t="shared" si="0"/>
        <v>1</v>
      </c>
      <c r="L46" s="225">
        <f t="shared" si="1"/>
        <v>0</v>
      </c>
      <c r="M46" s="224" t="str">
        <f t="shared" si="2"/>
        <v>1</v>
      </c>
      <c r="N46" s="224">
        <f t="shared" si="3"/>
        <v>0</v>
      </c>
      <c r="O46" s="224">
        <f t="shared" si="4"/>
        <v>0</v>
      </c>
      <c r="P46" s="224">
        <f t="shared" si="5"/>
        <v>0</v>
      </c>
      <c r="Q46" s="224">
        <f t="shared" si="6"/>
        <v>0</v>
      </c>
      <c r="R46" s="224">
        <f t="shared" si="7"/>
        <v>0</v>
      </c>
      <c r="S46" s="224">
        <f t="shared" si="8"/>
        <v>0</v>
      </c>
      <c r="T46" s="224">
        <f t="shared" si="9"/>
        <v>0</v>
      </c>
      <c r="U46" s="224">
        <f t="shared" si="10"/>
        <v>0</v>
      </c>
      <c r="V46" s="224">
        <f t="shared" si="11"/>
        <v>0</v>
      </c>
      <c r="W46" s="226">
        <f t="shared" si="12"/>
        <v>0</v>
      </c>
      <c r="X46" s="226">
        <f t="shared" si="13"/>
        <v>0</v>
      </c>
      <c r="Y46" s="215"/>
      <c r="Z46" s="233">
        <v>39</v>
      </c>
      <c r="AA46" s="216"/>
      <c r="AB46" s="216"/>
      <c r="AC46" s="216"/>
      <c r="AD46" s="216"/>
      <c r="AE46" s="216"/>
      <c r="AF46" s="216"/>
      <c r="AG46" s="216"/>
      <c r="AH46" s="216"/>
      <c r="AI46" s="216"/>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row>
    <row r="47" spans="1:149" s="116" customFormat="1" ht="25.5" x14ac:dyDescent="0.2">
      <c r="A47" s="75" t="s">
        <v>155</v>
      </c>
      <c r="B47" s="299" t="s">
        <v>954</v>
      </c>
      <c r="C47" s="69" t="s">
        <v>117</v>
      </c>
      <c r="D47" s="120">
        <v>3</v>
      </c>
      <c r="E47" s="119"/>
      <c r="F47" s="257"/>
      <c r="G47" s="256"/>
      <c r="H47" s="258"/>
      <c r="I47" s="201"/>
      <c r="J47" s="230">
        <v>1</v>
      </c>
      <c r="K47" s="224" t="str">
        <f t="shared" si="0"/>
        <v>1</v>
      </c>
      <c r="L47" s="225">
        <f t="shared" si="1"/>
        <v>3</v>
      </c>
      <c r="M47" s="224" t="str">
        <f t="shared" si="2"/>
        <v>1</v>
      </c>
      <c r="N47" s="224" t="str">
        <f t="shared" si="3"/>
        <v>1</v>
      </c>
      <c r="O47" s="224">
        <f t="shared" si="4"/>
        <v>3</v>
      </c>
      <c r="P47" s="224">
        <f t="shared" si="5"/>
        <v>0</v>
      </c>
      <c r="Q47" s="224">
        <f t="shared" si="6"/>
        <v>0</v>
      </c>
      <c r="R47" s="224">
        <f t="shared" si="7"/>
        <v>0</v>
      </c>
      <c r="S47" s="224">
        <f t="shared" si="8"/>
        <v>1</v>
      </c>
      <c r="T47" s="224">
        <f t="shared" si="9"/>
        <v>0</v>
      </c>
      <c r="U47" s="224">
        <f t="shared" si="10"/>
        <v>0</v>
      </c>
      <c r="V47" s="224">
        <f t="shared" si="11"/>
        <v>0</v>
      </c>
      <c r="W47" s="226">
        <f t="shared" si="12"/>
        <v>0</v>
      </c>
      <c r="X47" s="226">
        <f t="shared" si="13"/>
        <v>0</v>
      </c>
      <c r="Y47" s="215"/>
      <c r="Z47" s="233">
        <v>40</v>
      </c>
      <c r="AA47" s="216"/>
      <c r="AB47" s="216"/>
      <c r="AC47" s="216"/>
      <c r="AD47" s="216"/>
      <c r="AE47" s="216"/>
      <c r="AF47" s="216"/>
      <c r="AG47" s="216"/>
      <c r="AH47" s="216"/>
      <c r="AI47" s="216"/>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row>
    <row r="48" spans="1:149" s="124" customFormat="1" ht="25.5" x14ac:dyDescent="0.2">
      <c r="A48" s="75" t="s">
        <v>156</v>
      </c>
      <c r="B48" s="82" t="s">
        <v>955</v>
      </c>
      <c r="C48" s="83" t="s">
        <v>758</v>
      </c>
      <c r="D48" s="122"/>
      <c r="E48" s="123"/>
      <c r="F48" s="257"/>
      <c r="G48" s="256"/>
      <c r="H48" s="258"/>
      <c r="I48" s="201"/>
      <c r="J48" s="230">
        <v>1</v>
      </c>
      <c r="K48" s="224" t="str">
        <f t="shared" si="0"/>
        <v>1</v>
      </c>
      <c r="L48" s="225">
        <f t="shared" si="1"/>
        <v>0</v>
      </c>
      <c r="M48" s="224" t="str">
        <f t="shared" si="2"/>
        <v>1</v>
      </c>
      <c r="N48" s="224">
        <f t="shared" si="3"/>
        <v>0</v>
      </c>
      <c r="O48" s="224">
        <f t="shared" si="4"/>
        <v>0</v>
      </c>
      <c r="P48" s="224">
        <f t="shared" si="5"/>
        <v>0</v>
      </c>
      <c r="Q48" s="224">
        <f t="shared" si="6"/>
        <v>0</v>
      </c>
      <c r="R48" s="224">
        <f t="shared" si="7"/>
        <v>0</v>
      </c>
      <c r="S48" s="224">
        <f t="shared" si="8"/>
        <v>0</v>
      </c>
      <c r="T48" s="224">
        <f t="shared" si="9"/>
        <v>0</v>
      </c>
      <c r="U48" s="224">
        <f t="shared" si="10"/>
        <v>0</v>
      </c>
      <c r="V48" s="224">
        <f t="shared" si="11"/>
        <v>0</v>
      </c>
      <c r="W48" s="226">
        <f t="shared" si="12"/>
        <v>0</v>
      </c>
      <c r="X48" s="226">
        <f t="shared" si="13"/>
        <v>0</v>
      </c>
      <c r="Y48" s="215"/>
      <c r="Z48" s="233">
        <v>41</v>
      </c>
      <c r="AA48" s="216"/>
      <c r="AB48" s="216"/>
      <c r="AC48" s="216"/>
      <c r="AD48" s="216"/>
      <c r="AE48" s="216"/>
      <c r="AF48" s="216"/>
      <c r="AG48" s="216"/>
      <c r="AH48" s="216"/>
      <c r="AI48" s="216"/>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row>
    <row r="49" spans="1:149" s="116" customFormat="1" x14ac:dyDescent="0.2">
      <c r="A49" s="65" t="s">
        <v>157</v>
      </c>
      <c r="B49" s="66" t="s">
        <v>1369</v>
      </c>
      <c r="C49" s="150"/>
      <c r="D49" s="135"/>
      <c r="E49" s="151"/>
      <c r="F49" s="255"/>
      <c r="G49" s="256"/>
      <c r="H49" s="268"/>
      <c r="I49" s="201"/>
      <c r="J49" s="230">
        <v>1</v>
      </c>
      <c r="K49" s="224" t="str">
        <f t="shared" si="0"/>
        <v>1</v>
      </c>
      <c r="L49" s="225">
        <f t="shared" si="1"/>
        <v>0</v>
      </c>
      <c r="M49" s="224">
        <f t="shared" si="2"/>
        <v>0</v>
      </c>
      <c r="N49" s="224">
        <f t="shared" si="3"/>
        <v>0</v>
      </c>
      <c r="O49" s="224">
        <f t="shared" si="4"/>
        <v>0</v>
      </c>
      <c r="P49" s="224">
        <f t="shared" si="5"/>
        <v>0</v>
      </c>
      <c r="Q49" s="224">
        <f t="shared" si="6"/>
        <v>0</v>
      </c>
      <c r="R49" s="224">
        <f t="shared" si="7"/>
        <v>0</v>
      </c>
      <c r="S49" s="224">
        <f t="shared" si="8"/>
        <v>0</v>
      </c>
      <c r="T49" s="224">
        <f t="shared" si="9"/>
        <v>0</v>
      </c>
      <c r="U49" s="224">
        <f t="shared" si="10"/>
        <v>0</v>
      </c>
      <c r="V49" s="224">
        <f t="shared" si="11"/>
        <v>0</v>
      </c>
      <c r="W49" s="226">
        <f t="shared" si="12"/>
        <v>0</v>
      </c>
      <c r="X49" s="226">
        <f t="shared" si="13"/>
        <v>0</v>
      </c>
      <c r="Y49" s="215"/>
      <c r="Z49" s="233">
        <v>42</v>
      </c>
      <c r="AA49" s="216"/>
      <c r="AB49" s="216"/>
      <c r="AC49" s="216"/>
      <c r="AD49" s="216"/>
      <c r="AE49" s="216"/>
      <c r="AF49" s="216"/>
      <c r="AG49" s="216"/>
      <c r="AH49" s="216"/>
      <c r="AI49" s="216"/>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3"/>
      <c r="EH49" s="203"/>
      <c r="EI49" s="203"/>
      <c r="EJ49" s="203"/>
      <c r="EK49" s="203"/>
      <c r="EL49" s="203"/>
      <c r="EM49" s="203"/>
      <c r="EN49" s="203"/>
      <c r="EO49" s="203"/>
      <c r="EP49" s="203"/>
      <c r="EQ49" s="203"/>
      <c r="ER49" s="203"/>
      <c r="ES49" s="203"/>
    </row>
    <row r="50" spans="1:149" s="116" customFormat="1" ht="25.5" x14ac:dyDescent="0.2">
      <c r="A50" s="126" t="s">
        <v>158</v>
      </c>
      <c r="B50" s="72" t="s">
        <v>1370</v>
      </c>
      <c r="C50" s="83" t="s">
        <v>758</v>
      </c>
      <c r="D50" s="120"/>
      <c r="E50" s="123"/>
      <c r="F50" s="257"/>
      <c r="G50" s="256"/>
      <c r="H50" s="258"/>
      <c r="I50" s="201"/>
      <c r="J50" s="230">
        <v>1</v>
      </c>
      <c r="K50" s="224" t="str">
        <f t="shared" si="0"/>
        <v>1</v>
      </c>
      <c r="L50" s="225">
        <f t="shared" si="1"/>
        <v>0</v>
      </c>
      <c r="M50" s="224" t="str">
        <f t="shared" si="2"/>
        <v>1</v>
      </c>
      <c r="N50" s="224">
        <f t="shared" si="3"/>
        <v>0</v>
      </c>
      <c r="O50" s="224">
        <f t="shared" si="4"/>
        <v>0</v>
      </c>
      <c r="P50" s="224">
        <f t="shared" si="5"/>
        <v>0</v>
      </c>
      <c r="Q50" s="224">
        <f t="shared" si="6"/>
        <v>0</v>
      </c>
      <c r="R50" s="224">
        <f t="shared" si="7"/>
        <v>0</v>
      </c>
      <c r="S50" s="224">
        <f t="shared" si="8"/>
        <v>0</v>
      </c>
      <c r="T50" s="224">
        <f t="shared" si="9"/>
        <v>0</v>
      </c>
      <c r="U50" s="224">
        <f t="shared" si="10"/>
        <v>0</v>
      </c>
      <c r="V50" s="224">
        <f t="shared" si="11"/>
        <v>0</v>
      </c>
      <c r="W50" s="226">
        <f t="shared" si="12"/>
        <v>0</v>
      </c>
      <c r="X50" s="226">
        <f t="shared" si="13"/>
        <v>0</v>
      </c>
      <c r="Y50" s="215"/>
      <c r="Z50" s="232">
        <v>43</v>
      </c>
      <c r="AA50" s="216"/>
      <c r="AB50" s="216"/>
      <c r="AC50" s="216"/>
      <c r="AD50" s="216"/>
      <c r="AE50" s="216"/>
      <c r="AF50" s="216"/>
      <c r="AG50" s="216"/>
      <c r="AH50" s="216"/>
      <c r="AI50" s="216"/>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row>
    <row r="51" spans="1:149" s="116" customFormat="1" ht="25.5" x14ac:dyDescent="0.2">
      <c r="A51" s="126" t="s">
        <v>159</v>
      </c>
      <c r="B51" s="72" t="s">
        <v>1371</v>
      </c>
      <c r="C51" s="83" t="s">
        <v>758</v>
      </c>
      <c r="D51" s="120"/>
      <c r="E51" s="119"/>
      <c r="F51" s="257"/>
      <c r="G51" s="256"/>
      <c r="H51" s="258"/>
      <c r="I51" s="201"/>
      <c r="J51" s="230">
        <v>1</v>
      </c>
      <c r="K51" s="224" t="str">
        <f t="shared" si="0"/>
        <v>1</v>
      </c>
      <c r="L51" s="225">
        <f t="shared" si="1"/>
        <v>0</v>
      </c>
      <c r="M51" s="224" t="str">
        <f t="shared" si="2"/>
        <v>1</v>
      </c>
      <c r="N51" s="224">
        <f t="shared" si="3"/>
        <v>0</v>
      </c>
      <c r="O51" s="224">
        <f t="shared" si="4"/>
        <v>0</v>
      </c>
      <c r="P51" s="224">
        <f t="shared" si="5"/>
        <v>0</v>
      </c>
      <c r="Q51" s="224">
        <f t="shared" si="6"/>
        <v>0</v>
      </c>
      <c r="R51" s="224">
        <f t="shared" si="7"/>
        <v>0</v>
      </c>
      <c r="S51" s="224">
        <f t="shared" si="8"/>
        <v>0</v>
      </c>
      <c r="T51" s="224">
        <f t="shared" si="9"/>
        <v>0</v>
      </c>
      <c r="U51" s="224">
        <f t="shared" si="10"/>
        <v>0</v>
      </c>
      <c r="V51" s="224">
        <f t="shared" si="11"/>
        <v>0</v>
      </c>
      <c r="W51" s="226">
        <f t="shared" si="12"/>
        <v>0</v>
      </c>
      <c r="X51" s="226">
        <f t="shared" si="13"/>
        <v>0</v>
      </c>
      <c r="Y51" s="215"/>
      <c r="Z51" s="233">
        <v>44</v>
      </c>
      <c r="AA51" s="216"/>
      <c r="AB51" s="216"/>
      <c r="AC51" s="216"/>
      <c r="AD51" s="216"/>
      <c r="AE51" s="216"/>
      <c r="AF51" s="216"/>
      <c r="AG51" s="216"/>
      <c r="AH51" s="216"/>
      <c r="AI51" s="216"/>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row>
    <row r="52" spans="1:149" s="116" customFormat="1" ht="25.5" x14ac:dyDescent="0.2">
      <c r="A52" s="126" t="s">
        <v>160</v>
      </c>
      <c r="B52" s="72" t="s">
        <v>1372</v>
      </c>
      <c r="C52" s="83" t="s">
        <v>758</v>
      </c>
      <c r="D52" s="120"/>
      <c r="E52" s="119"/>
      <c r="F52" s="257"/>
      <c r="G52" s="256"/>
      <c r="H52" s="258"/>
      <c r="I52" s="201"/>
      <c r="J52" s="230">
        <v>1</v>
      </c>
      <c r="K52" s="224" t="str">
        <f t="shared" si="0"/>
        <v>1</v>
      </c>
      <c r="L52" s="225">
        <f t="shared" si="1"/>
        <v>0</v>
      </c>
      <c r="M52" s="224" t="str">
        <f t="shared" si="2"/>
        <v>1</v>
      </c>
      <c r="N52" s="224">
        <f t="shared" si="3"/>
        <v>0</v>
      </c>
      <c r="O52" s="224">
        <f t="shared" si="4"/>
        <v>0</v>
      </c>
      <c r="P52" s="224">
        <f t="shared" si="5"/>
        <v>0</v>
      </c>
      <c r="Q52" s="224">
        <f t="shared" si="6"/>
        <v>0</v>
      </c>
      <c r="R52" s="224">
        <f t="shared" si="7"/>
        <v>0</v>
      </c>
      <c r="S52" s="224">
        <f t="shared" si="8"/>
        <v>0</v>
      </c>
      <c r="T52" s="224">
        <f t="shared" si="9"/>
        <v>0</v>
      </c>
      <c r="U52" s="224">
        <f t="shared" si="10"/>
        <v>0</v>
      </c>
      <c r="V52" s="224">
        <f t="shared" si="11"/>
        <v>0</v>
      </c>
      <c r="W52" s="226">
        <f t="shared" si="12"/>
        <v>0</v>
      </c>
      <c r="X52" s="226">
        <f t="shared" si="13"/>
        <v>0</v>
      </c>
      <c r="Y52" s="215"/>
      <c r="Z52" s="233">
        <v>45</v>
      </c>
      <c r="AA52" s="216"/>
      <c r="AB52" s="216"/>
      <c r="AC52" s="216"/>
      <c r="AD52" s="216"/>
      <c r="AE52" s="216"/>
      <c r="AF52" s="216"/>
      <c r="AG52" s="216"/>
      <c r="AH52" s="216"/>
      <c r="AI52" s="216"/>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row>
    <row r="53" spans="1:149" s="116" customFormat="1" ht="64.5" customHeight="1" x14ac:dyDescent="0.2">
      <c r="A53" s="117" t="s">
        <v>161</v>
      </c>
      <c r="B53" s="52" t="s">
        <v>1308</v>
      </c>
      <c r="C53" s="83" t="s">
        <v>758</v>
      </c>
      <c r="D53" s="251"/>
      <c r="E53" s="56"/>
      <c r="F53" s="257"/>
      <c r="G53" s="256"/>
      <c r="H53" s="258"/>
      <c r="I53" s="201"/>
      <c r="J53" s="230">
        <v>1</v>
      </c>
      <c r="K53" s="224" t="str">
        <f t="shared" si="0"/>
        <v>1</v>
      </c>
      <c r="L53" s="225">
        <f t="shared" si="1"/>
        <v>0</v>
      </c>
      <c r="M53" s="224" t="str">
        <f t="shared" si="2"/>
        <v>1</v>
      </c>
      <c r="N53" s="224">
        <f t="shared" si="3"/>
        <v>0</v>
      </c>
      <c r="O53" s="224">
        <f t="shared" si="4"/>
        <v>0</v>
      </c>
      <c r="P53" s="224">
        <f t="shared" si="5"/>
        <v>0</v>
      </c>
      <c r="Q53" s="224">
        <f t="shared" si="6"/>
        <v>0</v>
      </c>
      <c r="R53" s="224">
        <f t="shared" si="7"/>
        <v>0</v>
      </c>
      <c r="S53" s="224">
        <f t="shared" si="8"/>
        <v>0</v>
      </c>
      <c r="T53" s="224">
        <f t="shared" si="9"/>
        <v>0</v>
      </c>
      <c r="U53" s="224">
        <f t="shared" si="10"/>
        <v>0</v>
      </c>
      <c r="V53" s="224">
        <f t="shared" si="11"/>
        <v>0</v>
      </c>
      <c r="W53" s="226">
        <f t="shared" si="12"/>
        <v>0</v>
      </c>
      <c r="X53" s="226">
        <f t="shared" si="13"/>
        <v>0</v>
      </c>
      <c r="Y53" s="215"/>
      <c r="Z53" s="233">
        <v>46</v>
      </c>
      <c r="AA53" s="216"/>
      <c r="AB53" s="216"/>
      <c r="AC53" s="216"/>
      <c r="AD53" s="216"/>
      <c r="AE53" s="216"/>
      <c r="AF53" s="216"/>
      <c r="AG53" s="216"/>
      <c r="AH53" s="216"/>
      <c r="AI53" s="216"/>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row>
    <row r="54" spans="1:149" s="116" customFormat="1" ht="12.75" x14ac:dyDescent="0.2">
      <c r="A54" s="117" t="s">
        <v>162</v>
      </c>
      <c r="B54" s="57" t="s">
        <v>767</v>
      </c>
      <c r="C54" s="83" t="s">
        <v>758</v>
      </c>
      <c r="D54" s="251"/>
      <c r="E54" s="56"/>
      <c r="F54" s="257"/>
      <c r="G54" s="256"/>
      <c r="H54" s="258"/>
      <c r="I54" s="201"/>
      <c r="J54" s="230">
        <v>1</v>
      </c>
      <c r="K54" s="224" t="str">
        <f t="shared" si="0"/>
        <v>1</v>
      </c>
      <c r="L54" s="225">
        <f t="shared" si="1"/>
        <v>0</v>
      </c>
      <c r="M54" s="224" t="str">
        <f t="shared" si="2"/>
        <v>1</v>
      </c>
      <c r="N54" s="224">
        <f t="shared" si="3"/>
        <v>0</v>
      </c>
      <c r="O54" s="224">
        <f t="shared" si="4"/>
        <v>0</v>
      </c>
      <c r="P54" s="224">
        <f t="shared" si="5"/>
        <v>0</v>
      </c>
      <c r="Q54" s="224">
        <f t="shared" si="6"/>
        <v>0</v>
      </c>
      <c r="R54" s="224">
        <f t="shared" si="7"/>
        <v>0</v>
      </c>
      <c r="S54" s="224">
        <f t="shared" si="8"/>
        <v>0</v>
      </c>
      <c r="T54" s="224">
        <f t="shared" si="9"/>
        <v>0</v>
      </c>
      <c r="U54" s="224">
        <f t="shared" si="10"/>
        <v>0</v>
      </c>
      <c r="V54" s="224">
        <f t="shared" si="11"/>
        <v>0</v>
      </c>
      <c r="W54" s="226">
        <f t="shared" si="12"/>
        <v>0</v>
      </c>
      <c r="X54" s="226">
        <f t="shared" si="13"/>
        <v>0</v>
      </c>
      <c r="Y54" s="215"/>
      <c r="Z54" s="233">
        <v>47</v>
      </c>
      <c r="AA54" s="216"/>
      <c r="AB54" s="216"/>
      <c r="AC54" s="216"/>
      <c r="AD54" s="216"/>
      <c r="AE54" s="216"/>
      <c r="AF54" s="216"/>
      <c r="AG54" s="216"/>
      <c r="AH54" s="216"/>
      <c r="AI54" s="216"/>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row>
    <row r="55" spans="1:149" s="116" customFormat="1" ht="153" x14ac:dyDescent="0.2">
      <c r="A55" s="117" t="s">
        <v>163</v>
      </c>
      <c r="B55" s="57" t="s">
        <v>883</v>
      </c>
      <c r="C55" s="83" t="s">
        <v>758</v>
      </c>
      <c r="D55" s="251"/>
      <c r="E55" s="56"/>
      <c r="F55" s="257"/>
      <c r="G55" s="256"/>
      <c r="H55" s="258"/>
      <c r="I55" s="201"/>
      <c r="J55" s="230">
        <v>1</v>
      </c>
      <c r="K55" s="224" t="str">
        <f t="shared" si="0"/>
        <v>1</v>
      </c>
      <c r="L55" s="225">
        <f t="shared" si="1"/>
        <v>0</v>
      </c>
      <c r="M55" s="224" t="str">
        <f t="shared" si="2"/>
        <v>1</v>
      </c>
      <c r="N55" s="224">
        <f t="shared" si="3"/>
        <v>0</v>
      </c>
      <c r="O55" s="224">
        <f t="shared" si="4"/>
        <v>0</v>
      </c>
      <c r="P55" s="224">
        <f t="shared" si="5"/>
        <v>0</v>
      </c>
      <c r="Q55" s="224">
        <f t="shared" si="6"/>
        <v>0</v>
      </c>
      <c r="R55" s="224">
        <f t="shared" si="7"/>
        <v>0</v>
      </c>
      <c r="S55" s="224">
        <f t="shared" si="8"/>
        <v>0</v>
      </c>
      <c r="T55" s="224">
        <f t="shared" si="9"/>
        <v>0</v>
      </c>
      <c r="U55" s="224">
        <f t="shared" si="10"/>
        <v>0</v>
      </c>
      <c r="V55" s="224">
        <f t="shared" si="11"/>
        <v>0</v>
      </c>
      <c r="W55" s="226">
        <f t="shared" si="12"/>
        <v>0</v>
      </c>
      <c r="X55" s="226">
        <f t="shared" si="13"/>
        <v>0</v>
      </c>
      <c r="Y55" s="215"/>
      <c r="Z55" s="233">
        <v>48</v>
      </c>
      <c r="AA55" s="216"/>
      <c r="AB55" s="216"/>
      <c r="AC55" s="216"/>
      <c r="AD55" s="216"/>
      <c r="AE55" s="216"/>
      <c r="AF55" s="216"/>
      <c r="AG55" s="216"/>
      <c r="AH55" s="216"/>
      <c r="AI55" s="216"/>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row>
    <row r="56" spans="1:149" s="116" customFormat="1" ht="25.5" x14ac:dyDescent="0.2">
      <c r="A56" s="117" t="s">
        <v>164</v>
      </c>
      <c r="B56" s="84" t="s">
        <v>31</v>
      </c>
      <c r="C56" s="76" t="s">
        <v>758</v>
      </c>
      <c r="D56" s="251"/>
      <c r="E56" s="56"/>
      <c r="F56" s="257"/>
      <c r="G56" s="256"/>
      <c r="H56" s="258"/>
      <c r="I56" s="201"/>
      <c r="J56" s="230">
        <v>1</v>
      </c>
      <c r="K56" s="224" t="str">
        <f t="shared" si="0"/>
        <v>1</v>
      </c>
      <c r="L56" s="225">
        <f t="shared" si="1"/>
        <v>0</v>
      </c>
      <c r="M56" s="224" t="str">
        <f t="shared" si="2"/>
        <v>1</v>
      </c>
      <c r="N56" s="224">
        <f t="shared" si="3"/>
        <v>0</v>
      </c>
      <c r="O56" s="224">
        <f t="shared" si="4"/>
        <v>0</v>
      </c>
      <c r="P56" s="224">
        <f t="shared" si="5"/>
        <v>0</v>
      </c>
      <c r="Q56" s="224">
        <f t="shared" si="6"/>
        <v>0</v>
      </c>
      <c r="R56" s="224">
        <f t="shared" si="7"/>
        <v>0</v>
      </c>
      <c r="S56" s="224">
        <f t="shared" si="8"/>
        <v>0</v>
      </c>
      <c r="T56" s="224">
        <f t="shared" si="9"/>
        <v>0</v>
      </c>
      <c r="U56" s="224">
        <f t="shared" si="10"/>
        <v>0</v>
      </c>
      <c r="V56" s="224">
        <f t="shared" si="11"/>
        <v>0</v>
      </c>
      <c r="W56" s="226">
        <f t="shared" si="12"/>
        <v>0</v>
      </c>
      <c r="X56" s="226">
        <f t="shared" si="13"/>
        <v>0</v>
      </c>
      <c r="Y56" s="215"/>
      <c r="Z56" s="232">
        <v>49</v>
      </c>
      <c r="AA56" s="216"/>
      <c r="AB56" s="216"/>
      <c r="AC56" s="216"/>
      <c r="AD56" s="216"/>
      <c r="AE56" s="216"/>
      <c r="AF56" s="216"/>
      <c r="AG56" s="216"/>
      <c r="AH56" s="216"/>
      <c r="AI56" s="216"/>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row>
    <row r="57" spans="1:149" s="116" customFormat="1" ht="25.5" x14ac:dyDescent="0.2">
      <c r="A57" s="117" t="s">
        <v>165</v>
      </c>
      <c r="B57" s="57" t="s">
        <v>768</v>
      </c>
      <c r="C57" s="76" t="s">
        <v>117</v>
      </c>
      <c r="D57" s="251">
        <v>3</v>
      </c>
      <c r="E57" s="56"/>
      <c r="F57" s="257"/>
      <c r="G57" s="256"/>
      <c r="H57" s="258"/>
      <c r="I57" s="201"/>
      <c r="J57" s="230">
        <v>1</v>
      </c>
      <c r="K57" s="224" t="str">
        <f t="shared" si="0"/>
        <v>1</v>
      </c>
      <c r="L57" s="225">
        <f t="shared" si="1"/>
        <v>3</v>
      </c>
      <c r="M57" s="224" t="str">
        <f t="shared" si="2"/>
        <v>1</v>
      </c>
      <c r="N57" s="224" t="str">
        <f t="shared" si="3"/>
        <v>1</v>
      </c>
      <c r="O57" s="224">
        <f t="shared" si="4"/>
        <v>3</v>
      </c>
      <c r="P57" s="224">
        <f t="shared" si="5"/>
        <v>0</v>
      </c>
      <c r="Q57" s="224">
        <f t="shared" si="6"/>
        <v>0</v>
      </c>
      <c r="R57" s="224">
        <f t="shared" si="7"/>
        <v>0</v>
      </c>
      <c r="S57" s="224">
        <f t="shared" si="8"/>
        <v>1</v>
      </c>
      <c r="T57" s="224">
        <f t="shared" si="9"/>
        <v>0</v>
      </c>
      <c r="U57" s="224">
        <f t="shared" si="10"/>
        <v>0</v>
      </c>
      <c r="V57" s="224">
        <f t="shared" si="11"/>
        <v>0</v>
      </c>
      <c r="W57" s="226">
        <f t="shared" si="12"/>
        <v>0</v>
      </c>
      <c r="X57" s="226">
        <f t="shared" si="13"/>
        <v>0</v>
      </c>
      <c r="Y57" s="215"/>
      <c r="Z57" s="233">
        <v>50</v>
      </c>
      <c r="AA57" s="216"/>
      <c r="AB57" s="216"/>
      <c r="AC57" s="216"/>
      <c r="AD57" s="216"/>
      <c r="AE57" s="216"/>
      <c r="AF57" s="216"/>
      <c r="AG57" s="216"/>
      <c r="AH57" s="216"/>
      <c r="AI57" s="216"/>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row>
    <row r="58" spans="1:149" s="116" customFormat="1" ht="25.5" x14ac:dyDescent="0.2">
      <c r="A58" s="117" t="s">
        <v>166</v>
      </c>
      <c r="B58" s="57" t="s">
        <v>769</v>
      </c>
      <c r="C58" s="76" t="s">
        <v>758</v>
      </c>
      <c r="D58" s="251"/>
      <c r="E58" s="56"/>
      <c r="F58" s="257"/>
      <c r="G58" s="256"/>
      <c r="H58" s="258"/>
      <c r="I58" s="201"/>
      <c r="J58" s="230">
        <v>1</v>
      </c>
      <c r="K58" s="224" t="str">
        <f t="shared" si="0"/>
        <v>1</v>
      </c>
      <c r="L58" s="225">
        <f t="shared" si="1"/>
        <v>0</v>
      </c>
      <c r="M58" s="224" t="str">
        <f t="shared" si="2"/>
        <v>1</v>
      </c>
      <c r="N58" s="224">
        <f t="shared" si="3"/>
        <v>0</v>
      </c>
      <c r="O58" s="224">
        <f t="shared" si="4"/>
        <v>0</v>
      </c>
      <c r="P58" s="224">
        <f t="shared" si="5"/>
        <v>0</v>
      </c>
      <c r="Q58" s="224">
        <f t="shared" si="6"/>
        <v>0</v>
      </c>
      <c r="R58" s="224">
        <f t="shared" si="7"/>
        <v>0</v>
      </c>
      <c r="S58" s="224">
        <f t="shared" si="8"/>
        <v>0</v>
      </c>
      <c r="T58" s="224">
        <f t="shared" si="9"/>
        <v>0</v>
      </c>
      <c r="U58" s="224">
        <f t="shared" si="10"/>
        <v>0</v>
      </c>
      <c r="V58" s="224">
        <f t="shared" si="11"/>
        <v>0</v>
      </c>
      <c r="W58" s="226">
        <f t="shared" si="12"/>
        <v>0</v>
      </c>
      <c r="X58" s="226">
        <f t="shared" si="13"/>
        <v>0</v>
      </c>
      <c r="Y58" s="215"/>
      <c r="Z58" s="233">
        <v>51</v>
      </c>
      <c r="AA58" s="216"/>
      <c r="AB58" s="216"/>
      <c r="AC58" s="216"/>
      <c r="AD58" s="216"/>
      <c r="AE58" s="216"/>
      <c r="AF58" s="216"/>
      <c r="AG58" s="216"/>
      <c r="AH58" s="216"/>
      <c r="AI58" s="216"/>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row>
    <row r="59" spans="1:149" s="116" customFormat="1" ht="25.5" x14ac:dyDescent="0.2">
      <c r="A59" s="117" t="s">
        <v>167</v>
      </c>
      <c r="B59" s="57" t="s">
        <v>759</v>
      </c>
      <c r="C59" s="76" t="s">
        <v>117</v>
      </c>
      <c r="D59" s="251">
        <v>3</v>
      </c>
      <c r="E59" s="56"/>
      <c r="F59" s="257"/>
      <c r="G59" s="256"/>
      <c r="H59" s="258"/>
      <c r="I59" s="201"/>
      <c r="J59" s="230">
        <v>1</v>
      </c>
      <c r="K59" s="224" t="str">
        <f t="shared" si="0"/>
        <v>1</v>
      </c>
      <c r="L59" s="225">
        <f t="shared" si="1"/>
        <v>3</v>
      </c>
      <c r="M59" s="224" t="str">
        <f t="shared" si="2"/>
        <v>1</v>
      </c>
      <c r="N59" s="224" t="str">
        <f t="shared" si="3"/>
        <v>1</v>
      </c>
      <c r="O59" s="224">
        <f t="shared" si="4"/>
        <v>3</v>
      </c>
      <c r="P59" s="224">
        <f t="shared" si="5"/>
        <v>0</v>
      </c>
      <c r="Q59" s="224">
        <f t="shared" si="6"/>
        <v>0</v>
      </c>
      <c r="R59" s="224">
        <f t="shared" si="7"/>
        <v>0</v>
      </c>
      <c r="S59" s="224">
        <f t="shared" si="8"/>
        <v>1</v>
      </c>
      <c r="T59" s="224">
        <f t="shared" si="9"/>
        <v>0</v>
      </c>
      <c r="U59" s="224">
        <f t="shared" si="10"/>
        <v>0</v>
      </c>
      <c r="V59" s="224">
        <f t="shared" si="11"/>
        <v>0</v>
      </c>
      <c r="W59" s="226">
        <f t="shared" si="12"/>
        <v>0</v>
      </c>
      <c r="X59" s="226">
        <f t="shared" si="13"/>
        <v>0</v>
      </c>
      <c r="Y59" s="215"/>
      <c r="Z59" s="233">
        <v>52</v>
      </c>
      <c r="AA59" s="216"/>
      <c r="AB59" s="216"/>
      <c r="AC59" s="216"/>
      <c r="AD59" s="216"/>
      <c r="AE59" s="216"/>
      <c r="AF59" s="216"/>
      <c r="AG59" s="216"/>
      <c r="AH59" s="216"/>
      <c r="AI59" s="216"/>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row>
    <row r="60" spans="1:149" s="116" customFormat="1" ht="12.75" x14ac:dyDescent="0.2">
      <c r="A60" s="117" t="s">
        <v>168</v>
      </c>
      <c r="B60" s="52" t="s">
        <v>760</v>
      </c>
      <c r="C60" s="78" t="s">
        <v>117</v>
      </c>
      <c r="D60" s="251">
        <v>3</v>
      </c>
      <c r="E60" s="58"/>
      <c r="F60" s="257"/>
      <c r="G60" s="256"/>
      <c r="H60" s="258"/>
      <c r="I60" s="201"/>
      <c r="J60" s="230">
        <v>1</v>
      </c>
      <c r="K60" s="224" t="str">
        <f t="shared" si="0"/>
        <v>1</v>
      </c>
      <c r="L60" s="225">
        <f t="shared" si="1"/>
        <v>3</v>
      </c>
      <c r="M60" s="224" t="str">
        <f t="shared" si="2"/>
        <v>1</v>
      </c>
      <c r="N60" s="224" t="str">
        <f t="shared" si="3"/>
        <v>1</v>
      </c>
      <c r="O60" s="224">
        <f t="shared" si="4"/>
        <v>3</v>
      </c>
      <c r="P60" s="224">
        <f t="shared" si="5"/>
        <v>0</v>
      </c>
      <c r="Q60" s="224">
        <f t="shared" si="6"/>
        <v>0</v>
      </c>
      <c r="R60" s="224">
        <f t="shared" si="7"/>
        <v>0</v>
      </c>
      <c r="S60" s="224">
        <f t="shared" si="8"/>
        <v>1</v>
      </c>
      <c r="T60" s="224">
        <f t="shared" si="9"/>
        <v>0</v>
      </c>
      <c r="U60" s="224">
        <f t="shared" si="10"/>
        <v>0</v>
      </c>
      <c r="V60" s="224">
        <f t="shared" si="11"/>
        <v>0</v>
      </c>
      <c r="W60" s="226">
        <f t="shared" si="12"/>
        <v>0</v>
      </c>
      <c r="X60" s="226">
        <f t="shared" si="13"/>
        <v>0</v>
      </c>
      <c r="Y60" s="215"/>
      <c r="Z60" s="233">
        <v>53</v>
      </c>
      <c r="AA60" s="216"/>
      <c r="AB60" s="216"/>
      <c r="AC60" s="216"/>
      <c r="AD60" s="216"/>
      <c r="AE60" s="216"/>
      <c r="AF60" s="216"/>
      <c r="AG60" s="216"/>
      <c r="AH60" s="216"/>
      <c r="AI60" s="216"/>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row>
    <row r="61" spans="1:149" s="116" customFormat="1" ht="12.75" x14ac:dyDescent="0.2">
      <c r="A61" s="117" t="s">
        <v>169</v>
      </c>
      <c r="B61" s="82" t="s">
        <v>956</v>
      </c>
      <c r="C61" s="83" t="s">
        <v>758</v>
      </c>
      <c r="D61" s="120"/>
      <c r="E61" s="123"/>
      <c r="F61" s="257"/>
      <c r="G61" s="256"/>
      <c r="H61" s="258"/>
      <c r="I61" s="201"/>
      <c r="J61" s="230">
        <v>1</v>
      </c>
      <c r="K61" s="224" t="str">
        <f t="shared" si="0"/>
        <v>1</v>
      </c>
      <c r="L61" s="225">
        <f t="shared" si="1"/>
        <v>0</v>
      </c>
      <c r="M61" s="224" t="str">
        <f t="shared" si="2"/>
        <v>1</v>
      </c>
      <c r="N61" s="224">
        <f t="shared" si="3"/>
        <v>0</v>
      </c>
      <c r="O61" s="224">
        <f t="shared" si="4"/>
        <v>0</v>
      </c>
      <c r="P61" s="224">
        <f t="shared" si="5"/>
        <v>0</v>
      </c>
      <c r="Q61" s="224">
        <f t="shared" si="6"/>
        <v>0</v>
      </c>
      <c r="R61" s="224">
        <f t="shared" si="7"/>
        <v>0</v>
      </c>
      <c r="S61" s="224">
        <f t="shared" si="8"/>
        <v>0</v>
      </c>
      <c r="T61" s="224">
        <f t="shared" si="9"/>
        <v>0</v>
      </c>
      <c r="U61" s="224">
        <f t="shared" si="10"/>
        <v>0</v>
      </c>
      <c r="V61" s="224">
        <f t="shared" si="11"/>
        <v>0</v>
      </c>
      <c r="W61" s="226">
        <f t="shared" si="12"/>
        <v>0</v>
      </c>
      <c r="X61" s="226">
        <f t="shared" si="13"/>
        <v>0</v>
      </c>
      <c r="Y61" s="215"/>
      <c r="Z61" s="233">
        <v>54</v>
      </c>
      <c r="AA61" s="216"/>
      <c r="AB61" s="216"/>
      <c r="AC61" s="216"/>
      <c r="AD61" s="216"/>
      <c r="AE61" s="216"/>
      <c r="AF61" s="216"/>
      <c r="AG61" s="216"/>
      <c r="AH61" s="216"/>
      <c r="AI61" s="216"/>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row>
    <row r="62" spans="1:149" s="116" customFormat="1" ht="25.5" x14ac:dyDescent="0.2">
      <c r="A62" s="117" t="s">
        <v>170</v>
      </c>
      <c r="B62" s="82" t="s">
        <v>957</v>
      </c>
      <c r="C62" s="83" t="s">
        <v>117</v>
      </c>
      <c r="D62" s="120">
        <v>10</v>
      </c>
      <c r="E62" s="123"/>
      <c r="F62" s="257"/>
      <c r="G62" s="256"/>
      <c r="H62" s="258"/>
      <c r="I62" s="201"/>
      <c r="J62" s="230">
        <v>1</v>
      </c>
      <c r="K62" s="224" t="str">
        <f t="shared" si="0"/>
        <v>1</v>
      </c>
      <c r="L62" s="225">
        <f t="shared" si="1"/>
        <v>10</v>
      </c>
      <c r="M62" s="224" t="str">
        <f t="shared" si="2"/>
        <v>1</v>
      </c>
      <c r="N62" s="224" t="str">
        <f t="shared" si="3"/>
        <v>1</v>
      </c>
      <c r="O62" s="224">
        <f t="shared" si="4"/>
        <v>10</v>
      </c>
      <c r="P62" s="224">
        <f t="shared" si="5"/>
        <v>0</v>
      </c>
      <c r="Q62" s="224">
        <f t="shared" si="6"/>
        <v>0</v>
      </c>
      <c r="R62" s="224">
        <f t="shared" si="7"/>
        <v>0</v>
      </c>
      <c r="S62" s="224">
        <f t="shared" si="8"/>
        <v>1</v>
      </c>
      <c r="T62" s="224">
        <f t="shared" si="9"/>
        <v>0</v>
      </c>
      <c r="U62" s="224">
        <f t="shared" si="10"/>
        <v>0</v>
      </c>
      <c r="V62" s="224">
        <f t="shared" si="11"/>
        <v>0</v>
      </c>
      <c r="W62" s="226">
        <f t="shared" si="12"/>
        <v>0</v>
      </c>
      <c r="X62" s="226">
        <f t="shared" si="13"/>
        <v>0</v>
      </c>
      <c r="Y62" s="215"/>
      <c r="Z62" s="232">
        <v>55</v>
      </c>
      <c r="AA62" s="216"/>
      <c r="AB62" s="216"/>
      <c r="AC62" s="216"/>
      <c r="AD62" s="216"/>
      <c r="AE62" s="216"/>
      <c r="AF62" s="216"/>
      <c r="AG62" s="216"/>
      <c r="AH62" s="216"/>
      <c r="AI62" s="216"/>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row>
    <row r="63" spans="1:149" s="116" customFormat="1" ht="12.75" x14ac:dyDescent="0.2">
      <c r="A63" s="152" t="s">
        <v>171</v>
      </c>
      <c r="B63" s="153" t="s">
        <v>115</v>
      </c>
      <c r="C63" s="154"/>
      <c r="D63" s="155"/>
      <c r="E63" s="156"/>
      <c r="F63" s="255"/>
      <c r="G63" s="256"/>
      <c r="H63" s="268"/>
      <c r="I63" s="201"/>
      <c r="J63" s="230">
        <v>1</v>
      </c>
      <c r="K63" s="224" t="str">
        <f t="shared" si="0"/>
        <v>1</v>
      </c>
      <c r="L63" s="225">
        <f t="shared" si="1"/>
        <v>0</v>
      </c>
      <c r="M63" s="224">
        <f t="shared" si="2"/>
        <v>0</v>
      </c>
      <c r="N63" s="224">
        <f t="shared" si="3"/>
        <v>0</v>
      </c>
      <c r="O63" s="224">
        <f t="shared" si="4"/>
        <v>0</v>
      </c>
      <c r="P63" s="224">
        <f t="shared" si="5"/>
        <v>0</v>
      </c>
      <c r="Q63" s="224">
        <f t="shared" si="6"/>
        <v>0</v>
      </c>
      <c r="R63" s="224">
        <f t="shared" si="7"/>
        <v>0</v>
      </c>
      <c r="S63" s="224">
        <f t="shared" si="8"/>
        <v>0</v>
      </c>
      <c r="T63" s="224">
        <f t="shared" si="9"/>
        <v>0</v>
      </c>
      <c r="U63" s="224">
        <f t="shared" si="10"/>
        <v>0</v>
      </c>
      <c r="V63" s="224">
        <f t="shared" si="11"/>
        <v>0</v>
      </c>
      <c r="W63" s="226">
        <f t="shared" si="12"/>
        <v>0</v>
      </c>
      <c r="X63" s="226">
        <f t="shared" si="13"/>
        <v>0</v>
      </c>
      <c r="Y63" s="215"/>
      <c r="Z63" s="233">
        <v>56</v>
      </c>
      <c r="AA63" s="216"/>
      <c r="AB63" s="216"/>
      <c r="AC63" s="216"/>
      <c r="AD63" s="216"/>
      <c r="AE63" s="216"/>
      <c r="AF63" s="216"/>
      <c r="AG63" s="216"/>
      <c r="AH63" s="216"/>
      <c r="AI63" s="216"/>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row>
    <row r="64" spans="1:149" s="116" customFormat="1" ht="25.5" x14ac:dyDescent="0.2">
      <c r="A64" s="85" t="s">
        <v>172</v>
      </c>
      <c r="B64" s="71" t="s">
        <v>958</v>
      </c>
      <c r="C64" s="69" t="s">
        <v>117</v>
      </c>
      <c r="D64" s="120">
        <v>3</v>
      </c>
      <c r="E64" s="119"/>
      <c r="F64" s="257"/>
      <c r="G64" s="256"/>
      <c r="H64" s="258"/>
      <c r="I64" s="201"/>
      <c r="J64" s="230">
        <v>1</v>
      </c>
      <c r="K64" s="224" t="str">
        <f t="shared" si="0"/>
        <v>1</v>
      </c>
      <c r="L64" s="225">
        <f t="shared" si="1"/>
        <v>3</v>
      </c>
      <c r="M64" s="224" t="str">
        <f t="shared" si="2"/>
        <v>1</v>
      </c>
      <c r="N64" s="224" t="str">
        <f t="shared" si="3"/>
        <v>1</v>
      </c>
      <c r="O64" s="224">
        <f t="shared" si="4"/>
        <v>3</v>
      </c>
      <c r="P64" s="224">
        <f t="shared" si="5"/>
        <v>0</v>
      </c>
      <c r="Q64" s="224">
        <f t="shared" si="6"/>
        <v>0</v>
      </c>
      <c r="R64" s="224">
        <f t="shared" si="7"/>
        <v>0</v>
      </c>
      <c r="S64" s="224">
        <f t="shared" si="8"/>
        <v>1</v>
      </c>
      <c r="T64" s="224">
        <f t="shared" si="9"/>
        <v>0</v>
      </c>
      <c r="U64" s="224">
        <f t="shared" si="10"/>
        <v>0</v>
      </c>
      <c r="V64" s="224">
        <f t="shared" si="11"/>
        <v>0</v>
      </c>
      <c r="W64" s="226">
        <f t="shared" si="12"/>
        <v>0</v>
      </c>
      <c r="X64" s="226">
        <f t="shared" si="13"/>
        <v>0</v>
      </c>
      <c r="Y64" s="215"/>
      <c r="Z64" s="233">
        <v>57</v>
      </c>
      <c r="AA64" s="216"/>
      <c r="AB64" s="216"/>
      <c r="AC64" s="216"/>
      <c r="AD64" s="216"/>
      <c r="AE64" s="216"/>
      <c r="AF64" s="216"/>
      <c r="AG64" s="216"/>
      <c r="AH64" s="216"/>
      <c r="AI64" s="216"/>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row>
    <row r="65" spans="1:149" s="116" customFormat="1" ht="25.5" x14ac:dyDescent="0.2">
      <c r="A65" s="85" t="s">
        <v>173</v>
      </c>
      <c r="B65" s="71" t="s">
        <v>959</v>
      </c>
      <c r="C65" s="69" t="s">
        <v>117</v>
      </c>
      <c r="D65" s="120">
        <v>3</v>
      </c>
      <c r="E65" s="119"/>
      <c r="F65" s="257"/>
      <c r="G65" s="256"/>
      <c r="H65" s="258"/>
      <c r="I65" s="201"/>
      <c r="J65" s="230">
        <v>1</v>
      </c>
      <c r="K65" s="224" t="str">
        <f t="shared" si="0"/>
        <v>1</v>
      </c>
      <c r="L65" s="225">
        <f t="shared" si="1"/>
        <v>3</v>
      </c>
      <c r="M65" s="224" t="str">
        <f t="shared" si="2"/>
        <v>1</v>
      </c>
      <c r="N65" s="224" t="str">
        <f t="shared" si="3"/>
        <v>1</v>
      </c>
      <c r="O65" s="224">
        <f t="shared" si="4"/>
        <v>3</v>
      </c>
      <c r="P65" s="224">
        <f t="shared" si="5"/>
        <v>0</v>
      </c>
      <c r="Q65" s="224">
        <f t="shared" si="6"/>
        <v>0</v>
      </c>
      <c r="R65" s="224">
        <f t="shared" si="7"/>
        <v>0</v>
      </c>
      <c r="S65" s="224">
        <f t="shared" si="8"/>
        <v>1</v>
      </c>
      <c r="T65" s="224">
        <f t="shared" si="9"/>
        <v>0</v>
      </c>
      <c r="U65" s="224">
        <f t="shared" si="10"/>
        <v>0</v>
      </c>
      <c r="V65" s="224">
        <f t="shared" si="11"/>
        <v>0</v>
      </c>
      <c r="W65" s="226">
        <f t="shared" si="12"/>
        <v>0</v>
      </c>
      <c r="X65" s="226">
        <f t="shared" si="13"/>
        <v>0</v>
      </c>
      <c r="Y65" s="215"/>
      <c r="Z65" s="233">
        <v>58</v>
      </c>
      <c r="AA65" s="216"/>
      <c r="AB65" s="216"/>
      <c r="AC65" s="216"/>
      <c r="AD65" s="216"/>
      <c r="AE65" s="216"/>
      <c r="AF65" s="216"/>
      <c r="AG65" s="216"/>
      <c r="AH65" s="216"/>
      <c r="AI65" s="216"/>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row>
    <row r="66" spans="1:149" s="116" customFormat="1" ht="51" x14ac:dyDescent="0.2">
      <c r="A66" s="85" t="s">
        <v>174</v>
      </c>
      <c r="B66" s="298" t="s">
        <v>902</v>
      </c>
      <c r="C66" s="69" t="s">
        <v>758</v>
      </c>
      <c r="D66" s="120"/>
      <c r="E66" s="119"/>
      <c r="F66" s="257"/>
      <c r="G66" s="256"/>
      <c r="H66" s="258"/>
      <c r="I66" s="201"/>
      <c r="J66" s="230">
        <v>1</v>
      </c>
      <c r="K66" s="224" t="str">
        <f t="shared" si="0"/>
        <v>1</v>
      </c>
      <c r="L66" s="225">
        <f t="shared" si="1"/>
        <v>0</v>
      </c>
      <c r="M66" s="224" t="str">
        <f t="shared" si="2"/>
        <v>1</v>
      </c>
      <c r="N66" s="224">
        <f t="shared" si="3"/>
        <v>0</v>
      </c>
      <c r="O66" s="224">
        <f t="shared" si="4"/>
        <v>0</v>
      </c>
      <c r="P66" s="224">
        <f t="shared" si="5"/>
        <v>0</v>
      </c>
      <c r="Q66" s="224">
        <f t="shared" si="6"/>
        <v>0</v>
      </c>
      <c r="R66" s="224">
        <f t="shared" si="7"/>
        <v>0</v>
      </c>
      <c r="S66" s="224">
        <f t="shared" si="8"/>
        <v>0</v>
      </c>
      <c r="T66" s="224">
        <f t="shared" si="9"/>
        <v>0</v>
      </c>
      <c r="U66" s="224">
        <f t="shared" si="10"/>
        <v>0</v>
      </c>
      <c r="V66" s="224">
        <f t="shared" si="11"/>
        <v>0</v>
      </c>
      <c r="W66" s="226">
        <f t="shared" si="12"/>
        <v>0</v>
      </c>
      <c r="X66" s="226">
        <f t="shared" si="13"/>
        <v>0</v>
      </c>
      <c r="Y66" s="215"/>
      <c r="Z66" s="233">
        <v>59</v>
      </c>
      <c r="AA66" s="216"/>
      <c r="AB66" s="216"/>
      <c r="AC66" s="216"/>
      <c r="AD66" s="216"/>
      <c r="AE66" s="216"/>
      <c r="AF66" s="216"/>
      <c r="AG66" s="216"/>
      <c r="AH66" s="216"/>
      <c r="AI66" s="216"/>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row>
    <row r="67" spans="1:149" s="116" customFormat="1" ht="51" x14ac:dyDescent="0.2">
      <c r="A67" s="85" t="s">
        <v>175</v>
      </c>
      <c r="B67" s="70" t="s">
        <v>903</v>
      </c>
      <c r="C67" s="69" t="s">
        <v>117</v>
      </c>
      <c r="D67" s="120">
        <v>3</v>
      </c>
      <c r="E67" s="119"/>
      <c r="F67" s="257"/>
      <c r="G67" s="256"/>
      <c r="H67" s="258"/>
      <c r="I67" s="201"/>
      <c r="J67" s="230">
        <v>1</v>
      </c>
      <c r="K67" s="224" t="str">
        <f t="shared" si="0"/>
        <v>1</v>
      </c>
      <c r="L67" s="225">
        <f t="shared" si="1"/>
        <v>3</v>
      </c>
      <c r="M67" s="224" t="str">
        <f t="shared" si="2"/>
        <v>1</v>
      </c>
      <c r="N67" s="224" t="str">
        <f t="shared" si="3"/>
        <v>1</v>
      </c>
      <c r="O67" s="224">
        <f t="shared" si="4"/>
        <v>3</v>
      </c>
      <c r="P67" s="224">
        <f t="shared" si="5"/>
        <v>0</v>
      </c>
      <c r="Q67" s="224">
        <f t="shared" si="6"/>
        <v>0</v>
      </c>
      <c r="R67" s="224">
        <f t="shared" si="7"/>
        <v>0</v>
      </c>
      <c r="S67" s="224">
        <f t="shared" si="8"/>
        <v>1</v>
      </c>
      <c r="T67" s="224">
        <f t="shared" si="9"/>
        <v>0</v>
      </c>
      <c r="U67" s="224">
        <f t="shared" si="10"/>
        <v>0</v>
      </c>
      <c r="V67" s="224">
        <f t="shared" si="11"/>
        <v>0</v>
      </c>
      <c r="W67" s="226">
        <f t="shared" si="12"/>
        <v>0</v>
      </c>
      <c r="X67" s="226">
        <f t="shared" si="13"/>
        <v>0</v>
      </c>
      <c r="Y67" s="215"/>
      <c r="Z67" s="233">
        <v>60</v>
      </c>
      <c r="AA67" s="216"/>
      <c r="AB67" s="216"/>
      <c r="AC67" s="216"/>
      <c r="AD67" s="216"/>
      <c r="AE67" s="216"/>
      <c r="AF67" s="216"/>
      <c r="AG67" s="216"/>
      <c r="AH67" s="216"/>
      <c r="AI67" s="216"/>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row>
    <row r="68" spans="1:149" s="116" customFormat="1" ht="38.25" x14ac:dyDescent="0.2">
      <c r="A68" s="85" t="s">
        <v>176</v>
      </c>
      <c r="B68" s="71" t="s">
        <v>1337</v>
      </c>
      <c r="C68" s="69" t="s">
        <v>758</v>
      </c>
      <c r="D68" s="120"/>
      <c r="E68" s="119"/>
      <c r="F68" s="257"/>
      <c r="G68" s="256"/>
      <c r="H68" s="258"/>
      <c r="I68" s="201"/>
      <c r="J68" s="230">
        <v>1</v>
      </c>
      <c r="K68" s="224" t="str">
        <f t="shared" si="0"/>
        <v>1</v>
      </c>
      <c r="L68" s="225">
        <f t="shared" si="1"/>
        <v>0</v>
      </c>
      <c r="M68" s="224" t="str">
        <f t="shared" si="2"/>
        <v>1</v>
      </c>
      <c r="N68" s="224">
        <f t="shared" si="3"/>
        <v>0</v>
      </c>
      <c r="O68" s="224">
        <f t="shared" si="4"/>
        <v>0</v>
      </c>
      <c r="P68" s="224">
        <f t="shared" si="5"/>
        <v>0</v>
      </c>
      <c r="Q68" s="224">
        <f t="shared" si="6"/>
        <v>0</v>
      </c>
      <c r="R68" s="224">
        <f t="shared" si="7"/>
        <v>0</v>
      </c>
      <c r="S68" s="224">
        <f t="shared" si="8"/>
        <v>0</v>
      </c>
      <c r="T68" s="224">
        <f t="shared" si="9"/>
        <v>0</v>
      </c>
      <c r="U68" s="224">
        <f t="shared" si="10"/>
        <v>0</v>
      </c>
      <c r="V68" s="224">
        <f t="shared" si="11"/>
        <v>0</v>
      </c>
      <c r="W68" s="226">
        <f t="shared" si="12"/>
        <v>0</v>
      </c>
      <c r="X68" s="226">
        <f t="shared" si="13"/>
        <v>0</v>
      </c>
      <c r="Y68" s="215"/>
      <c r="Z68" s="232">
        <v>61</v>
      </c>
      <c r="AA68" s="216"/>
      <c r="AB68" s="216"/>
      <c r="AC68" s="216"/>
      <c r="AD68" s="216"/>
      <c r="AE68" s="216"/>
      <c r="AF68" s="216"/>
      <c r="AG68" s="216"/>
      <c r="AH68" s="216"/>
      <c r="AI68" s="216"/>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row>
    <row r="69" spans="1:149" s="116" customFormat="1" ht="25.5" customHeight="1" x14ac:dyDescent="0.2">
      <c r="A69" s="85" t="s">
        <v>177</v>
      </c>
      <c r="B69" s="70" t="s">
        <v>960</v>
      </c>
      <c r="C69" s="69" t="s">
        <v>117</v>
      </c>
      <c r="D69" s="250">
        <v>25</v>
      </c>
      <c r="E69" s="119"/>
      <c r="F69" s="257"/>
      <c r="G69" s="256"/>
      <c r="H69" s="258"/>
      <c r="I69" s="201"/>
      <c r="J69" s="230">
        <v>1</v>
      </c>
      <c r="K69" s="224" t="str">
        <f t="shared" si="0"/>
        <v>1</v>
      </c>
      <c r="L69" s="225">
        <f t="shared" si="1"/>
        <v>25</v>
      </c>
      <c r="M69" s="224" t="str">
        <f t="shared" si="2"/>
        <v>1</v>
      </c>
      <c r="N69" s="224" t="str">
        <f t="shared" si="3"/>
        <v>1</v>
      </c>
      <c r="O69" s="224">
        <f t="shared" si="4"/>
        <v>25</v>
      </c>
      <c r="P69" s="224">
        <f t="shared" si="5"/>
        <v>0</v>
      </c>
      <c r="Q69" s="224">
        <f t="shared" si="6"/>
        <v>0</v>
      </c>
      <c r="R69" s="224">
        <f t="shared" si="7"/>
        <v>0</v>
      </c>
      <c r="S69" s="224">
        <f t="shared" si="8"/>
        <v>1</v>
      </c>
      <c r="T69" s="224">
        <f t="shared" si="9"/>
        <v>0</v>
      </c>
      <c r="U69" s="224">
        <f t="shared" si="10"/>
        <v>0</v>
      </c>
      <c r="V69" s="224">
        <f t="shared" si="11"/>
        <v>0</v>
      </c>
      <c r="W69" s="226">
        <f t="shared" si="12"/>
        <v>0</v>
      </c>
      <c r="X69" s="226">
        <f t="shared" si="13"/>
        <v>0</v>
      </c>
      <c r="Y69" s="215"/>
      <c r="Z69" s="233">
        <v>62</v>
      </c>
      <c r="AA69" s="216"/>
      <c r="AB69" s="216"/>
      <c r="AC69" s="216"/>
      <c r="AD69" s="216"/>
      <c r="AE69" s="216"/>
      <c r="AF69" s="216"/>
      <c r="AG69" s="216"/>
      <c r="AH69" s="216"/>
      <c r="AI69" s="216"/>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3"/>
      <c r="EH69" s="203"/>
      <c r="EI69" s="203"/>
      <c r="EJ69" s="203"/>
      <c r="EK69" s="203"/>
      <c r="EL69" s="203"/>
      <c r="EM69" s="203"/>
      <c r="EN69" s="203"/>
      <c r="EO69" s="203"/>
      <c r="EP69" s="203"/>
      <c r="EQ69" s="203"/>
      <c r="ER69" s="203"/>
      <c r="ES69" s="203"/>
    </row>
    <row r="70" spans="1:149" s="116" customFormat="1" ht="25.5" x14ac:dyDescent="0.2">
      <c r="A70" s="85" t="s">
        <v>178</v>
      </c>
      <c r="B70" s="70" t="s">
        <v>961</v>
      </c>
      <c r="C70" s="69" t="s">
        <v>117</v>
      </c>
      <c r="D70" s="250">
        <v>10</v>
      </c>
      <c r="E70" s="119"/>
      <c r="F70" s="257"/>
      <c r="G70" s="256"/>
      <c r="H70" s="258"/>
      <c r="I70" s="201"/>
      <c r="J70" s="230">
        <v>1</v>
      </c>
      <c r="K70" s="224" t="str">
        <f t="shared" si="0"/>
        <v>1</v>
      </c>
      <c r="L70" s="225">
        <f t="shared" si="1"/>
        <v>10</v>
      </c>
      <c r="M70" s="224" t="str">
        <f t="shared" si="2"/>
        <v>1</v>
      </c>
      <c r="N70" s="224" t="str">
        <f t="shared" si="3"/>
        <v>1</v>
      </c>
      <c r="O70" s="224">
        <f t="shared" si="4"/>
        <v>10</v>
      </c>
      <c r="P70" s="224">
        <f t="shared" si="5"/>
        <v>0</v>
      </c>
      <c r="Q70" s="224">
        <f t="shared" si="6"/>
        <v>0</v>
      </c>
      <c r="R70" s="224">
        <f t="shared" si="7"/>
        <v>0</v>
      </c>
      <c r="S70" s="224">
        <f t="shared" si="8"/>
        <v>1</v>
      </c>
      <c r="T70" s="224">
        <f t="shared" si="9"/>
        <v>0</v>
      </c>
      <c r="U70" s="224">
        <f t="shared" si="10"/>
        <v>0</v>
      </c>
      <c r="V70" s="224">
        <f t="shared" si="11"/>
        <v>0</v>
      </c>
      <c r="W70" s="226">
        <f t="shared" si="12"/>
        <v>0</v>
      </c>
      <c r="X70" s="226">
        <f t="shared" si="13"/>
        <v>0</v>
      </c>
      <c r="Y70" s="215"/>
      <c r="Z70" s="233">
        <v>63</v>
      </c>
      <c r="AA70" s="216"/>
      <c r="AB70" s="216"/>
      <c r="AC70" s="216"/>
      <c r="AD70" s="216"/>
      <c r="AE70" s="216"/>
      <c r="AF70" s="216"/>
      <c r="AG70" s="216"/>
      <c r="AH70" s="216"/>
      <c r="AI70" s="216"/>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row>
    <row r="71" spans="1:149" s="116" customFormat="1" ht="25.5" x14ac:dyDescent="0.2">
      <c r="A71" s="85" t="s">
        <v>179</v>
      </c>
      <c r="B71" s="70" t="s">
        <v>1320</v>
      </c>
      <c r="C71" s="69" t="s">
        <v>117</v>
      </c>
      <c r="D71" s="250">
        <v>10</v>
      </c>
      <c r="E71" s="119"/>
      <c r="F71" s="257"/>
      <c r="G71" s="256"/>
      <c r="H71" s="258"/>
      <c r="I71" s="201"/>
      <c r="J71" s="230">
        <v>1</v>
      </c>
      <c r="K71" s="224" t="str">
        <f t="shared" si="0"/>
        <v>1</v>
      </c>
      <c r="L71" s="225">
        <f t="shared" si="1"/>
        <v>10</v>
      </c>
      <c r="M71" s="224" t="str">
        <f t="shared" si="2"/>
        <v>1</v>
      </c>
      <c r="N71" s="224" t="str">
        <f t="shared" si="3"/>
        <v>1</v>
      </c>
      <c r="O71" s="224">
        <f t="shared" si="4"/>
        <v>10</v>
      </c>
      <c r="P71" s="224">
        <f t="shared" si="5"/>
        <v>0</v>
      </c>
      <c r="Q71" s="224">
        <f t="shared" si="6"/>
        <v>0</v>
      </c>
      <c r="R71" s="224">
        <f t="shared" si="7"/>
        <v>0</v>
      </c>
      <c r="S71" s="224">
        <f t="shared" si="8"/>
        <v>1</v>
      </c>
      <c r="T71" s="224">
        <f t="shared" si="9"/>
        <v>0</v>
      </c>
      <c r="U71" s="224">
        <f t="shared" si="10"/>
        <v>0</v>
      </c>
      <c r="V71" s="224">
        <f t="shared" si="11"/>
        <v>0</v>
      </c>
      <c r="W71" s="226">
        <f t="shared" si="12"/>
        <v>0</v>
      </c>
      <c r="X71" s="226">
        <f t="shared" si="13"/>
        <v>0</v>
      </c>
      <c r="Y71" s="215"/>
      <c r="Z71" s="233">
        <v>64</v>
      </c>
      <c r="AA71" s="216"/>
      <c r="AB71" s="216"/>
      <c r="AC71" s="216"/>
      <c r="AD71" s="216"/>
      <c r="AE71" s="216"/>
      <c r="AF71" s="216"/>
      <c r="AG71" s="216"/>
      <c r="AH71" s="216"/>
      <c r="AI71" s="216"/>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row>
    <row r="72" spans="1:149" s="116" customFormat="1" ht="25.5" x14ac:dyDescent="0.2">
      <c r="A72" s="85" t="s">
        <v>180</v>
      </c>
      <c r="B72" s="70" t="s">
        <v>962</v>
      </c>
      <c r="C72" s="69" t="s">
        <v>117</v>
      </c>
      <c r="D72" s="120">
        <v>10</v>
      </c>
      <c r="E72" s="119"/>
      <c r="F72" s="257"/>
      <c r="G72" s="256"/>
      <c r="H72" s="258"/>
      <c r="I72" s="201"/>
      <c r="J72" s="230">
        <v>1</v>
      </c>
      <c r="K72" s="224" t="str">
        <f t="shared" ref="K72:K135" si="14">MID(J72,1,2)</f>
        <v>1</v>
      </c>
      <c r="L72" s="225">
        <f t="shared" ref="L72:L135" si="15">SUM(D72)</f>
        <v>10</v>
      </c>
      <c r="M72" s="224" t="str">
        <f t="shared" ref="M72:M135" si="16">IF(C72=0,0,K72)</f>
        <v>1</v>
      </c>
      <c r="N72" s="224" t="str">
        <f t="shared" ref="N72:N135" si="17">IF(L72=0,0,M72)</f>
        <v>1</v>
      </c>
      <c r="O72" s="224">
        <f t="shared" ref="O72:O135" si="18">IF(D72=0,0,D72)</f>
        <v>10</v>
      </c>
      <c r="P72" s="224">
        <f t="shared" ref="P72:P135" si="19">IF(F72=0,0,1)</f>
        <v>0</v>
      </c>
      <c r="Q72" s="224">
        <f t="shared" ref="Q72:Q135" si="20">IF(G72=0,0,1)</f>
        <v>0</v>
      </c>
      <c r="R72" s="224">
        <f t="shared" ref="R72:R135" si="21">IF(P72+Q72=1,1,0)</f>
        <v>0</v>
      </c>
      <c r="S72" s="224">
        <f t="shared" ref="S72:S135" si="22">IF(D72=0,0,1)</f>
        <v>1</v>
      </c>
      <c r="T72" s="224">
        <f t="shared" ref="T72:T135" si="23">IF(R72+S72=2,1,0)</f>
        <v>0</v>
      </c>
      <c r="U72" s="224">
        <f t="shared" ref="U72:U135" si="24">IF(T72=1,O72,0)</f>
        <v>0</v>
      </c>
      <c r="V72" s="224">
        <f t="shared" ref="V72:V135" si="25">SUM(U72)</f>
        <v>0</v>
      </c>
      <c r="W72" s="226">
        <f t="shared" ref="W72:W135" si="26">COUNTIF(F72:G72,"?")</f>
        <v>0</v>
      </c>
      <c r="X72" s="226">
        <f t="shared" ref="X72:X135" si="27">IF(W72=2,1,0)</f>
        <v>0</v>
      </c>
      <c r="Y72" s="215"/>
      <c r="Z72" s="233">
        <v>65</v>
      </c>
      <c r="AA72" s="216"/>
      <c r="AB72" s="216"/>
      <c r="AC72" s="216"/>
      <c r="AD72" s="216"/>
      <c r="AE72" s="216"/>
      <c r="AF72" s="216"/>
      <c r="AG72" s="216"/>
      <c r="AH72" s="216"/>
      <c r="AI72" s="216"/>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row>
    <row r="73" spans="1:149" s="116" customFormat="1" ht="25.5" x14ac:dyDescent="0.2">
      <c r="A73" s="85" t="s">
        <v>181</v>
      </c>
      <c r="B73" s="299" t="s">
        <v>963</v>
      </c>
      <c r="C73" s="69" t="s">
        <v>758</v>
      </c>
      <c r="D73" s="120"/>
      <c r="E73" s="119"/>
      <c r="F73" s="257"/>
      <c r="G73" s="256"/>
      <c r="H73" s="258"/>
      <c r="I73" s="201"/>
      <c r="J73" s="230">
        <v>1</v>
      </c>
      <c r="K73" s="224" t="str">
        <f t="shared" si="14"/>
        <v>1</v>
      </c>
      <c r="L73" s="225">
        <f t="shared" si="15"/>
        <v>0</v>
      </c>
      <c r="M73" s="224" t="str">
        <f t="shared" si="16"/>
        <v>1</v>
      </c>
      <c r="N73" s="224">
        <f t="shared" si="17"/>
        <v>0</v>
      </c>
      <c r="O73" s="224">
        <f t="shared" si="18"/>
        <v>0</v>
      </c>
      <c r="P73" s="224">
        <f t="shared" si="19"/>
        <v>0</v>
      </c>
      <c r="Q73" s="224">
        <f t="shared" si="20"/>
        <v>0</v>
      </c>
      <c r="R73" s="224">
        <f t="shared" si="21"/>
        <v>0</v>
      </c>
      <c r="S73" s="224">
        <f t="shared" si="22"/>
        <v>0</v>
      </c>
      <c r="T73" s="224">
        <f t="shared" si="23"/>
        <v>0</v>
      </c>
      <c r="U73" s="224">
        <f t="shared" si="24"/>
        <v>0</v>
      </c>
      <c r="V73" s="224">
        <f t="shared" si="25"/>
        <v>0</v>
      </c>
      <c r="W73" s="226">
        <f t="shared" si="26"/>
        <v>0</v>
      </c>
      <c r="X73" s="226">
        <f t="shared" si="27"/>
        <v>0</v>
      </c>
      <c r="Y73" s="215"/>
      <c r="Z73" s="233">
        <v>66</v>
      </c>
      <c r="AA73" s="216"/>
      <c r="AB73" s="216"/>
      <c r="AC73" s="216"/>
      <c r="AD73" s="216"/>
      <c r="AE73" s="216"/>
      <c r="AF73" s="216"/>
      <c r="AG73" s="216"/>
      <c r="AH73" s="216"/>
      <c r="AI73" s="216"/>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row>
    <row r="74" spans="1:149" s="116" customFormat="1" ht="25.5" x14ac:dyDescent="0.2">
      <c r="A74" s="85" t="s">
        <v>182</v>
      </c>
      <c r="B74" s="82" t="s">
        <v>964</v>
      </c>
      <c r="C74" s="69" t="s">
        <v>117</v>
      </c>
      <c r="D74" s="120">
        <v>10</v>
      </c>
      <c r="E74" s="119"/>
      <c r="F74" s="257"/>
      <c r="G74" s="256"/>
      <c r="H74" s="258"/>
      <c r="I74" s="201"/>
      <c r="J74" s="230">
        <v>1</v>
      </c>
      <c r="K74" s="224" t="str">
        <f t="shared" si="14"/>
        <v>1</v>
      </c>
      <c r="L74" s="225">
        <f t="shared" si="15"/>
        <v>10</v>
      </c>
      <c r="M74" s="224" t="str">
        <f t="shared" si="16"/>
        <v>1</v>
      </c>
      <c r="N74" s="224" t="str">
        <f t="shared" si="17"/>
        <v>1</v>
      </c>
      <c r="O74" s="224">
        <f t="shared" si="18"/>
        <v>10</v>
      </c>
      <c r="P74" s="224">
        <f t="shared" si="19"/>
        <v>0</v>
      </c>
      <c r="Q74" s="224">
        <f t="shared" si="20"/>
        <v>0</v>
      </c>
      <c r="R74" s="224">
        <f t="shared" si="21"/>
        <v>0</v>
      </c>
      <c r="S74" s="224">
        <f t="shared" si="22"/>
        <v>1</v>
      </c>
      <c r="T74" s="224">
        <f t="shared" si="23"/>
        <v>0</v>
      </c>
      <c r="U74" s="224">
        <f t="shared" si="24"/>
        <v>0</v>
      </c>
      <c r="V74" s="224">
        <f t="shared" si="25"/>
        <v>0</v>
      </c>
      <c r="W74" s="226">
        <f t="shared" si="26"/>
        <v>0</v>
      </c>
      <c r="X74" s="226">
        <f t="shared" si="27"/>
        <v>0</v>
      </c>
      <c r="Y74" s="215"/>
      <c r="Z74" s="232">
        <v>67</v>
      </c>
      <c r="AA74" s="216"/>
      <c r="AB74" s="216"/>
      <c r="AC74" s="216"/>
      <c r="AD74" s="216"/>
      <c r="AE74" s="216"/>
      <c r="AF74" s="216"/>
      <c r="AG74" s="216"/>
      <c r="AH74" s="216"/>
      <c r="AI74" s="216"/>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row>
    <row r="75" spans="1:149" s="116" customFormat="1" ht="12.75" x14ac:dyDescent="0.2">
      <c r="A75" s="65" t="s">
        <v>183</v>
      </c>
      <c r="B75" s="66" t="s">
        <v>69</v>
      </c>
      <c r="C75" s="67"/>
      <c r="D75" s="135"/>
      <c r="E75" s="151"/>
      <c r="F75" s="255"/>
      <c r="G75" s="256"/>
      <c r="H75" s="268"/>
      <c r="I75" s="201"/>
      <c r="J75" s="230">
        <v>1</v>
      </c>
      <c r="K75" s="224" t="str">
        <f t="shared" si="14"/>
        <v>1</v>
      </c>
      <c r="L75" s="225">
        <f t="shared" si="15"/>
        <v>0</v>
      </c>
      <c r="M75" s="224">
        <f t="shared" si="16"/>
        <v>0</v>
      </c>
      <c r="N75" s="224">
        <f t="shared" si="17"/>
        <v>0</v>
      </c>
      <c r="O75" s="224">
        <f t="shared" si="18"/>
        <v>0</v>
      </c>
      <c r="P75" s="224">
        <f t="shared" si="19"/>
        <v>0</v>
      </c>
      <c r="Q75" s="224">
        <f t="shared" si="20"/>
        <v>0</v>
      </c>
      <c r="R75" s="224">
        <f t="shared" si="21"/>
        <v>0</v>
      </c>
      <c r="S75" s="224">
        <f t="shared" si="22"/>
        <v>0</v>
      </c>
      <c r="T75" s="224">
        <f t="shared" si="23"/>
        <v>0</v>
      </c>
      <c r="U75" s="224">
        <f t="shared" si="24"/>
        <v>0</v>
      </c>
      <c r="V75" s="224">
        <f t="shared" si="25"/>
        <v>0</v>
      </c>
      <c r="W75" s="226">
        <f t="shared" si="26"/>
        <v>0</v>
      </c>
      <c r="X75" s="226">
        <f t="shared" si="27"/>
        <v>0</v>
      </c>
      <c r="Y75" s="215"/>
      <c r="Z75" s="233">
        <v>68</v>
      </c>
      <c r="AA75" s="216"/>
      <c r="AB75" s="216"/>
      <c r="AC75" s="216"/>
      <c r="AD75" s="216"/>
      <c r="AE75" s="216"/>
      <c r="AF75" s="216"/>
      <c r="AG75" s="216"/>
      <c r="AH75" s="216"/>
      <c r="AI75" s="216"/>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row>
    <row r="76" spans="1:149" s="116" customFormat="1" ht="38.25" x14ac:dyDescent="0.2">
      <c r="A76" s="117" t="s">
        <v>184</v>
      </c>
      <c r="B76" s="72" t="s">
        <v>904</v>
      </c>
      <c r="C76" s="69" t="s">
        <v>758</v>
      </c>
      <c r="D76" s="118"/>
      <c r="E76" s="119"/>
      <c r="F76" s="257"/>
      <c r="G76" s="256"/>
      <c r="H76" s="258"/>
      <c r="I76" s="201"/>
      <c r="J76" s="230">
        <v>1</v>
      </c>
      <c r="K76" s="224" t="str">
        <f t="shared" si="14"/>
        <v>1</v>
      </c>
      <c r="L76" s="225">
        <f t="shared" si="15"/>
        <v>0</v>
      </c>
      <c r="M76" s="224" t="str">
        <f t="shared" si="16"/>
        <v>1</v>
      </c>
      <c r="N76" s="224">
        <f t="shared" si="17"/>
        <v>0</v>
      </c>
      <c r="O76" s="224">
        <f t="shared" si="18"/>
        <v>0</v>
      </c>
      <c r="P76" s="224">
        <f t="shared" si="19"/>
        <v>0</v>
      </c>
      <c r="Q76" s="224">
        <f t="shared" si="20"/>
        <v>0</v>
      </c>
      <c r="R76" s="224">
        <f t="shared" si="21"/>
        <v>0</v>
      </c>
      <c r="S76" s="224">
        <f t="shared" si="22"/>
        <v>0</v>
      </c>
      <c r="T76" s="224">
        <f t="shared" si="23"/>
        <v>0</v>
      </c>
      <c r="U76" s="224">
        <f t="shared" si="24"/>
        <v>0</v>
      </c>
      <c r="V76" s="224">
        <f t="shared" si="25"/>
        <v>0</v>
      </c>
      <c r="W76" s="226">
        <f t="shared" si="26"/>
        <v>0</v>
      </c>
      <c r="X76" s="226">
        <f t="shared" si="27"/>
        <v>0</v>
      </c>
      <c r="Y76" s="215"/>
      <c r="Z76" s="233">
        <v>69</v>
      </c>
      <c r="AA76" s="216"/>
      <c r="AB76" s="216"/>
      <c r="AC76" s="216"/>
      <c r="AD76" s="216"/>
      <c r="AE76" s="216"/>
      <c r="AF76" s="216"/>
      <c r="AG76" s="216"/>
      <c r="AH76" s="216"/>
      <c r="AI76" s="216"/>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row>
    <row r="77" spans="1:149" s="116" customFormat="1" ht="12.75" x14ac:dyDescent="0.2">
      <c r="A77" s="117" t="s">
        <v>750</v>
      </c>
      <c r="B77" s="72" t="s">
        <v>965</v>
      </c>
      <c r="C77" s="69" t="s">
        <v>758</v>
      </c>
      <c r="D77" s="118"/>
      <c r="E77" s="119"/>
      <c r="F77" s="257"/>
      <c r="G77" s="256"/>
      <c r="H77" s="258"/>
      <c r="I77" s="201"/>
      <c r="J77" s="230">
        <v>1</v>
      </c>
      <c r="K77" s="224" t="str">
        <f t="shared" si="14"/>
        <v>1</v>
      </c>
      <c r="L77" s="225">
        <f t="shared" si="15"/>
        <v>0</v>
      </c>
      <c r="M77" s="224" t="str">
        <f t="shared" si="16"/>
        <v>1</v>
      </c>
      <c r="N77" s="224">
        <f t="shared" si="17"/>
        <v>0</v>
      </c>
      <c r="O77" s="224">
        <f t="shared" si="18"/>
        <v>0</v>
      </c>
      <c r="P77" s="224">
        <f t="shared" si="19"/>
        <v>0</v>
      </c>
      <c r="Q77" s="224">
        <f t="shared" si="20"/>
        <v>0</v>
      </c>
      <c r="R77" s="224">
        <f t="shared" si="21"/>
        <v>0</v>
      </c>
      <c r="S77" s="224">
        <f t="shared" si="22"/>
        <v>0</v>
      </c>
      <c r="T77" s="224">
        <f t="shared" si="23"/>
        <v>0</v>
      </c>
      <c r="U77" s="224">
        <f t="shared" si="24"/>
        <v>0</v>
      </c>
      <c r="V77" s="224">
        <f t="shared" si="25"/>
        <v>0</v>
      </c>
      <c r="W77" s="226">
        <f t="shared" si="26"/>
        <v>0</v>
      </c>
      <c r="X77" s="226">
        <f t="shared" si="27"/>
        <v>0</v>
      </c>
      <c r="Y77" s="215"/>
      <c r="Z77" s="233">
        <v>70</v>
      </c>
      <c r="AA77" s="216"/>
      <c r="AB77" s="216"/>
      <c r="AC77" s="216"/>
      <c r="AD77" s="216"/>
      <c r="AE77" s="216"/>
      <c r="AF77" s="216"/>
      <c r="AG77" s="216"/>
      <c r="AH77" s="216"/>
      <c r="AI77" s="216"/>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0"/>
      <c r="DW77" s="200"/>
      <c r="DX77" s="200"/>
      <c r="DY77" s="200"/>
      <c r="DZ77" s="200"/>
      <c r="EA77" s="200"/>
      <c r="EB77" s="200"/>
      <c r="EC77" s="200"/>
      <c r="ED77" s="200"/>
      <c r="EE77" s="200"/>
      <c r="EF77" s="200"/>
      <c r="EG77" s="200"/>
      <c r="EH77" s="200"/>
      <c r="EI77" s="200"/>
      <c r="EJ77" s="200"/>
      <c r="EK77" s="200"/>
      <c r="EL77" s="200"/>
      <c r="EM77" s="200"/>
      <c r="EN77" s="200"/>
      <c r="EO77" s="200"/>
      <c r="EP77" s="200"/>
      <c r="EQ77" s="200"/>
      <c r="ER77" s="200"/>
      <c r="ES77" s="200"/>
    </row>
    <row r="78" spans="1:149" s="116" customFormat="1" ht="25.5" x14ac:dyDescent="0.2">
      <c r="A78" s="117" t="s">
        <v>751</v>
      </c>
      <c r="B78" s="72" t="s">
        <v>966</v>
      </c>
      <c r="C78" s="69" t="s">
        <v>758</v>
      </c>
      <c r="D78" s="118"/>
      <c r="E78" s="119"/>
      <c r="F78" s="257"/>
      <c r="G78" s="256"/>
      <c r="H78" s="258"/>
      <c r="I78" s="201"/>
      <c r="J78" s="230">
        <v>1</v>
      </c>
      <c r="K78" s="224" t="str">
        <f t="shared" si="14"/>
        <v>1</v>
      </c>
      <c r="L78" s="225">
        <f t="shared" si="15"/>
        <v>0</v>
      </c>
      <c r="M78" s="224" t="str">
        <f t="shared" si="16"/>
        <v>1</v>
      </c>
      <c r="N78" s="224">
        <f t="shared" si="17"/>
        <v>0</v>
      </c>
      <c r="O78" s="224">
        <f t="shared" si="18"/>
        <v>0</v>
      </c>
      <c r="P78" s="224">
        <f t="shared" si="19"/>
        <v>0</v>
      </c>
      <c r="Q78" s="224">
        <f t="shared" si="20"/>
        <v>0</v>
      </c>
      <c r="R78" s="224">
        <f t="shared" si="21"/>
        <v>0</v>
      </c>
      <c r="S78" s="224">
        <f t="shared" si="22"/>
        <v>0</v>
      </c>
      <c r="T78" s="224">
        <f t="shared" si="23"/>
        <v>0</v>
      </c>
      <c r="U78" s="224">
        <f t="shared" si="24"/>
        <v>0</v>
      </c>
      <c r="V78" s="224">
        <f t="shared" si="25"/>
        <v>0</v>
      </c>
      <c r="W78" s="226">
        <f t="shared" si="26"/>
        <v>0</v>
      </c>
      <c r="X78" s="226">
        <f t="shared" si="27"/>
        <v>0</v>
      </c>
      <c r="Y78" s="215"/>
      <c r="Z78" s="233">
        <v>71</v>
      </c>
      <c r="AA78" s="216"/>
      <c r="AB78" s="216"/>
      <c r="AC78" s="216"/>
      <c r="AD78" s="216"/>
      <c r="AE78" s="216"/>
      <c r="AF78" s="216"/>
      <c r="AG78" s="216"/>
      <c r="AH78" s="216"/>
      <c r="AI78" s="216"/>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row>
    <row r="79" spans="1:149" s="116" customFormat="1" ht="12.75" x14ac:dyDescent="0.2">
      <c r="A79" s="117" t="s">
        <v>752</v>
      </c>
      <c r="B79" s="71" t="s">
        <v>967</v>
      </c>
      <c r="C79" s="69" t="s">
        <v>758</v>
      </c>
      <c r="D79" s="249"/>
      <c r="E79" s="119"/>
      <c r="F79" s="257"/>
      <c r="G79" s="256"/>
      <c r="H79" s="258"/>
      <c r="I79" s="201"/>
      <c r="J79" s="230">
        <v>1</v>
      </c>
      <c r="K79" s="224" t="str">
        <f t="shared" si="14"/>
        <v>1</v>
      </c>
      <c r="L79" s="225">
        <f t="shared" si="15"/>
        <v>0</v>
      </c>
      <c r="M79" s="224" t="str">
        <f t="shared" si="16"/>
        <v>1</v>
      </c>
      <c r="N79" s="224">
        <f t="shared" si="17"/>
        <v>0</v>
      </c>
      <c r="O79" s="224">
        <f t="shared" si="18"/>
        <v>0</v>
      </c>
      <c r="P79" s="224">
        <f t="shared" si="19"/>
        <v>0</v>
      </c>
      <c r="Q79" s="224">
        <f t="shared" si="20"/>
        <v>0</v>
      </c>
      <c r="R79" s="224">
        <f t="shared" si="21"/>
        <v>0</v>
      </c>
      <c r="S79" s="224">
        <f t="shared" si="22"/>
        <v>0</v>
      </c>
      <c r="T79" s="224">
        <f t="shared" si="23"/>
        <v>0</v>
      </c>
      <c r="U79" s="224">
        <f t="shared" si="24"/>
        <v>0</v>
      </c>
      <c r="V79" s="224">
        <f t="shared" si="25"/>
        <v>0</v>
      </c>
      <c r="W79" s="226">
        <f t="shared" si="26"/>
        <v>0</v>
      </c>
      <c r="X79" s="226">
        <f t="shared" si="27"/>
        <v>0</v>
      </c>
      <c r="Y79" s="215"/>
      <c r="Z79" s="233">
        <v>72</v>
      </c>
      <c r="AA79" s="216"/>
      <c r="AB79" s="216"/>
      <c r="AC79" s="216"/>
      <c r="AD79" s="216"/>
      <c r="AE79" s="216"/>
      <c r="AF79" s="216"/>
      <c r="AG79" s="216"/>
      <c r="AH79" s="216"/>
      <c r="AI79" s="216"/>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row>
    <row r="80" spans="1:149" s="116" customFormat="1" ht="25.5" x14ac:dyDescent="0.2">
      <c r="A80" s="117" t="s">
        <v>185</v>
      </c>
      <c r="B80" s="73" t="s">
        <v>968</v>
      </c>
      <c r="C80" s="69" t="s">
        <v>117</v>
      </c>
      <c r="D80" s="249">
        <v>3</v>
      </c>
      <c r="E80" s="119"/>
      <c r="F80" s="257"/>
      <c r="G80" s="256"/>
      <c r="H80" s="258"/>
      <c r="I80" s="201"/>
      <c r="J80" s="230">
        <v>1</v>
      </c>
      <c r="K80" s="224" t="str">
        <f t="shared" si="14"/>
        <v>1</v>
      </c>
      <c r="L80" s="225">
        <f t="shared" si="15"/>
        <v>3</v>
      </c>
      <c r="M80" s="224" t="str">
        <f t="shared" si="16"/>
        <v>1</v>
      </c>
      <c r="N80" s="224" t="str">
        <f t="shared" si="17"/>
        <v>1</v>
      </c>
      <c r="O80" s="224">
        <f t="shared" si="18"/>
        <v>3</v>
      </c>
      <c r="P80" s="224">
        <f t="shared" si="19"/>
        <v>0</v>
      </c>
      <c r="Q80" s="224">
        <f t="shared" si="20"/>
        <v>0</v>
      </c>
      <c r="R80" s="224">
        <f t="shared" si="21"/>
        <v>0</v>
      </c>
      <c r="S80" s="224">
        <f t="shared" si="22"/>
        <v>1</v>
      </c>
      <c r="T80" s="224">
        <f t="shared" si="23"/>
        <v>0</v>
      </c>
      <c r="U80" s="224">
        <f t="shared" si="24"/>
        <v>0</v>
      </c>
      <c r="V80" s="224">
        <f t="shared" si="25"/>
        <v>0</v>
      </c>
      <c r="W80" s="226">
        <f t="shared" si="26"/>
        <v>0</v>
      </c>
      <c r="X80" s="226">
        <f t="shared" si="27"/>
        <v>0</v>
      </c>
      <c r="Y80" s="215"/>
      <c r="Z80" s="232">
        <v>73</v>
      </c>
      <c r="AA80" s="216"/>
      <c r="AB80" s="216"/>
      <c r="AC80" s="216"/>
      <c r="AD80" s="216"/>
      <c r="AE80" s="216"/>
      <c r="AF80" s="216"/>
      <c r="AG80" s="216"/>
      <c r="AH80" s="216"/>
      <c r="AI80" s="216"/>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row>
    <row r="81" spans="1:149" s="116" customFormat="1" ht="12.75" x14ac:dyDescent="0.2">
      <c r="A81" s="117" t="s">
        <v>186</v>
      </c>
      <c r="B81" s="73" t="s">
        <v>969</v>
      </c>
      <c r="C81" s="69" t="s">
        <v>117</v>
      </c>
      <c r="D81" s="249">
        <v>3</v>
      </c>
      <c r="E81" s="119"/>
      <c r="F81" s="257"/>
      <c r="G81" s="256"/>
      <c r="H81" s="258"/>
      <c r="I81" s="201"/>
      <c r="J81" s="230">
        <v>1</v>
      </c>
      <c r="K81" s="224" t="str">
        <f t="shared" si="14"/>
        <v>1</v>
      </c>
      <c r="L81" s="225">
        <f t="shared" si="15"/>
        <v>3</v>
      </c>
      <c r="M81" s="224" t="str">
        <f t="shared" si="16"/>
        <v>1</v>
      </c>
      <c r="N81" s="224" t="str">
        <f t="shared" si="17"/>
        <v>1</v>
      </c>
      <c r="O81" s="224">
        <f t="shared" si="18"/>
        <v>3</v>
      </c>
      <c r="P81" s="224">
        <f t="shared" si="19"/>
        <v>0</v>
      </c>
      <c r="Q81" s="224">
        <f t="shared" si="20"/>
        <v>0</v>
      </c>
      <c r="R81" s="224">
        <f t="shared" si="21"/>
        <v>0</v>
      </c>
      <c r="S81" s="224">
        <f t="shared" si="22"/>
        <v>1</v>
      </c>
      <c r="T81" s="224">
        <f t="shared" si="23"/>
        <v>0</v>
      </c>
      <c r="U81" s="224">
        <f t="shared" si="24"/>
        <v>0</v>
      </c>
      <c r="V81" s="224">
        <f t="shared" si="25"/>
        <v>0</v>
      </c>
      <c r="W81" s="226">
        <f t="shared" si="26"/>
        <v>0</v>
      </c>
      <c r="X81" s="226">
        <f t="shared" si="27"/>
        <v>0</v>
      </c>
      <c r="Y81" s="215"/>
      <c r="Z81" s="233">
        <v>74</v>
      </c>
      <c r="AA81" s="216"/>
      <c r="AB81" s="216"/>
      <c r="AC81" s="216"/>
      <c r="AD81" s="216"/>
      <c r="AE81" s="216"/>
      <c r="AF81" s="216"/>
      <c r="AG81" s="216"/>
      <c r="AH81" s="216"/>
      <c r="AI81" s="216"/>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row>
    <row r="82" spans="1:149" s="116" customFormat="1" ht="25.5" x14ac:dyDescent="0.2">
      <c r="A82" s="117" t="s">
        <v>187</v>
      </c>
      <c r="B82" s="73" t="s">
        <v>970</v>
      </c>
      <c r="C82" s="69" t="s">
        <v>758</v>
      </c>
      <c r="D82" s="249"/>
      <c r="E82" s="119"/>
      <c r="F82" s="257"/>
      <c r="G82" s="256"/>
      <c r="H82" s="258"/>
      <c r="I82" s="201"/>
      <c r="J82" s="230">
        <v>1</v>
      </c>
      <c r="K82" s="224" t="str">
        <f t="shared" si="14"/>
        <v>1</v>
      </c>
      <c r="L82" s="225">
        <f t="shared" si="15"/>
        <v>0</v>
      </c>
      <c r="M82" s="224" t="str">
        <f t="shared" si="16"/>
        <v>1</v>
      </c>
      <c r="N82" s="224">
        <f t="shared" si="17"/>
        <v>0</v>
      </c>
      <c r="O82" s="224">
        <f t="shared" si="18"/>
        <v>0</v>
      </c>
      <c r="P82" s="224">
        <f t="shared" si="19"/>
        <v>0</v>
      </c>
      <c r="Q82" s="224">
        <f t="shared" si="20"/>
        <v>0</v>
      </c>
      <c r="R82" s="224">
        <f t="shared" si="21"/>
        <v>0</v>
      </c>
      <c r="S82" s="224">
        <f t="shared" si="22"/>
        <v>0</v>
      </c>
      <c r="T82" s="224">
        <f t="shared" si="23"/>
        <v>0</v>
      </c>
      <c r="U82" s="224">
        <f t="shared" si="24"/>
        <v>0</v>
      </c>
      <c r="V82" s="224">
        <f t="shared" si="25"/>
        <v>0</v>
      </c>
      <c r="W82" s="226">
        <f t="shared" si="26"/>
        <v>0</v>
      </c>
      <c r="X82" s="226">
        <f t="shared" si="27"/>
        <v>0</v>
      </c>
      <c r="Y82" s="215"/>
      <c r="Z82" s="233">
        <v>75</v>
      </c>
      <c r="AA82" s="216"/>
      <c r="AB82" s="216"/>
      <c r="AC82" s="216"/>
      <c r="AD82" s="216"/>
      <c r="AE82" s="216"/>
      <c r="AF82" s="216"/>
      <c r="AG82" s="216"/>
      <c r="AH82" s="216"/>
      <c r="AI82" s="216"/>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row>
    <row r="83" spans="1:149" s="116" customFormat="1" ht="25.5" x14ac:dyDescent="0.2">
      <c r="A83" s="117" t="s">
        <v>188</v>
      </c>
      <c r="B83" s="73" t="s">
        <v>971</v>
      </c>
      <c r="C83" s="69" t="s">
        <v>758</v>
      </c>
      <c r="D83" s="249"/>
      <c r="E83" s="119"/>
      <c r="F83" s="257"/>
      <c r="G83" s="256"/>
      <c r="H83" s="258"/>
      <c r="I83" s="201"/>
      <c r="J83" s="230">
        <v>1</v>
      </c>
      <c r="K83" s="224" t="str">
        <f t="shared" si="14"/>
        <v>1</v>
      </c>
      <c r="L83" s="225">
        <f t="shared" si="15"/>
        <v>0</v>
      </c>
      <c r="M83" s="224" t="str">
        <f t="shared" si="16"/>
        <v>1</v>
      </c>
      <c r="N83" s="224">
        <f t="shared" si="17"/>
        <v>0</v>
      </c>
      <c r="O83" s="224">
        <f t="shared" si="18"/>
        <v>0</v>
      </c>
      <c r="P83" s="224">
        <f t="shared" si="19"/>
        <v>0</v>
      </c>
      <c r="Q83" s="224">
        <f t="shared" si="20"/>
        <v>0</v>
      </c>
      <c r="R83" s="224">
        <f t="shared" si="21"/>
        <v>0</v>
      </c>
      <c r="S83" s="224">
        <f t="shared" si="22"/>
        <v>0</v>
      </c>
      <c r="T83" s="224">
        <f t="shared" si="23"/>
        <v>0</v>
      </c>
      <c r="U83" s="224">
        <f t="shared" si="24"/>
        <v>0</v>
      </c>
      <c r="V83" s="224">
        <f t="shared" si="25"/>
        <v>0</v>
      </c>
      <c r="W83" s="226">
        <f t="shared" si="26"/>
        <v>0</v>
      </c>
      <c r="X83" s="226">
        <f t="shared" si="27"/>
        <v>0</v>
      </c>
      <c r="Y83" s="215"/>
      <c r="Z83" s="233">
        <v>76</v>
      </c>
      <c r="AA83" s="216"/>
      <c r="AB83" s="216"/>
      <c r="AC83" s="216"/>
      <c r="AD83" s="216"/>
      <c r="AE83" s="216"/>
      <c r="AF83" s="216"/>
      <c r="AG83" s="216"/>
      <c r="AH83" s="216"/>
      <c r="AI83" s="216"/>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row>
    <row r="84" spans="1:149" ht="15" x14ac:dyDescent="0.2">
      <c r="A84" s="87">
        <v>2</v>
      </c>
      <c r="B84" s="88" t="s">
        <v>870</v>
      </c>
      <c r="C84" s="89"/>
      <c r="D84" s="90"/>
      <c r="E84" s="110"/>
      <c r="F84" s="269"/>
      <c r="G84" s="270"/>
      <c r="H84" s="303"/>
      <c r="J84" s="230">
        <v>2</v>
      </c>
      <c r="K84" s="224" t="str">
        <f t="shared" si="14"/>
        <v>2</v>
      </c>
      <c r="L84" s="225">
        <f t="shared" si="15"/>
        <v>0</v>
      </c>
      <c r="M84" s="224">
        <f t="shared" si="16"/>
        <v>0</v>
      </c>
      <c r="N84" s="224">
        <f t="shared" si="17"/>
        <v>0</v>
      </c>
      <c r="O84" s="224">
        <f t="shared" si="18"/>
        <v>0</v>
      </c>
      <c r="P84" s="224">
        <f t="shared" si="19"/>
        <v>0</v>
      </c>
      <c r="Q84" s="224">
        <f t="shared" si="20"/>
        <v>0</v>
      </c>
      <c r="R84" s="224">
        <f t="shared" si="21"/>
        <v>0</v>
      </c>
      <c r="S84" s="224">
        <f t="shared" si="22"/>
        <v>0</v>
      </c>
      <c r="T84" s="224">
        <f t="shared" si="23"/>
        <v>0</v>
      </c>
      <c r="U84" s="224">
        <f t="shared" si="24"/>
        <v>0</v>
      </c>
      <c r="V84" s="224">
        <f t="shared" si="25"/>
        <v>0</v>
      </c>
      <c r="W84" s="226">
        <f t="shared" si="26"/>
        <v>0</v>
      </c>
      <c r="X84" s="226">
        <f t="shared" si="27"/>
        <v>0</v>
      </c>
      <c r="Z84" s="233">
        <v>77</v>
      </c>
      <c r="EG84" s="200"/>
      <c r="EH84" s="200"/>
      <c r="EI84" s="200"/>
      <c r="EJ84" s="200"/>
      <c r="EK84" s="200"/>
      <c r="EL84" s="200"/>
      <c r="EM84" s="200"/>
      <c r="EN84" s="200"/>
      <c r="EO84" s="200"/>
      <c r="EP84" s="200"/>
      <c r="EQ84" s="200"/>
      <c r="ER84" s="200"/>
      <c r="ES84" s="200"/>
    </row>
    <row r="85" spans="1:149" s="116" customFormat="1" ht="12.75" x14ac:dyDescent="0.2">
      <c r="A85" s="157" t="s">
        <v>189</v>
      </c>
      <c r="B85" s="101" t="s">
        <v>83</v>
      </c>
      <c r="C85" s="158"/>
      <c r="D85" s="135"/>
      <c r="E85" s="136"/>
      <c r="F85" s="255"/>
      <c r="G85" s="256"/>
      <c r="H85" s="275"/>
      <c r="I85" s="201"/>
      <c r="J85" s="230">
        <v>2</v>
      </c>
      <c r="K85" s="224" t="str">
        <f t="shared" si="14"/>
        <v>2</v>
      </c>
      <c r="L85" s="225">
        <f t="shared" si="15"/>
        <v>0</v>
      </c>
      <c r="M85" s="224">
        <f t="shared" si="16"/>
        <v>0</v>
      </c>
      <c r="N85" s="224">
        <f t="shared" si="17"/>
        <v>0</v>
      </c>
      <c r="O85" s="224">
        <f t="shared" si="18"/>
        <v>0</v>
      </c>
      <c r="P85" s="224">
        <f t="shared" si="19"/>
        <v>0</v>
      </c>
      <c r="Q85" s="224">
        <f t="shared" si="20"/>
        <v>0</v>
      </c>
      <c r="R85" s="224">
        <f t="shared" si="21"/>
        <v>0</v>
      </c>
      <c r="S85" s="224">
        <f t="shared" si="22"/>
        <v>0</v>
      </c>
      <c r="T85" s="224">
        <f t="shared" si="23"/>
        <v>0</v>
      </c>
      <c r="U85" s="224">
        <f t="shared" si="24"/>
        <v>0</v>
      </c>
      <c r="V85" s="224">
        <f t="shared" si="25"/>
        <v>0</v>
      </c>
      <c r="W85" s="226">
        <f t="shared" si="26"/>
        <v>0</v>
      </c>
      <c r="X85" s="226">
        <f t="shared" si="27"/>
        <v>0</v>
      </c>
      <c r="Y85" s="215"/>
      <c r="Z85" s="233">
        <v>78</v>
      </c>
      <c r="AA85" s="216"/>
      <c r="AB85" s="216"/>
      <c r="AC85" s="216"/>
      <c r="AD85" s="216"/>
      <c r="AE85" s="216"/>
      <c r="AF85" s="216"/>
      <c r="AG85" s="216"/>
      <c r="AH85" s="216"/>
      <c r="AI85" s="216"/>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row>
    <row r="86" spans="1:149" s="116" customFormat="1" ht="38.25" x14ac:dyDescent="0.2">
      <c r="A86" s="117" t="s">
        <v>190</v>
      </c>
      <c r="B86" s="298" t="s">
        <v>972</v>
      </c>
      <c r="C86" s="69" t="s">
        <v>758</v>
      </c>
      <c r="D86" s="118"/>
      <c r="E86" s="125"/>
      <c r="F86" s="257"/>
      <c r="G86" s="256"/>
      <c r="H86" s="258"/>
      <c r="I86" s="201"/>
      <c r="J86" s="230">
        <v>2</v>
      </c>
      <c r="K86" s="224" t="str">
        <f t="shared" si="14"/>
        <v>2</v>
      </c>
      <c r="L86" s="225">
        <f t="shared" si="15"/>
        <v>0</v>
      </c>
      <c r="M86" s="224" t="str">
        <f t="shared" si="16"/>
        <v>2</v>
      </c>
      <c r="N86" s="224">
        <f t="shared" si="17"/>
        <v>0</v>
      </c>
      <c r="O86" s="224">
        <f t="shared" si="18"/>
        <v>0</v>
      </c>
      <c r="P86" s="224">
        <f t="shared" si="19"/>
        <v>0</v>
      </c>
      <c r="Q86" s="224">
        <f t="shared" si="20"/>
        <v>0</v>
      </c>
      <c r="R86" s="224">
        <f t="shared" si="21"/>
        <v>0</v>
      </c>
      <c r="S86" s="224">
        <f t="shared" si="22"/>
        <v>0</v>
      </c>
      <c r="T86" s="224">
        <f t="shared" si="23"/>
        <v>0</v>
      </c>
      <c r="U86" s="224">
        <f t="shared" si="24"/>
        <v>0</v>
      </c>
      <c r="V86" s="224">
        <f t="shared" si="25"/>
        <v>0</v>
      </c>
      <c r="W86" s="226">
        <f t="shared" si="26"/>
        <v>0</v>
      </c>
      <c r="X86" s="226">
        <f t="shared" si="27"/>
        <v>0</v>
      </c>
      <c r="Y86" s="215"/>
      <c r="Z86" s="232">
        <v>79</v>
      </c>
      <c r="AA86" s="216"/>
      <c r="AB86" s="216"/>
      <c r="AC86" s="216"/>
      <c r="AD86" s="216"/>
      <c r="AE86" s="216"/>
      <c r="AF86" s="216"/>
      <c r="AG86" s="216"/>
      <c r="AH86" s="216"/>
      <c r="AI86" s="216"/>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200"/>
      <c r="CQ86" s="200"/>
      <c r="CR86" s="200"/>
      <c r="CS86" s="200"/>
      <c r="CT86" s="200"/>
      <c r="CU86" s="200"/>
      <c r="CV86" s="200"/>
      <c r="CW86" s="200"/>
      <c r="CX86" s="200"/>
      <c r="CY86" s="200"/>
      <c r="CZ86" s="200"/>
      <c r="DA86" s="200"/>
      <c r="DB86" s="200"/>
      <c r="DC86" s="200"/>
      <c r="DD86" s="200"/>
      <c r="DE86" s="200"/>
      <c r="DF86" s="200"/>
      <c r="DG86" s="200"/>
      <c r="DH86" s="200"/>
      <c r="DI86" s="200"/>
      <c r="DJ86" s="200"/>
      <c r="DK86" s="200"/>
      <c r="DL86" s="200"/>
      <c r="DM86" s="200"/>
      <c r="DN86" s="200"/>
      <c r="DO86" s="200"/>
      <c r="DP86" s="200"/>
      <c r="DQ86" s="200"/>
      <c r="DR86" s="200"/>
      <c r="DS86" s="200"/>
      <c r="DT86" s="200"/>
      <c r="DU86" s="200"/>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row>
    <row r="87" spans="1:149" s="116" customFormat="1" ht="25.5" x14ac:dyDescent="0.2">
      <c r="A87" s="117" t="s">
        <v>827</v>
      </c>
      <c r="B87" s="298" t="s">
        <v>973</v>
      </c>
      <c r="C87" s="69" t="s">
        <v>758</v>
      </c>
      <c r="D87" s="118"/>
      <c r="E87" s="125" t="s">
        <v>41</v>
      </c>
      <c r="F87" s="257"/>
      <c r="G87" s="261"/>
      <c r="H87" s="258"/>
      <c r="I87" s="201"/>
      <c r="J87" s="230">
        <v>2</v>
      </c>
      <c r="K87" s="224" t="str">
        <f t="shared" si="14"/>
        <v>2</v>
      </c>
      <c r="L87" s="225">
        <f t="shared" si="15"/>
        <v>0</v>
      </c>
      <c r="M87" s="224" t="str">
        <f t="shared" si="16"/>
        <v>2</v>
      </c>
      <c r="N87" s="224">
        <f t="shared" si="17"/>
        <v>0</v>
      </c>
      <c r="O87" s="224">
        <f t="shared" si="18"/>
        <v>0</v>
      </c>
      <c r="P87" s="224">
        <f t="shared" si="19"/>
        <v>0</v>
      </c>
      <c r="Q87" s="224">
        <f t="shared" si="20"/>
        <v>0</v>
      </c>
      <c r="R87" s="224">
        <f t="shared" si="21"/>
        <v>0</v>
      </c>
      <c r="S87" s="224">
        <f t="shared" si="22"/>
        <v>0</v>
      </c>
      <c r="T87" s="224">
        <f t="shared" si="23"/>
        <v>0</v>
      </c>
      <c r="U87" s="224">
        <f t="shared" si="24"/>
        <v>0</v>
      </c>
      <c r="V87" s="224">
        <f t="shared" si="25"/>
        <v>0</v>
      </c>
      <c r="W87" s="226">
        <f t="shared" si="26"/>
        <v>0</v>
      </c>
      <c r="X87" s="226">
        <f t="shared" si="27"/>
        <v>0</v>
      </c>
      <c r="Y87" s="215"/>
      <c r="Z87" s="233">
        <v>80</v>
      </c>
      <c r="AA87" s="216"/>
      <c r="AB87" s="216"/>
      <c r="AC87" s="216"/>
      <c r="AD87" s="216"/>
      <c r="AE87" s="216"/>
      <c r="AF87" s="216"/>
      <c r="AG87" s="216"/>
      <c r="AH87" s="216"/>
      <c r="AI87" s="216"/>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c r="ED87" s="200"/>
      <c r="EE87" s="200"/>
      <c r="EF87" s="200"/>
      <c r="EG87" s="200"/>
      <c r="EH87" s="200"/>
      <c r="EI87" s="200"/>
      <c r="EJ87" s="200"/>
      <c r="EK87" s="200"/>
      <c r="EL87" s="200"/>
      <c r="EM87" s="200"/>
      <c r="EN87" s="200"/>
      <c r="EO87" s="200"/>
      <c r="EP87" s="200"/>
      <c r="EQ87" s="200"/>
      <c r="ER87" s="200"/>
      <c r="ES87" s="200"/>
    </row>
    <row r="88" spans="1:149" s="116" customFormat="1" ht="25.5" x14ac:dyDescent="0.2">
      <c r="A88" s="117" t="s">
        <v>828</v>
      </c>
      <c r="B88" s="73" t="s">
        <v>974</v>
      </c>
      <c r="C88" s="69" t="s">
        <v>758</v>
      </c>
      <c r="D88" s="118"/>
      <c r="E88" s="125"/>
      <c r="F88" s="257"/>
      <c r="G88" s="256"/>
      <c r="H88" s="258"/>
      <c r="I88" s="201"/>
      <c r="J88" s="230">
        <v>2</v>
      </c>
      <c r="K88" s="224" t="str">
        <f t="shared" si="14"/>
        <v>2</v>
      </c>
      <c r="L88" s="225">
        <f t="shared" si="15"/>
        <v>0</v>
      </c>
      <c r="M88" s="224" t="str">
        <f t="shared" si="16"/>
        <v>2</v>
      </c>
      <c r="N88" s="224">
        <f t="shared" si="17"/>
        <v>0</v>
      </c>
      <c r="O88" s="224">
        <f t="shared" si="18"/>
        <v>0</v>
      </c>
      <c r="P88" s="224">
        <f t="shared" si="19"/>
        <v>0</v>
      </c>
      <c r="Q88" s="224">
        <f t="shared" si="20"/>
        <v>0</v>
      </c>
      <c r="R88" s="224">
        <f t="shared" si="21"/>
        <v>0</v>
      </c>
      <c r="S88" s="224">
        <f t="shared" si="22"/>
        <v>0</v>
      </c>
      <c r="T88" s="224">
        <f t="shared" si="23"/>
        <v>0</v>
      </c>
      <c r="U88" s="224">
        <f t="shared" si="24"/>
        <v>0</v>
      </c>
      <c r="V88" s="224">
        <f t="shared" si="25"/>
        <v>0</v>
      </c>
      <c r="W88" s="226">
        <f t="shared" si="26"/>
        <v>0</v>
      </c>
      <c r="X88" s="226">
        <f t="shared" si="27"/>
        <v>0</v>
      </c>
      <c r="Y88" s="215"/>
      <c r="Z88" s="233">
        <v>81</v>
      </c>
      <c r="AA88" s="216"/>
      <c r="AB88" s="216"/>
      <c r="AC88" s="216"/>
      <c r="AD88" s="216"/>
      <c r="AE88" s="216"/>
      <c r="AF88" s="216"/>
      <c r="AG88" s="216"/>
      <c r="AH88" s="216"/>
      <c r="AI88" s="216"/>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c r="ED88" s="200"/>
      <c r="EE88" s="200"/>
      <c r="EF88" s="200"/>
      <c r="EG88" s="200"/>
      <c r="EH88" s="200"/>
      <c r="EI88" s="200"/>
      <c r="EJ88" s="200"/>
      <c r="EK88" s="200"/>
      <c r="EL88" s="200"/>
      <c r="EM88" s="200"/>
      <c r="EN88" s="200"/>
      <c r="EO88" s="200"/>
      <c r="EP88" s="200"/>
      <c r="EQ88" s="200"/>
      <c r="ER88" s="200"/>
      <c r="ES88" s="200"/>
    </row>
    <row r="89" spans="1:149" s="116" customFormat="1" ht="12.75" x14ac:dyDescent="0.2">
      <c r="A89" s="117" t="s">
        <v>191</v>
      </c>
      <c r="B89" s="298" t="s">
        <v>975</v>
      </c>
      <c r="C89" s="69" t="s">
        <v>758</v>
      </c>
      <c r="D89" s="118"/>
      <c r="E89" s="125"/>
      <c r="F89" s="257"/>
      <c r="G89" s="256"/>
      <c r="H89" s="258"/>
      <c r="I89" s="201"/>
      <c r="J89" s="230">
        <v>2</v>
      </c>
      <c r="K89" s="224" t="str">
        <f t="shared" si="14"/>
        <v>2</v>
      </c>
      <c r="L89" s="225">
        <f t="shared" si="15"/>
        <v>0</v>
      </c>
      <c r="M89" s="224" t="str">
        <f t="shared" si="16"/>
        <v>2</v>
      </c>
      <c r="N89" s="224">
        <f t="shared" si="17"/>
        <v>0</v>
      </c>
      <c r="O89" s="224">
        <f t="shared" si="18"/>
        <v>0</v>
      </c>
      <c r="P89" s="224">
        <f t="shared" si="19"/>
        <v>0</v>
      </c>
      <c r="Q89" s="224">
        <f t="shared" si="20"/>
        <v>0</v>
      </c>
      <c r="R89" s="224">
        <f t="shared" si="21"/>
        <v>0</v>
      </c>
      <c r="S89" s="224">
        <f t="shared" si="22"/>
        <v>0</v>
      </c>
      <c r="T89" s="224">
        <f t="shared" si="23"/>
        <v>0</v>
      </c>
      <c r="U89" s="224">
        <f t="shared" si="24"/>
        <v>0</v>
      </c>
      <c r="V89" s="224">
        <f t="shared" si="25"/>
        <v>0</v>
      </c>
      <c r="W89" s="226">
        <f t="shared" si="26"/>
        <v>0</v>
      </c>
      <c r="X89" s="226">
        <f t="shared" si="27"/>
        <v>0</v>
      </c>
      <c r="Y89" s="215"/>
      <c r="Z89" s="233">
        <v>82</v>
      </c>
      <c r="AA89" s="216"/>
      <c r="AB89" s="216"/>
      <c r="AC89" s="216"/>
      <c r="AD89" s="216"/>
      <c r="AE89" s="216"/>
      <c r="AF89" s="216"/>
      <c r="AG89" s="216"/>
      <c r="AH89" s="216"/>
      <c r="AI89" s="216"/>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row>
    <row r="90" spans="1:149" s="116" customFormat="1" ht="25.5" x14ac:dyDescent="0.2">
      <c r="A90" s="117" t="s">
        <v>829</v>
      </c>
      <c r="B90" s="298" t="s">
        <v>976</v>
      </c>
      <c r="C90" s="69" t="s">
        <v>117</v>
      </c>
      <c r="D90" s="118">
        <v>3</v>
      </c>
      <c r="E90" s="125"/>
      <c r="F90" s="257"/>
      <c r="G90" s="256"/>
      <c r="H90" s="258"/>
      <c r="I90" s="201"/>
      <c r="J90" s="230">
        <v>2</v>
      </c>
      <c r="K90" s="224" t="str">
        <f t="shared" si="14"/>
        <v>2</v>
      </c>
      <c r="L90" s="225">
        <f t="shared" si="15"/>
        <v>3</v>
      </c>
      <c r="M90" s="224" t="str">
        <f t="shared" si="16"/>
        <v>2</v>
      </c>
      <c r="N90" s="224" t="str">
        <f t="shared" si="17"/>
        <v>2</v>
      </c>
      <c r="O90" s="224">
        <f t="shared" si="18"/>
        <v>3</v>
      </c>
      <c r="P90" s="224">
        <f t="shared" si="19"/>
        <v>0</v>
      </c>
      <c r="Q90" s="224">
        <f t="shared" si="20"/>
        <v>0</v>
      </c>
      <c r="R90" s="224">
        <f t="shared" si="21"/>
        <v>0</v>
      </c>
      <c r="S90" s="224">
        <f t="shared" si="22"/>
        <v>1</v>
      </c>
      <c r="T90" s="224">
        <f t="shared" si="23"/>
        <v>0</v>
      </c>
      <c r="U90" s="224">
        <f t="shared" si="24"/>
        <v>0</v>
      </c>
      <c r="V90" s="224">
        <f t="shared" si="25"/>
        <v>0</v>
      </c>
      <c r="W90" s="226">
        <f t="shared" si="26"/>
        <v>0</v>
      </c>
      <c r="X90" s="226">
        <f t="shared" si="27"/>
        <v>0</v>
      </c>
      <c r="Y90" s="215"/>
      <c r="Z90" s="233">
        <v>83</v>
      </c>
      <c r="AA90" s="216"/>
      <c r="AB90" s="216"/>
      <c r="AC90" s="216"/>
      <c r="AD90" s="216"/>
      <c r="AE90" s="216"/>
      <c r="AF90" s="216"/>
      <c r="AG90" s="216"/>
      <c r="AH90" s="216"/>
      <c r="AI90" s="216"/>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200"/>
      <c r="DM90" s="200"/>
      <c r="DN90" s="200"/>
      <c r="DO90" s="200"/>
      <c r="DP90" s="200"/>
      <c r="DQ90" s="200"/>
      <c r="DR90" s="200"/>
      <c r="DS90" s="200"/>
      <c r="DT90" s="200"/>
      <c r="DU90" s="200"/>
      <c r="DV90" s="200"/>
      <c r="DW90" s="200"/>
      <c r="DX90" s="200"/>
      <c r="DY90" s="200"/>
      <c r="DZ90" s="200"/>
      <c r="EA90" s="200"/>
      <c r="EB90" s="200"/>
      <c r="EC90" s="200"/>
      <c r="ED90" s="200"/>
      <c r="EE90" s="200"/>
      <c r="EF90" s="200"/>
      <c r="EG90" s="200"/>
      <c r="EH90" s="200"/>
      <c r="EI90" s="200"/>
      <c r="EJ90" s="200"/>
      <c r="EK90" s="200"/>
      <c r="EL90" s="200"/>
      <c r="EM90" s="200"/>
      <c r="EN90" s="200"/>
      <c r="EO90" s="200"/>
      <c r="EP90" s="200"/>
      <c r="EQ90" s="200"/>
      <c r="ER90" s="200"/>
      <c r="ES90" s="200"/>
    </row>
    <row r="91" spans="1:149" s="116" customFormat="1" ht="25.5" x14ac:dyDescent="0.2">
      <c r="A91" s="117" t="s">
        <v>192</v>
      </c>
      <c r="B91" s="298" t="s">
        <v>977</v>
      </c>
      <c r="C91" s="69" t="s">
        <v>117</v>
      </c>
      <c r="D91" s="118">
        <v>10</v>
      </c>
      <c r="E91" s="125"/>
      <c r="F91" s="257"/>
      <c r="G91" s="256"/>
      <c r="H91" s="258"/>
      <c r="I91" s="201"/>
      <c r="J91" s="230">
        <v>2</v>
      </c>
      <c r="K91" s="224" t="str">
        <f t="shared" si="14"/>
        <v>2</v>
      </c>
      <c r="L91" s="225">
        <f t="shared" si="15"/>
        <v>10</v>
      </c>
      <c r="M91" s="224" t="str">
        <f t="shared" si="16"/>
        <v>2</v>
      </c>
      <c r="N91" s="224" t="str">
        <f t="shared" si="17"/>
        <v>2</v>
      </c>
      <c r="O91" s="224">
        <f t="shared" si="18"/>
        <v>10</v>
      </c>
      <c r="P91" s="224">
        <f t="shared" si="19"/>
        <v>0</v>
      </c>
      <c r="Q91" s="224">
        <f t="shared" si="20"/>
        <v>0</v>
      </c>
      <c r="R91" s="224">
        <f t="shared" si="21"/>
        <v>0</v>
      </c>
      <c r="S91" s="224">
        <f t="shared" si="22"/>
        <v>1</v>
      </c>
      <c r="T91" s="224">
        <f t="shared" si="23"/>
        <v>0</v>
      </c>
      <c r="U91" s="224">
        <f t="shared" si="24"/>
        <v>0</v>
      </c>
      <c r="V91" s="224">
        <f t="shared" si="25"/>
        <v>0</v>
      </c>
      <c r="W91" s="226">
        <f t="shared" si="26"/>
        <v>0</v>
      </c>
      <c r="X91" s="226">
        <f t="shared" si="27"/>
        <v>0</v>
      </c>
      <c r="Y91" s="215"/>
      <c r="Z91" s="233">
        <v>84</v>
      </c>
      <c r="AA91" s="216"/>
      <c r="AB91" s="216"/>
      <c r="AC91" s="216"/>
      <c r="AD91" s="216"/>
      <c r="AE91" s="216"/>
      <c r="AF91" s="216"/>
      <c r="AG91" s="216"/>
      <c r="AH91" s="216"/>
      <c r="AI91" s="216"/>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200"/>
      <c r="CC91" s="200"/>
      <c r="CD91" s="200"/>
      <c r="CE91" s="200"/>
      <c r="CF91" s="200"/>
      <c r="CG91" s="200"/>
      <c r="CH91" s="200"/>
      <c r="CI91" s="200"/>
      <c r="CJ91" s="200"/>
      <c r="CK91" s="200"/>
      <c r="CL91" s="200"/>
      <c r="CM91" s="200"/>
      <c r="CN91" s="200"/>
      <c r="CO91" s="200"/>
      <c r="CP91" s="200"/>
      <c r="CQ91" s="200"/>
      <c r="CR91" s="200"/>
      <c r="CS91" s="200"/>
      <c r="CT91" s="200"/>
      <c r="CU91" s="200"/>
      <c r="CV91" s="200"/>
      <c r="CW91" s="200"/>
      <c r="CX91" s="200"/>
      <c r="CY91" s="200"/>
      <c r="CZ91" s="200"/>
      <c r="DA91" s="200"/>
      <c r="DB91" s="200"/>
      <c r="DC91" s="200"/>
      <c r="DD91" s="200"/>
      <c r="DE91" s="200"/>
      <c r="DF91" s="200"/>
      <c r="DG91" s="200"/>
      <c r="DH91" s="200"/>
      <c r="DI91" s="200"/>
      <c r="DJ91" s="200"/>
      <c r="DK91" s="200"/>
      <c r="DL91" s="200"/>
      <c r="DM91" s="200"/>
      <c r="DN91" s="200"/>
      <c r="DO91" s="200"/>
      <c r="DP91" s="200"/>
      <c r="DQ91" s="200"/>
      <c r="DR91" s="200"/>
      <c r="DS91" s="200"/>
      <c r="DT91" s="200"/>
      <c r="DU91" s="200"/>
      <c r="DV91" s="200"/>
      <c r="DW91" s="200"/>
      <c r="DX91" s="200"/>
      <c r="DY91" s="200"/>
      <c r="DZ91" s="200"/>
      <c r="EA91" s="200"/>
      <c r="EB91" s="200"/>
      <c r="EC91" s="200"/>
      <c r="ED91" s="200"/>
      <c r="EE91" s="200"/>
      <c r="EF91" s="200"/>
      <c r="EG91" s="200"/>
      <c r="EH91" s="200"/>
      <c r="EI91" s="200"/>
      <c r="EJ91" s="200"/>
      <c r="EK91" s="200"/>
      <c r="EL91" s="200"/>
      <c r="EM91" s="200"/>
      <c r="EN91" s="200"/>
      <c r="EO91" s="200"/>
      <c r="EP91" s="200"/>
      <c r="EQ91" s="200"/>
      <c r="ER91" s="200"/>
      <c r="ES91" s="200"/>
    </row>
    <row r="92" spans="1:149" s="116" customFormat="1" ht="51" x14ac:dyDescent="0.2">
      <c r="A92" s="117" t="s">
        <v>193</v>
      </c>
      <c r="B92" s="91" t="s">
        <v>978</v>
      </c>
      <c r="C92" s="69" t="s">
        <v>758</v>
      </c>
      <c r="D92" s="118"/>
      <c r="E92" s="125" t="s">
        <v>41</v>
      </c>
      <c r="F92" s="257"/>
      <c r="G92" s="261"/>
      <c r="H92" s="258"/>
      <c r="I92" s="201"/>
      <c r="J92" s="230">
        <v>2</v>
      </c>
      <c r="K92" s="224" t="str">
        <f t="shared" si="14"/>
        <v>2</v>
      </c>
      <c r="L92" s="225">
        <f t="shared" si="15"/>
        <v>0</v>
      </c>
      <c r="M92" s="224" t="str">
        <f t="shared" si="16"/>
        <v>2</v>
      </c>
      <c r="N92" s="224">
        <f t="shared" si="17"/>
        <v>0</v>
      </c>
      <c r="O92" s="224">
        <f t="shared" si="18"/>
        <v>0</v>
      </c>
      <c r="P92" s="224">
        <f t="shared" si="19"/>
        <v>0</v>
      </c>
      <c r="Q92" s="224">
        <f t="shared" si="20"/>
        <v>0</v>
      </c>
      <c r="R92" s="224">
        <f t="shared" si="21"/>
        <v>0</v>
      </c>
      <c r="S92" s="224">
        <f t="shared" si="22"/>
        <v>0</v>
      </c>
      <c r="T92" s="224">
        <f t="shared" si="23"/>
        <v>0</v>
      </c>
      <c r="U92" s="224">
        <f t="shared" si="24"/>
        <v>0</v>
      </c>
      <c r="V92" s="224">
        <f t="shared" si="25"/>
        <v>0</v>
      </c>
      <c r="W92" s="226">
        <f t="shared" si="26"/>
        <v>0</v>
      </c>
      <c r="X92" s="226">
        <f t="shared" si="27"/>
        <v>0</v>
      </c>
      <c r="Y92" s="215"/>
      <c r="Z92" s="232">
        <v>85</v>
      </c>
      <c r="AA92" s="216"/>
      <c r="AB92" s="216"/>
      <c r="AC92" s="216"/>
      <c r="AD92" s="216"/>
      <c r="AE92" s="216"/>
      <c r="AF92" s="216"/>
      <c r="AG92" s="216"/>
      <c r="AH92" s="216"/>
      <c r="AI92" s="216"/>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0"/>
      <c r="CD92" s="200"/>
      <c r="CE92" s="200"/>
      <c r="CF92" s="200"/>
      <c r="CG92" s="200"/>
      <c r="CH92" s="200"/>
      <c r="CI92" s="200"/>
      <c r="CJ92" s="200"/>
      <c r="CK92" s="200"/>
      <c r="CL92" s="200"/>
      <c r="CM92" s="200"/>
      <c r="CN92" s="200"/>
      <c r="CO92" s="200"/>
      <c r="CP92" s="200"/>
      <c r="CQ92" s="200"/>
      <c r="CR92" s="200"/>
      <c r="CS92" s="200"/>
      <c r="CT92" s="200"/>
      <c r="CU92" s="200"/>
      <c r="CV92" s="200"/>
      <c r="CW92" s="200"/>
      <c r="CX92" s="200"/>
      <c r="CY92" s="200"/>
      <c r="CZ92" s="200"/>
      <c r="DA92" s="200"/>
      <c r="DB92" s="200"/>
      <c r="DC92" s="200"/>
      <c r="DD92" s="200"/>
      <c r="DE92" s="200"/>
      <c r="DF92" s="200"/>
      <c r="DG92" s="200"/>
      <c r="DH92" s="200"/>
      <c r="DI92" s="200"/>
      <c r="DJ92" s="200"/>
      <c r="DK92" s="200"/>
      <c r="DL92" s="200"/>
      <c r="DM92" s="200"/>
      <c r="DN92" s="200"/>
      <c r="DO92" s="200"/>
      <c r="DP92" s="200"/>
      <c r="DQ92" s="200"/>
      <c r="DR92" s="200"/>
      <c r="DS92" s="200"/>
      <c r="DT92" s="200"/>
      <c r="DU92" s="200"/>
      <c r="DV92" s="200"/>
      <c r="DW92" s="200"/>
      <c r="DX92" s="200"/>
      <c r="DY92" s="200"/>
      <c r="DZ92" s="200"/>
      <c r="EA92" s="200"/>
      <c r="EB92" s="200"/>
      <c r="EC92" s="200"/>
      <c r="ED92" s="200"/>
      <c r="EE92" s="200"/>
      <c r="EF92" s="200"/>
      <c r="EG92" s="200"/>
      <c r="EH92" s="200"/>
      <c r="EI92" s="200"/>
      <c r="EJ92" s="200"/>
      <c r="EK92" s="200"/>
      <c r="EL92" s="200"/>
      <c r="EM92" s="200"/>
      <c r="EN92" s="200"/>
      <c r="EO92" s="200"/>
      <c r="EP92" s="200"/>
      <c r="EQ92" s="200"/>
      <c r="ER92" s="200"/>
      <c r="ES92" s="200"/>
    </row>
    <row r="93" spans="1:149" s="116" customFormat="1" ht="25.5" x14ac:dyDescent="0.2">
      <c r="A93" s="117" t="s">
        <v>194</v>
      </c>
      <c r="B93" s="73" t="s">
        <v>979</v>
      </c>
      <c r="C93" s="69" t="s">
        <v>758</v>
      </c>
      <c r="D93" s="118"/>
      <c r="E93" s="125"/>
      <c r="F93" s="257"/>
      <c r="G93" s="256"/>
      <c r="H93" s="258"/>
      <c r="I93" s="201"/>
      <c r="J93" s="230">
        <v>2</v>
      </c>
      <c r="K93" s="224" t="str">
        <f t="shared" si="14"/>
        <v>2</v>
      </c>
      <c r="L93" s="225">
        <f t="shared" si="15"/>
        <v>0</v>
      </c>
      <c r="M93" s="224" t="str">
        <f t="shared" si="16"/>
        <v>2</v>
      </c>
      <c r="N93" s="224">
        <f t="shared" si="17"/>
        <v>0</v>
      </c>
      <c r="O93" s="224">
        <f t="shared" si="18"/>
        <v>0</v>
      </c>
      <c r="P93" s="224">
        <f t="shared" si="19"/>
        <v>0</v>
      </c>
      <c r="Q93" s="224">
        <f t="shared" si="20"/>
        <v>0</v>
      </c>
      <c r="R93" s="224">
        <f t="shared" si="21"/>
        <v>0</v>
      </c>
      <c r="S93" s="224">
        <f t="shared" si="22"/>
        <v>0</v>
      </c>
      <c r="T93" s="224">
        <f t="shared" si="23"/>
        <v>0</v>
      </c>
      <c r="U93" s="224">
        <f t="shared" si="24"/>
        <v>0</v>
      </c>
      <c r="V93" s="224">
        <f t="shared" si="25"/>
        <v>0</v>
      </c>
      <c r="W93" s="226">
        <f t="shared" si="26"/>
        <v>0</v>
      </c>
      <c r="X93" s="226">
        <f t="shared" si="27"/>
        <v>0</v>
      </c>
      <c r="Y93" s="215"/>
      <c r="Z93" s="233">
        <v>86</v>
      </c>
      <c r="AA93" s="216"/>
      <c r="AB93" s="216"/>
      <c r="AC93" s="216"/>
      <c r="AD93" s="216"/>
      <c r="AE93" s="216"/>
      <c r="AF93" s="216"/>
      <c r="AG93" s="216"/>
      <c r="AH93" s="216"/>
      <c r="AI93" s="216"/>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200"/>
      <c r="DM93" s="200"/>
      <c r="DN93" s="200"/>
      <c r="DO93" s="200"/>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c r="EL93" s="200"/>
      <c r="EM93" s="200"/>
      <c r="EN93" s="200"/>
      <c r="EO93" s="200"/>
      <c r="EP93" s="200"/>
      <c r="EQ93" s="200"/>
      <c r="ER93" s="200"/>
      <c r="ES93" s="200"/>
    </row>
    <row r="94" spans="1:149" s="116" customFormat="1" ht="12.75" x14ac:dyDescent="0.2">
      <c r="A94" s="157" t="s">
        <v>195</v>
      </c>
      <c r="B94" s="101" t="s">
        <v>84</v>
      </c>
      <c r="C94" s="158"/>
      <c r="D94" s="135"/>
      <c r="E94" s="136"/>
      <c r="F94" s="255"/>
      <c r="G94" s="256"/>
      <c r="H94" s="275"/>
      <c r="I94" s="201"/>
      <c r="J94" s="230">
        <v>2</v>
      </c>
      <c r="K94" s="224" t="str">
        <f t="shared" si="14"/>
        <v>2</v>
      </c>
      <c r="L94" s="225">
        <f t="shared" si="15"/>
        <v>0</v>
      </c>
      <c r="M94" s="224">
        <f t="shared" si="16"/>
        <v>0</v>
      </c>
      <c r="N94" s="224">
        <f t="shared" si="17"/>
        <v>0</v>
      </c>
      <c r="O94" s="224">
        <f t="shared" si="18"/>
        <v>0</v>
      </c>
      <c r="P94" s="224">
        <f t="shared" si="19"/>
        <v>0</v>
      </c>
      <c r="Q94" s="224">
        <f t="shared" si="20"/>
        <v>0</v>
      </c>
      <c r="R94" s="224">
        <f t="shared" si="21"/>
        <v>0</v>
      </c>
      <c r="S94" s="224">
        <f t="shared" si="22"/>
        <v>0</v>
      </c>
      <c r="T94" s="224">
        <f t="shared" si="23"/>
        <v>0</v>
      </c>
      <c r="U94" s="224">
        <f t="shared" si="24"/>
        <v>0</v>
      </c>
      <c r="V94" s="224">
        <f t="shared" si="25"/>
        <v>0</v>
      </c>
      <c r="W94" s="226">
        <f t="shared" si="26"/>
        <v>0</v>
      </c>
      <c r="X94" s="226">
        <f t="shared" si="27"/>
        <v>0</v>
      </c>
      <c r="Y94" s="215"/>
      <c r="Z94" s="233">
        <v>87</v>
      </c>
      <c r="AA94" s="216"/>
      <c r="AB94" s="216"/>
      <c r="AC94" s="216"/>
      <c r="AD94" s="216"/>
      <c r="AE94" s="216"/>
      <c r="AF94" s="216"/>
      <c r="AG94" s="216"/>
      <c r="AH94" s="216"/>
      <c r="AI94" s="216"/>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00"/>
      <c r="CD94" s="200"/>
      <c r="CE94" s="200"/>
      <c r="CF94" s="200"/>
      <c r="CG94" s="200"/>
      <c r="CH94" s="200"/>
      <c r="CI94" s="200"/>
      <c r="CJ94" s="200"/>
      <c r="CK94" s="200"/>
      <c r="CL94" s="200"/>
      <c r="CM94" s="200"/>
      <c r="CN94" s="200"/>
      <c r="CO94" s="200"/>
      <c r="CP94" s="200"/>
      <c r="CQ94" s="200"/>
      <c r="CR94" s="200"/>
      <c r="CS94" s="200"/>
      <c r="CT94" s="200"/>
      <c r="CU94" s="200"/>
      <c r="CV94" s="200"/>
      <c r="CW94" s="200"/>
      <c r="CX94" s="200"/>
      <c r="CY94" s="200"/>
      <c r="CZ94" s="200"/>
      <c r="DA94" s="200"/>
      <c r="DB94" s="200"/>
      <c r="DC94" s="200"/>
      <c r="DD94" s="200"/>
      <c r="DE94" s="200"/>
      <c r="DF94" s="200"/>
      <c r="DG94" s="200"/>
      <c r="DH94" s="200"/>
      <c r="DI94" s="200"/>
      <c r="DJ94" s="200"/>
      <c r="DK94" s="200"/>
      <c r="DL94" s="200"/>
      <c r="DM94" s="200"/>
      <c r="DN94" s="200"/>
      <c r="DO94" s="200"/>
      <c r="DP94" s="200"/>
      <c r="DQ94" s="200"/>
      <c r="DR94" s="200"/>
      <c r="DS94" s="200"/>
      <c r="DT94" s="200"/>
      <c r="DU94" s="200"/>
      <c r="DV94" s="200"/>
      <c r="DW94" s="200"/>
      <c r="DX94" s="200"/>
      <c r="DY94" s="200"/>
      <c r="DZ94" s="200"/>
      <c r="EA94" s="200"/>
      <c r="EB94" s="200"/>
      <c r="EC94" s="200"/>
      <c r="ED94" s="200"/>
      <c r="EE94" s="200"/>
      <c r="EF94" s="200"/>
      <c r="EG94" s="200"/>
      <c r="EH94" s="200"/>
      <c r="EI94" s="200"/>
      <c r="EJ94" s="200"/>
      <c r="EK94" s="200"/>
      <c r="EL94" s="200"/>
      <c r="EM94" s="200"/>
      <c r="EN94" s="200"/>
      <c r="EO94" s="200"/>
      <c r="EP94" s="200"/>
      <c r="EQ94" s="200"/>
      <c r="ER94" s="200"/>
      <c r="ES94" s="200"/>
    </row>
    <row r="95" spans="1:149" s="116" customFormat="1" ht="25.5" x14ac:dyDescent="0.2">
      <c r="A95" s="117" t="s">
        <v>196</v>
      </c>
      <c r="B95" s="298" t="s">
        <v>980</v>
      </c>
      <c r="C95" s="69" t="s">
        <v>758</v>
      </c>
      <c r="D95" s="118"/>
      <c r="E95" s="125"/>
      <c r="F95" s="257"/>
      <c r="G95" s="256"/>
      <c r="H95" s="258"/>
      <c r="I95" s="201"/>
      <c r="J95" s="230">
        <v>2</v>
      </c>
      <c r="K95" s="224" t="str">
        <f t="shared" si="14"/>
        <v>2</v>
      </c>
      <c r="L95" s="225">
        <f t="shared" si="15"/>
        <v>0</v>
      </c>
      <c r="M95" s="224" t="str">
        <f t="shared" si="16"/>
        <v>2</v>
      </c>
      <c r="N95" s="224">
        <f t="shared" si="17"/>
        <v>0</v>
      </c>
      <c r="O95" s="224">
        <f t="shared" si="18"/>
        <v>0</v>
      </c>
      <c r="P95" s="224">
        <f t="shared" si="19"/>
        <v>0</v>
      </c>
      <c r="Q95" s="224">
        <f t="shared" si="20"/>
        <v>0</v>
      </c>
      <c r="R95" s="224">
        <f t="shared" si="21"/>
        <v>0</v>
      </c>
      <c r="S95" s="224">
        <f t="shared" si="22"/>
        <v>0</v>
      </c>
      <c r="T95" s="224">
        <f t="shared" si="23"/>
        <v>0</v>
      </c>
      <c r="U95" s="224">
        <f t="shared" si="24"/>
        <v>0</v>
      </c>
      <c r="V95" s="224">
        <f t="shared" si="25"/>
        <v>0</v>
      </c>
      <c r="W95" s="226">
        <f t="shared" si="26"/>
        <v>0</v>
      </c>
      <c r="X95" s="226">
        <f t="shared" si="27"/>
        <v>0</v>
      </c>
      <c r="Y95" s="215"/>
      <c r="Z95" s="233">
        <v>88</v>
      </c>
      <c r="AA95" s="216"/>
      <c r="AB95" s="216"/>
      <c r="AC95" s="216"/>
      <c r="AD95" s="216"/>
      <c r="AE95" s="216"/>
      <c r="AF95" s="216"/>
      <c r="AG95" s="216"/>
      <c r="AH95" s="216"/>
      <c r="AI95" s="216"/>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200"/>
      <c r="CI95" s="200"/>
      <c r="CJ95" s="200"/>
      <c r="CK95" s="200"/>
      <c r="CL95" s="200"/>
      <c r="CM95" s="200"/>
      <c r="CN95" s="200"/>
      <c r="CO95" s="200"/>
      <c r="CP95" s="200"/>
      <c r="CQ95" s="200"/>
      <c r="CR95" s="200"/>
      <c r="CS95" s="200"/>
      <c r="CT95" s="200"/>
      <c r="CU95" s="200"/>
      <c r="CV95" s="200"/>
      <c r="CW95" s="200"/>
      <c r="CX95" s="200"/>
      <c r="CY95" s="200"/>
      <c r="CZ95" s="200"/>
      <c r="DA95" s="200"/>
      <c r="DB95" s="200"/>
      <c r="DC95" s="200"/>
      <c r="DD95" s="200"/>
      <c r="DE95" s="200"/>
      <c r="DF95" s="200"/>
      <c r="DG95" s="200"/>
      <c r="DH95" s="200"/>
      <c r="DI95" s="200"/>
      <c r="DJ95" s="200"/>
      <c r="DK95" s="200"/>
      <c r="DL95" s="200"/>
      <c r="DM95" s="200"/>
      <c r="DN95" s="200"/>
      <c r="DO95" s="200"/>
      <c r="DP95" s="200"/>
      <c r="DQ95" s="200"/>
      <c r="DR95" s="200"/>
      <c r="DS95" s="200"/>
      <c r="DT95" s="200"/>
      <c r="DU95" s="200"/>
      <c r="DV95" s="200"/>
      <c r="DW95" s="200"/>
      <c r="DX95" s="200"/>
      <c r="DY95" s="200"/>
      <c r="DZ95" s="200"/>
      <c r="EA95" s="200"/>
      <c r="EB95" s="200"/>
      <c r="EC95" s="200"/>
      <c r="ED95" s="200"/>
      <c r="EE95" s="200"/>
      <c r="EF95" s="200"/>
      <c r="EG95" s="200"/>
      <c r="EH95" s="200"/>
      <c r="EI95" s="200"/>
      <c r="EJ95" s="200"/>
      <c r="EK95" s="200"/>
      <c r="EL95" s="200"/>
      <c r="EM95" s="200"/>
      <c r="EN95" s="200"/>
      <c r="EO95" s="200"/>
      <c r="EP95" s="200"/>
      <c r="EQ95" s="200"/>
      <c r="ER95" s="200"/>
      <c r="ES95" s="200"/>
    </row>
    <row r="96" spans="1:149" s="116" customFormat="1" ht="25.5" x14ac:dyDescent="0.2">
      <c r="A96" s="117" t="s">
        <v>197</v>
      </c>
      <c r="B96" s="298" t="s">
        <v>981</v>
      </c>
      <c r="C96" s="69" t="s">
        <v>758</v>
      </c>
      <c r="D96" s="118"/>
      <c r="E96" s="125" t="s">
        <v>41</v>
      </c>
      <c r="F96" s="257"/>
      <c r="G96" s="261"/>
      <c r="H96" s="258"/>
      <c r="I96" s="201"/>
      <c r="J96" s="230">
        <v>2</v>
      </c>
      <c r="K96" s="224" t="str">
        <f t="shared" si="14"/>
        <v>2</v>
      </c>
      <c r="L96" s="225">
        <f t="shared" si="15"/>
        <v>0</v>
      </c>
      <c r="M96" s="224" t="str">
        <f t="shared" si="16"/>
        <v>2</v>
      </c>
      <c r="N96" s="224">
        <f t="shared" si="17"/>
        <v>0</v>
      </c>
      <c r="O96" s="224">
        <f t="shared" si="18"/>
        <v>0</v>
      </c>
      <c r="P96" s="224">
        <f t="shared" si="19"/>
        <v>0</v>
      </c>
      <c r="Q96" s="224">
        <f t="shared" si="20"/>
        <v>0</v>
      </c>
      <c r="R96" s="224">
        <f t="shared" si="21"/>
        <v>0</v>
      </c>
      <c r="S96" s="224">
        <f t="shared" si="22"/>
        <v>0</v>
      </c>
      <c r="T96" s="224">
        <f t="shared" si="23"/>
        <v>0</v>
      </c>
      <c r="U96" s="224">
        <f t="shared" si="24"/>
        <v>0</v>
      </c>
      <c r="V96" s="224">
        <f t="shared" si="25"/>
        <v>0</v>
      </c>
      <c r="W96" s="226">
        <f t="shared" si="26"/>
        <v>0</v>
      </c>
      <c r="X96" s="226">
        <f t="shared" si="27"/>
        <v>0</v>
      </c>
      <c r="Y96" s="215"/>
      <c r="Z96" s="233">
        <v>89</v>
      </c>
      <c r="AA96" s="216"/>
      <c r="AB96" s="216"/>
      <c r="AC96" s="216"/>
      <c r="AD96" s="216"/>
      <c r="AE96" s="216"/>
      <c r="AF96" s="216"/>
      <c r="AG96" s="216"/>
      <c r="AH96" s="216"/>
      <c r="AI96" s="216"/>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200"/>
      <c r="CI96" s="200"/>
      <c r="CJ96" s="200"/>
      <c r="CK96" s="200"/>
      <c r="CL96" s="200"/>
      <c r="CM96" s="200"/>
      <c r="CN96" s="200"/>
      <c r="CO96" s="200"/>
      <c r="CP96" s="200"/>
      <c r="CQ96" s="200"/>
      <c r="CR96" s="200"/>
      <c r="CS96" s="200"/>
      <c r="CT96" s="200"/>
      <c r="CU96" s="200"/>
      <c r="CV96" s="200"/>
      <c r="CW96" s="200"/>
      <c r="CX96" s="200"/>
      <c r="CY96" s="200"/>
      <c r="CZ96" s="200"/>
      <c r="DA96" s="200"/>
      <c r="DB96" s="200"/>
      <c r="DC96" s="200"/>
      <c r="DD96" s="200"/>
      <c r="DE96" s="200"/>
      <c r="DF96" s="200"/>
      <c r="DG96" s="200"/>
      <c r="DH96" s="200"/>
      <c r="DI96" s="200"/>
      <c r="DJ96" s="200"/>
      <c r="DK96" s="200"/>
      <c r="DL96" s="200"/>
      <c r="DM96" s="200"/>
      <c r="DN96" s="200"/>
      <c r="DO96" s="200"/>
      <c r="DP96" s="200"/>
      <c r="DQ96" s="200"/>
      <c r="DR96" s="200"/>
      <c r="DS96" s="200"/>
      <c r="DT96" s="200"/>
      <c r="DU96" s="200"/>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row>
    <row r="97" spans="1:149" s="116" customFormat="1" ht="25.5" x14ac:dyDescent="0.2">
      <c r="A97" s="117" t="s">
        <v>198</v>
      </c>
      <c r="B97" s="73" t="s">
        <v>1317</v>
      </c>
      <c r="C97" s="69" t="s">
        <v>758</v>
      </c>
      <c r="D97" s="118"/>
      <c r="E97" s="125" t="s">
        <v>41</v>
      </c>
      <c r="F97" s="257"/>
      <c r="G97" s="261"/>
      <c r="H97" s="258"/>
      <c r="I97" s="201"/>
      <c r="J97" s="230">
        <v>2</v>
      </c>
      <c r="K97" s="224" t="str">
        <f t="shared" si="14"/>
        <v>2</v>
      </c>
      <c r="L97" s="225">
        <f t="shared" si="15"/>
        <v>0</v>
      </c>
      <c r="M97" s="224" t="str">
        <f t="shared" si="16"/>
        <v>2</v>
      </c>
      <c r="N97" s="224">
        <f t="shared" si="17"/>
        <v>0</v>
      </c>
      <c r="O97" s="224">
        <f t="shared" si="18"/>
        <v>0</v>
      </c>
      <c r="P97" s="224">
        <f t="shared" si="19"/>
        <v>0</v>
      </c>
      <c r="Q97" s="224">
        <f t="shared" si="20"/>
        <v>0</v>
      </c>
      <c r="R97" s="224">
        <f t="shared" si="21"/>
        <v>0</v>
      </c>
      <c r="S97" s="224">
        <f t="shared" si="22"/>
        <v>0</v>
      </c>
      <c r="T97" s="224">
        <f t="shared" si="23"/>
        <v>0</v>
      </c>
      <c r="U97" s="224">
        <f t="shared" si="24"/>
        <v>0</v>
      </c>
      <c r="V97" s="224">
        <f t="shared" si="25"/>
        <v>0</v>
      </c>
      <c r="W97" s="226">
        <f t="shared" si="26"/>
        <v>0</v>
      </c>
      <c r="X97" s="226">
        <f t="shared" si="27"/>
        <v>0</v>
      </c>
      <c r="Y97" s="215"/>
      <c r="Z97" s="233">
        <v>90</v>
      </c>
      <c r="AA97" s="216"/>
      <c r="AB97" s="216"/>
      <c r="AC97" s="216"/>
      <c r="AD97" s="216"/>
      <c r="AE97" s="216"/>
      <c r="AF97" s="216"/>
      <c r="AG97" s="216"/>
      <c r="AH97" s="216"/>
      <c r="AI97" s="216"/>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row>
    <row r="98" spans="1:149" s="116" customFormat="1" ht="12.75" x14ac:dyDescent="0.2">
      <c r="A98" s="117" t="s">
        <v>199</v>
      </c>
      <c r="B98" s="298" t="s">
        <v>982</v>
      </c>
      <c r="C98" s="69" t="s">
        <v>758</v>
      </c>
      <c r="D98" s="118"/>
      <c r="E98" s="125"/>
      <c r="F98" s="257"/>
      <c r="G98" s="256"/>
      <c r="H98" s="258"/>
      <c r="I98" s="201"/>
      <c r="J98" s="230">
        <v>2</v>
      </c>
      <c r="K98" s="224" t="str">
        <f t="shared" si="14"/>
        <v>2</v>
      </c>
      <c r="L98" s="225">
        <f t="shared" si="15"/>
        <v>0</v>
      </c>
      <c r="M98" s="224" t="str">
        <f t="shared" si="16"/>
        <v>2</v>
      </c>
      <c r="N98" s="224">
        <f t="shared" si="17"/>
        <v>0</v>
      </c>
      <c r="O98" s="224">
        <f t="shared" si="18"/>
        <v>0</v>
      </c>
      <c r="P98" s="224">
        <f t="shared" si="19"/>
        <v>0</v>
      </c>
      <c r="Q98" s="224">
        <f t="shared" si="20"/>
        <v>0</v>
      </c>
      <c r="R98" s="224">
        <f t="shared" si="21"/>
        <v>0</v>
      </c>
      <c r="S98" s="224">
        <f t="shared" si="22"/>
        <v>0</v>
      </c>
      <c r="T98" s="224">
        <f t="shared" si="23"/>
        <v>0</v>
      </c>
      <c r="U98" s="224">
        <f t="shared" si="24"/>
        <v>0</v>
      </c>
      <c r="V98" s="224">
        <f t="shared" si="25"/>
        <v>0</v>
      </c>
      <c r="W98" s="226">
        <f t="shared" si="26"/>
        <v>0</v>
      </c>
      <c r="X98" s="226">
        <f t="shared" si="27"/>
        <v>0</v>
      </c>
      <c r="Y98" s="215"/>
      <c r="Z98" s="232">
        <v>91</v>
      </c>
      <c r="AA98" s="216"/>
      <c r="AB98" s="216"/>
      <c r="AC98" s="216"/>
      <c r="AD98" s="216"/>
      <c r="AE98" s="216"/>
      <c r="AF98" s="216"/>
      <c r="AG98" s="216"/>
      <c r="AH98" s="216"/>
      <c r="AI98" s="216"/>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row>
    <row r="99" spans="1:149" s="116" customFormat="1" ht="38.25" x14ac:dyDescent="0.2">
      <c r="A99" s="117" t="s">
        <v>200</v>
      </c>
      <c r="B99" s="302" t="s">
        <v>1321</v>
      </c>
      <c r="C99" s="69" t="s">
        <v>758</v>
      </c>
      <c r="D99" s="118"/>
      <c r="E99" s="125"/>
      <c r="F99" s="257"/>
      <c r="G99" s="256"/>
      <c r="H99" s="258"/>
      <c r="I99" s="201"/>
      <c r="J99" s="230">
        <v>2</v>
      </c>
      <c r="K99" s="224" t="str">
        <f t="shared" si="14"/>
        <v>2</v>
      </c>
      <c r="L99" s="225">
        <f t="shared" si="15"/>
        <v>0</v>
      </c>
      <c r="M99" s="224" t="str">
        <f t="shared" si="16"/>
        <v>2</v>
      </c>
      <c r="N99" s="224">
        <f t="shared" si="17"/>
        <v>0</v>
      </c>
      <c r="O99" s="224">
        <f t="shared" si="18"/>
        <v>0</v>
      </c>
      <c r="P99" s="224">
        <f t="shared" si="19"/>
        <v>0</v>
      </c>
      <c r="Q99" s="224">
        <f t="shared" si="20"/>
        <v>0</v>
      </c>
      <c r="R99" s="224">
        <f t="shared" si="21"/>
        <v>0</v>
      </c>
      <c r="S99" s="224">
        <f t="shared" si="22"/>
        <v>0</v>
      </c>
      <c r="T99" s="224">
        <f t="shared" si="23"/>
        <v>0</v>
      </c>
      <c r="U99" s="224">
        <f t="shared" si="24"/>
        <v>0</v>
      </c>
      <c r="V99" s="224">
        <f t="shared" si="25"/>
        <v>0</v>
      </c>
      <c r="W99" s="226">
        <f t="shared" si="26"/>
        <v>0</v>
      </c>
      <c r="X99" s="226">
        <f t="shared" si="27"/>
        <v>0</v>
      </c>
      <c r="Y99" s="215"/>
      <c r="Z99" s="233">
        <v>92</v>
      </c>
      <c r="AA99" s="216"/>
      <c r="AB99" s="216"/>
      <c r="AC99" s="216"/>
      <c r="AD99" s="216"/>
      <c r="AE99" s="216"/>
      <c r="AF99" s="216"/>
      <c r="AG99" s="216"/>
      <c r="AH99" s="216"/>
      <c r="AI99" s="216"/>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row>
    <row r="100" spans="1:149" s="116" customFormat="1" ht="25.5" x14ac:dyDescent="0.2">
      <c r="A100" s="117" t="s">
        <v>201</v>
      </c>
      <c r="B100" s="91" t="s">
        <v>983</v>
      </c>
      <c r="C100" s="69" t="s">
        <v>758</v>
      </c>
      <c r="D100" s="118"/>
      <c r="E100" s="125" t="s">
        <v>41</v>
      </c>
      <c r="F100" s="257"/>
      <c r="G100" s="261"/>
      <c r="H100" s="258"/>
      <c r="I100" s="201"/>
      <c r="J100" s="230">
        <v>2</v>
      </c>
      <c r="K100" s="224" t="str">
        <f t="shared" si="14"/>
        <v>2</v>
      </c>
      <c r="L100" s="225">
        <f t="shared" si="15"/>
        <v>0</v>
      </c>
      <c r="M100" s="224" t="str">
        <f t="shared" si="16"/>
        <v>2</v>
      </c>
      <c r="N100" s="224">
        <f t="shared" si="17"/>
        <v>0</v>
      </c>
      <c r="O100" s="224">
        <f t="shared" si="18"/>
        <v>0</v>
      </c>
      <c r="P100" s="224">
        <f t="shared" si="19"/>
        <v>0</v>
      </c>
      <c r="Q100" s="224">
        <f t="shared" si="20"/>
        <v>0</v>
      </c>
      <c r="R100" s="224">
        <f t="shared" si="21"/>
        <v>0</v>
      </c>
      <c r="S100" s="224">
        <f t="shared" si="22"/>
        <v>0</v>
      </c>
      <c r="T100" s="224">
        <f t="shared" si="23"/>
        <v>0</v>
      </c>
      <c r="U100" s="224">
        <f t="shared" si="24"/>
        <v>0</v>
      </c>
      <c r="V100" s="224">
        <f t="shared" si="25"/>
        <v>0</v>
      </c>
      <c r="W100" s="226">
        <f t="shared" si="26"/>
        <v>0</v>
      </c>
      <c r="X100" s="226">
        <f t="shared" si="27"/>
        <v>0</v>
      </c>
      <c r="Y100" s="215"/>
      <c r="Z100" s="233">
        <v>93</v>
      </c>
      <c r="AA100" s="216"/>
      <c r="AB100" s="216"/>
      <c r="AC100" s="216"/>
      <c r="AD100" s="216"/>
      <c r="AE100" s="216"/>
      <c r="AF100" s="216"/>
      <c r="AG100" s="216"/>
      <c r="AH100" s="216"/>
      <c r="AI100" s="216"/>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0"/>
      <c r="CB100" s="200"/>
      <c r="CC100" s="200"/>
      <c r="CD100" s="200"/>
      <c r="CE100" s="200"/>
      <c r="CF100" s="200"/>
      <c r="CG100" s="200"/>
      <c r="CH100" s="200"/>
      <c r="CI100" s="200"/>
      <c r="CJ100" s="200"/>
      <c r="CK100" s="200"/>
      <c r="CL100" s="200"/>
      <c r="CM100" s="200"/>
      <c r="CN100" s="200"/>
      <c r="CO100" s="200"/>
      <c r="CP100" s="200"/>
      <c r="CQ100" s="200"/>
      <c r="CR100" s="200"/>
      <c r="CS100" s="200"/>
      <c r="CT100" s="200"/>
      <c r="CU100" s="200"/>
      <c r="CV100" s="200"/>
      <c r="CW100" s="200"/>
      <c r="CX100" s="200"/>
      <c r="CY100" s="200"/>
      <c r="CZ100" s="200"/>
      <c r="DA100" s="200"/>
      <c r="DB100" s="200"/>
      <c r="DC100" s="200"/>
      <c r="DD100" s="200"/>
      <c r="DE100" s="200"/>
      <c r="DF100" s="200"/>
      <c r="DG100" s="200"/>
      <c r="DH100" s="200"/>
      <c r="DI100" s="200"/>
      <c r="DJ100" s="200"/>
      <c r="DK100" s="200"/>
      <c r="DL100" s="200"/>
      <c r="DM100" s="200"/>
      <c r="DN100" s="200"/>
      <c r="DO100" s="200"/>
      <c r="DP100" s="200"/>
      <c r="DQ100" s="200"/>
      <c r="DR100" s="200"/>
      <c r="DS100" s="200"/>
      <c r="DT100" s="200"/>
      <c r="DU100" s="200"/>
      <c r="DV100" s="200"/>
      <c r="DW100" s="200"/>
      <c r="DX100" s="200"/>
      <c r="DY100" s="200"/>
      <c r="DZ100" s="200"/>
      <c r="EA100" s="200"/>
      <c r="EB100" s="200"/>
      <c r="EC100" s="200"/>
      <c r="ED100" s="200"/>
      <c r="EE100" s="200"/>
      <c r="EF100" s="200"/>
      <c r="EG100" s="200"/>
      <c r="EH100" s="200"/>
      <c r="EI100" s="200"/>
      <c r="EJ100" s="200"/>
      <c r="EK100" s="200"/>
      <c r="EL100" s="200"/>
      <c r="EM100" s="200"/>
      <c r="EN100" s="200"/>
      <c r="EO100" s="200"/>
      <c r="EP100" s="200"/>
      <c r="EQ100" s="200"/>
      <c r="ER100" s="200"/>
      <c r="ES100" s="200"/>
    </row>
    <row r="101" spans="1:149" s="116" customFormat="1" ht="25.5" x14ac:dyDescent="0.2">
      <c r="A101" s="117" t="s">
        <v>202</v>
      </c>
      <c r="B101" s="73" t="s">
        <v>984</v>
      </c>
      <c r="C101" s="69" t="s">
        <v>758</v>
      </c>
      <c r="D101" s="118"/>
      <c r="E101" s="125" t="s">
        <v>41</v>
      </c>
      <c r="F101" s="257"/>
      <c r="G101" s="261"/>
      <c r="H101" s="258"/>
      <c r="I101" s="201"/>
      <c r="J101" s="230">
        <v>2</v>
      </c>
      <c r="K101" s="224" t="str">
        <f t="shared" si="14"/>
        <v>2</v>
      </c>
      <c r="L101" s="225">
        <f t="shared" si="15"/>
        <v>0</v>
      </c>
      <c r="M101" s="224" t="str">
        <f t="shared" si="16"/>
        <v>2</v>
      </c>
      <c r="N101" s="224">
        <f t="shared" si="17"/>
        <v>0</v>
      </c>
      <c r="O101" s="224">
        <f t="shared" si="18"/>
        <v>0</v>
      </c>
      <c r="P101" s="224">
        <f t="shared" si="19"/>
        <v>0</v>
      </c>
      <c r="Q101" s="224">
        <f t="shared" si="20"/>
        <v>0</v>
      </c>
      <c r="R101" s="224">
        <f t="shared" si="21"/>
        <v>0</v>
      </c>
      <c r="S101" s="224">
        <f t="shared" si="22"/>
        <v>0</v>
      </c>
      <c r="T101" s="224">
        <f t="shared" si="23"/>
        <v>0</v>
      </c>
      <c r="U101" s="224">
        <f t="shared" si="24"/>
        <v>0</v>
      </c>
      <c r="V101" s="224">
        <f t="shared" si="25"/>
        <v>0</v>
      </c>
      <c r="W101" s="226">
        <f t="shared" si="26"/>
        <v>0</v>
      </c>
      <c r="X101" s="226">
        <f t="shared" si="27"/>
        <v>0</v>
      </c>
      <c r="Y101" s="215"/>
      <c r="Z101" s="233">
        <v>94</v>
      </c>
      <c r="AA101" s="216"/>
      <c r="AB101" s="216"/>
      <c r="AC101" s="216"/>
      <c r="AD101" s="216"/>
      <c r="AE101" s="216"/>
      <c r="AF101" s="216"/>
      <c r="AG101" s="216"/>
      <c r="AH101" s="216"/>
      <c r="AI101" s="216"/>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200"/>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row>
    <row r="102" spans="1:149" s="116" customFormat="1" ht="25.5" x14ac:dyDescent="0.2">
      <c r="A102" s="117" t="s">
        <v>203</v>
      </c>
      <c r="B102" s="298" t="s">
        <v>985</v>
      </c>
      <c r="C102" s="69" t="s">
        <v>758</v>
      </c>
      <c r="D102" s="118"/>
      <c r="E102" s="125" t="s">
        <v>41</v>
      </c>
      <c r="F102" s="257"/>
      <c r="G102" s="261"/>
      <c r="H102" s="258"/>
      <c r="I102" s="201"/>
      <c r="J102" s="230">
        <v>2</v>
      </c>
      <c r="K102" s="224" t="str">
        <f t="shared" si="14"/>
        <v>2</v>
      </c>
      <c r="L102" s="225">
        <f t="shared" si="15"/>
        <v>0</v>
      </c>
      <c r="M102" s="224" t="str">
        <f t="shared" si="16"/>
        <v>2</v>
      </c>
      <c r="N102" s="224">
        <f t="shared" si="17"/>
        <v>0</v>
      </c>
      <c r="O102" s="224">
        <f t="shared" si="18"/>
        <v>0</v>
      </c>
      <c r="P102" s="224">
        <f t="shared" si="19"/>
        <v>0</v>
      </c>
      <c r="Q102" s="224">
        <f t="shared" si="20"/>
        <v>0</v>
      </c>
      <c r="R102" s="224">
        <f t="shared" si="21"/>
        <v>0</v>
      </c>
      <c r="S102" s="224">
        <f t="shared" si="22"/>
        <v>0</v>
      </c>
      <c r="T102" s="224">
        <f t="shared" si="23"/>
        <v>0</v>
      </c>
      <c r="U102" s="224">
        <f t="shared" si="24"/>
        <v>0</v>
      </c>
      <c r="V102" s="224">
        <f t="shared" si="25"/>
        <v>0</v>
      </c>
      <c r="W102" s="226">
        <f t="shared" si="26"/>
        <v>0</v>
      </c>
      <c r="X102" s="226">
        <f t="shared" si="27"/>
        <v>0</v>
      </c>
      <c r="Y102" s="215"/>
      <c r="Z102" s="233">
        <v>95</v>
      </c>
      <c r="AA102" s="216"/>
      <c r="AB102" s="216"/>
      <c r="AC102" s="216"/>
      <c r="AD102" s="216"/>
      <c r="AE102" s="216"/>
      <c r="AF102" s="216"/>
      <c r="AG102" s="216"/>
      <c r="AH102" s="216"/>
      <c r="AI102" s="216"/>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00"/>
      <c r="DH102" s="200"/>
      <c r="DI102" s="200"/>
      <c r="DJ102" s="200"/>
      <c r="DK102" s="200"/>
      <c r="DL102" s="200"/>
      <c r="DM102" s="200"/>
      <c r="DN102" s="200"/>
      <c r="DO102" s="200"/>
      <c r="DP102" s="200"/>
      <c r="DQ102" s="200"/>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row>
    <row r="103" spans="1:149" s="116" customFormat="1" ht="12.75" x14ac:dyDescent="0.2">
      <c r="A103" s="157" t="s">
        <v>204</v>
      </c>
      <c r="B103" s="101" t="s">
        <v>986</v>
      </c>
      <c r="C103" s="158"/>
      <c r="D103" s="135"/>
      <c r="E103" s="136"/>
      <c r="F103" s="255"/>
      <c r="G103" s="256"/>
      <c r="H103" s="275"/>
      <c r="I103" s="201"/>
      <c r="J103" s="230">
        <v>2</v>
      </c>
      <c r="K103" s="224" t="str">
        <f t="shared" si="14"/>
        <v>2</v>
      </c>
      <c r="L103" s="225">
        <f t="shared" si="15"/>
        <v>0</v>
      </c>
      <c r="M103" s="224">
        <f t="shared" si="16"/>
        <v>0</v>
      </c>
      <c r="N103" s="224">
        <f t="shared" si="17"/>
        <v>0</v>
      </c>
      <c r="O103" s="224">
        <f t="shared" si="18"/>
        <v>0</v>
      </c>
      <c r="P103" s="224">
        <f t="shared" si="19"/>
        <v>0</v>
      </c>
      <c r="Q103" s="224">
        <f t="shared" si="20"/>
        <v>0</v>
      </c>
      <c r="R103" s="224">
        <f t="shared" si="21"/>
        <v>0</v>
      </c>
      <c r="S103" s="224">
        <f t="shared" si="22"/>
        <v>0</v>
      </c>
      <c r="T103" s="224">
        <f t="shared" si="23"/>
        <v>0</v>
      </c>
      <c r="U103" s="224">
        <f t="shared" si="24"/>
        <v>0</v>
      </c>
      <c r="V103" s="224">
        <f t="shared" si="25"/>
        <v>0</v>
      </c>
      <c r="W103" s="226">
        <f t="shared" si="26"/>
        <v>0</v>
      </c>
      <c r="X103" s="226">
        <f t="shared" si="27"/>
        <v>0</v>
      </c>
      <c r="Y103" s="215"/>
      <c r="Z103" s="233">
        <v>96</v>
      </c>
      <c r="AA103" s="216"/>
      <c r="AB103" s="216"/>
      <c r="AC103" s="216"/>
      <c r="AD103" s="216"/>
      <c r="AE103" s="216"/>
      <c r="AF103" s="216"/>
      <c r="AG103" s="216"/>
      <c r="AH103" s="216"/>
      <c r="AI103" s="216"/>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c r="CA103" s="200"/>
      <c r="CB103" s="200"/>
      <c r="CC103" s="200"/>
      <c r="CD103" s="200"/>
      <c r="CE103" s="200"/>
      <c r="CF103" s="200"/>
      <c r="CG103" s="200"/>
      <c r="CH103" s="200"/>
      <c r="CI103" s="200"/>
      <c r="CJ103" s="200"/>
      <c r="CK103" s="200"/>
      <c r="CL103" s="200"/>
      <c r="CM103" s="200"/>
      <c r="CN103" s="200"/>
      <c r="CO103" s="200"/>
      <c r="CP103" s="200"/>
      <c r="CQ103" s="200"/>
      <c r="CR103" s="200"/>
      <c r="CS103" s="200"/>
      <c r="CT103" s="200"/>
      <c r="CU103" s="200"/>
      <c r="CV103" s="200"/>
      <c r="CW103" s="200"/>
      <c r="CX103" s="200"/>
      <c r="CY103" s="200"/>
      <c r="CZ103" s="200"/>
      <c r="DA103" s="200"/>
      <c r="DB103" s="200"/>
      <c r="DC103" s="200"/>
      <c r="DD103" s="200"/>
      <c r="DE103" s="200"/>
      <c r="DF103" s="200"/>
      <c r="DG103" s="200"/>
      <c r="DH103" s="200"/>
      <c r="DI103" s="200"/>
      <c r="DJ103" s="200"/>
      <c r="DK103" s="200"/>
      <c r="DL103" s="200"/>
      <c r="DM103" s="200"/>
      <c r="DN103" s="200"/>
      <c r="DO103" s="200"/>
      <c r="DP103" s="200"/>
      <c r="DQ103" s="200"/>
      <c r="DR103" s="200"/>
      <c r="DS103" s="200"/>
      <c r="DT103" s="200"/>
      <c r="DU103" s="200"/>
      <c r="DV103" s="200"/>
      <c r="DW103" s="200"/>
      <c r="DX103" s="200"/>
      <c r="DY103" s="200"/>
      <c r="DZ103" s="200"/>
      <c r="EA103" s="200"/>
      <c r="EB103" s="200"/>
      <c r="EC103" s="200"/>
      <c r="ED103" s="200"/>
      <c r="EE103" s="200"/>
      <c r="EF103" s="200"/>
      <c r="EG103" s="200"/>
      <c r="EH103" s="200"/>
      <c r="EI103" s="200"/>
      <c r="EJ103" s="200"/>
      <c r="EK103" s="200"/>
      <c r="EL103" s="200"/>
      <c r="EM103" s="200"/>
      <c r="EN103" s="200"/>
      <c r="EO103" s="200"/>
      <c r="EP103" s="200"/>
      <c r="EQ103" s="200"/>
      <c r="ER103" s="200"/>
      <c r="ES103" s="200"/>
    </row>
    <row r="104" spans="1:149" s="116" customFormat="1" ht="51" x14ac:dyDescent="0.2">
      <c r="A104" s="126" t="s">
        <v>205</v>
      </c>
      <c r="B104" s="298" t="s">
        <v>987</v>
      </c>
      <c r="C104" s="69" t="s">
        <v>758</v>
      </c>
      <c r="D104" s="118"/>
      <c r="E104" s="125"/>
      <c r="F104" s="257"/>
      <c r="G104" s="256"/>
      <c r="H104" s="258"/>
      <c r="I104" s="201"/>
      <c r="J104" s="230">
        <v>2</v>
      </c>
      <c r="K104" s="224" t="str">
        <f t="shared" si="14"/>
        <v>2</v>
      </c>
      <c r="L104" s="225">
        <f t="shared" si="15"/>
        <v>0</v>
      </c>
      <c r="M104" s="224" t="str">
        <f t="shared" si="16"/>
        <v>2</v>
      </c>
      <c r="N104" s="224">
        <f t="shared" si="17"/>
        <v>0</v>
      </c>
      <c r="O104" s="224">
        <f t="shared" si="18"/>
        <v>0</v>
      </c>
      <c r="P104" s="224">
        <f t="shared" si="19"/>
        <v>0</v>
      </c>
      <c r="Q104" s="224">
        <f t="shared" si="20"/>
        <v>0</v>
      </c>
      <c r="R104" s="224">
        <f t="shared" si="21"/>
        <v>0</v>
      </c>
      <c r="S104" s="224">
        <f t="shared" si="22"/>
        <v>0</v>
      </c>
      <c r="T104" s="224">
        <f t="shared" si="23"/>
        <v>0</v>
      </c>
      <c r="U104" s="224">
        <f t="shared" si="24"/>
        <v>0</v>
      </c>
      <c r="V104" s="224">
        <f t="shared" si="25"/>
        <v>0</v>
      </c>
      <c r="W104" s="226">
        <f t="shared" si="26"/>
        <v>0</v>
      </c>
      <c r="X104" s="226">
        <f t="shared" si="27"/>
        <v>0</v>
      </c>
      <c r="Y104" s="215"/>
      <c r="Z104" s="232">
        <v>97</v>
      </c>
      <c r="AA104" s="216"/>
      <c r="AB104" s="216"/>
      <c r="AC104" s="216"/>
      <c r="AD104" s="216"/>
      <c r="AE104" s="216"/>
      <c r="AF104" s="216"/>
      <c r="AG104" s="216"/>
      <c r="AH104" s="216"/>
      <c r="AI104" s="216"/>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c r="CA104" s="200"/>
      <c r="CB104" s="200"/>
      <c r="CC104" s="200"/>
      <c r="CD104" s="200"/>
      <c r="CE104" s="200"/>
      <c r="CF104" s="200"/>
      <c r="CG104" s="200"/>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0"/>
      <c r="DF104" s="200"/>
      <c r="DG104" s="200"/>
      <c r="DH104" s="200"/>
      <c r="DI104" s="200"/>
      <c r="DJ104" s="200"/>
      <c r="DK104" s="200"/>
      <c r="DL104" s="200"/>
      <c r="DM104" s="200"/>
      <c r="DN104" s="200"/>
      <c r="DO104" s="200"/>
      <c r="DP104" s="200"/>
      <c r="DQ104" s="200"/>
      <c r="DR104" s="200"/>
      <c r="DS104" s="200"/>
      <c r="DT104" s="200"/>
      <c r="DU104" s="200"/>
      <c r="DV104" s="200"/>
      <c r="DW104" s="200"/>
      <c r="DX104" s="200"/>
      <c r="DY104" s="200"/>
      <c r="DZ104" s="200"/>
      <c r="EA104" s="200"/>
      <c r="EB104" s="200"/>
      <c r="EC104" s="200"/>
      <c r="ED104" s="200"/>
      <c r="EE104" s="200"/>
      <c r="EF104" s="200"/>
      <c r="EG104" s="200"/>
      <c r="EH104" s="200"/>
      <c r="EI104" s="200"/>
      <c r="EJ104" s="200"/>
      <c r="EK104" s="200"/>
      <c r="EL104" s="200"/>
      <c r="EM104" s="200"/>
      <c r="EN104" s="200"/>
      <c r="EO104" s="200"/>
      <c r="EP104" s="200"/>
      <c r="EQ104" s="200"/>
      <c r="ER104" s="200"/>
      <c r="ES104" s="200"/>
    </row>
    <row r="105" spans="1:149" s="116" customFormat="1" ht="52.5" customHeight="1" x14ac:dyDescent="0.2">
      <c r="A105" s="126" t="s">
        <v>206</v>
      </c>
      <c r="B105" s="298" t="s">
        <v>988</v>
      </c>
      <c r="C105" s="69" t="s">
        <v>758</v>
      </c>
      <c r="D105" s="118"/>
      <c r="E105" s="125" t="s">
        <v>41</v>
      </c>
      <c r="F105" s="257"/>
      <c r="G105" s="261"/>
      <c r="H105" s="258"/>
      <c r="I105" s="201"/>
      <c r="J105" s="230">
        <v>2</v>
      </c>
      <c r="K105" s="224" t="str">
        <f t="shared" si="14"/>
        <v>2</v>
      </c>
      <c r="L105" s="225">
        <f t="shared" si="15"/>
        <v>0</v>
      </c>
      <c r="M105" s="224" t="str">
        <f t="shared" si="16"/>
        <v>2</v>
      </c>
      <c r="N105" s="224">
        <f t="shared" si="17"/>
        <v>0</v>
      </c>
      <c r="O105" s="224">
        <f t="shared" si="18"/>
        <v>0</v>
      </c>
      <c r="P105" s="224">
        <f t="shared" si="19"/>
        <v>0</v>
      </c>
      <c r="Q105" s="224">
        <f t="shared" si="20"/>
        <v>0</v>
      </c>
      <c r="R105" s="224">
        <f t="shared" si="21"/>
        <v>0</v>
      </c>
      <c r="S105" s="224">
        <f t="shared" si="22"/>
        <v>0</v>
      </c>
      <c r="T105" s="224">
        <f t="shared" si="23"/>
        <v>0</v>
      </c>
      <c r="U105" s="224">
        <f t="shared" si="24"/>
        <v>0</v>
      </c>
      <c r="V105" s="224">
        <f t="shared" si="25"/>
        <v>0</v>
      </c>
      <c r="W105" s="226">
        <f t="shared" si="26"/>
        <v>0</v>
      </c>
      <c r="X105" s="226">
        <f t="shared" si="27"/>
        <v>0</v>
      </c>
      <c r="Y105" s="215"/>
      <c r="Z105" s="233">
        <v>98</v>
      </c>
      <c r="AA105" s="216"/>
      <c r="AB105" s="216"/>
      <c r="AC105" s="216"/>
      <c r="AD105" s="216"/>
      <c r="AE105" s="216"/>
      <c r="AF105" s="216"/>
      <c r="AG105" s="216"/>
      <c r="AH105" s="216"/>
      <c r="AI105" s="216"/>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200"/>
      <c r="BU105" s="200"/>
      <c r="BV105" s="200"/>
      <c r="BW105" s="200"/>
      <c r="BX105" s="200"/>
      <c r="BY105" s="200"/>
      <c r="BZ105" s="200"/>
      <c r="CA105" s="200"/>
      <c r="CB105" s="200"/>
      <c r="CC105" s="200"/>
      <c r="CD105" s="200"/>
      <c r="CE105" s="200"/>
      <c r="CF105" s="200"/>
      <c r="CG105" s="200"/>
      <c r="CH105" s="200"/>
      <c r="CI105" s="200"/>
      <c r="CJ105" s="200"/>
      <c r="CK105" s="200"/>
      <c r="CL105" s="200"/>
      <c r="CM105" s="200"/>
      <c r="CN105" s="200"/>
      <c r="CO105" s="200"/>
      <c r="CP105" s="200"/>
      <c r="CQ105" s="200"/>
      <c r="CR105" s="200"/>
      <c r="CS105" s="200"/>
      <c r="CT105" s="200"/>
      <c r="CU105" s="200"/>
      <c r="CV105" s="200"/>
      <c r="CW105" s="200"/>
      <c r="CX105" s="200"/>
      <c r="CY105" s="200"/>
      <c r="CZ105" s="200"/>
      <c r="DA105" s="200"/>
      <c r="DB105" s="200"/>
      <c r="DC105" s="200"/>
      <c r="DD105" s="200"/>
      <c r="DE105" s="200"/>
      <c r="DF105" s="200"/>
      <c r="DG105" s="200"/>
      <c r="DH105" s="200"/>
      <c r="DI105" s="200"/>
      <c r="DJ105" s="200"/>
      <c r="DK105" s="200"/>
      <c r="DL105" s="200"/>
      <c r="DM105" s="200"/>
      <c r="DN105" s="200"/>
      <c r="DO105" s="200"/>
      <c r="DP105" s="200"/>
      <c r="DQ105" s="200"/>
      <c r="DR105" s="200"/>
      <c r="DS105" s="200"/>
      <c r="DT105" s="200"/>
      <c r="DU105" s="200"/>
      <c r="DV105" s="200"/>
      <c r="DW105" s="200"/>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row>
    <row r="106" spans="1:149" s="116" customFormat="1" ht="38.25" x14ac:dyDescent="0.2">
      <c r="A106" s="126" t="s">
        <v>207</v>
      </c>
      <c r="B106" s="302" t="s">
        <v>1322</v>
      </c>
      <c r="C106" s="69" t="s">
        <v>758</v>
      </c>
      <c r="D106" s="118"/>
      <c r="E106" s="125"/>
      <c r="F106" s="257"/>
      <c r="G106" s="256"/>
      <c r="H106" s="258"/>
      <c r="I106" s="201"/>
      <c r="J106" s="230">
        <v>2</v>
      </c>
      <c r="K106" s="224" t="str">
        <f t="shared" si="14"/>
        <v>2</v>
      </c>
      <c r="L106" s="225">
        <f t="shared" si="15"/>
        <v>0</v>
      </c>
      <c r="M106" s="224" t="str">
        <f t="shared" si="16"/>
        <v>2</v>
      </c>
      <c r="N106" s="224">
        <f t="shared" si="17"/>
        <v>0</v>
      </c>
      <c r="O106" s="224">
        <f t="shared" si="18"/>
        <v>0</v>
      </c>
      <c r="P106" s="224">
        <f t="shared" si="19"/>
        <v>0</v>
      </c>
      <c r="Q106" s="224">
        <f t="shared" si="20"/>
        <v>0</v>
      </c>
      <c r="R106" s="224">
        <f t="shared" si="21"/>
        <v>0</v>
      </c>
      <c r="S106" s="224">
        <f t="shared" si="22"/>
        <v>0</v>
      </c>
      <c r="T106" s="224">
        <f t="shared" si="23"/>
        <v>0</v>
      </c>
      <c r="U106" s="224">
        <f t="shared" si="24"/>
        <v>0</v>
      </c>
      <c r="V106" s="224">
        <f t="shared" si="25"/>
        <v>0</v>
      </c>
      <c r="W106" s="226">
        <f t="shared" si="26"/>
        <v>0</v>
      </c>
      <c r="X106" s="226">
        <f t="shared" si="27"/>
        <v>0</v>
      </c>
      <c r="Y106" s="215"/>
      <c r="Z106" s="233">
        <v>99</v>
      </c>
      <c r="AA106" s="216"/>
      <c r="AB106" s="216"/>
      <c r="AC106" s="216"/>
      <c r="AD106" s="216"/>
      <c r="AE106" s="216"/>
      <c r="AF106" s="216"/>
      <c r="AG106" s="216"/>
      <c r="AH106" s="216"/>
      <c r="AI106" s="216"/>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c r="CA106" s="200"/>
      <c r="CB106" s="200"/>
      <c r="CC106" s="200"/>
      <c r="CD106" s="200"/>
      <c r="CE106" s="200"/>
      <c r="CF106" s="200"/>
      <c r="CG106" s="200"/>
      <c r="CH106" s="200"/>
      <c r="CI106" s="200"/>
      <c r="CJ106" s="200"/>
      <c r="CK106" s="200"/>
      <c r="CL106" s="200"/>
      <c r="CM106" s="200"/>
      <c r="CN106" s="200"/>
      <c r="CO106" s="200"/>
      <c r="CP106" s="200"/>
      <c r="CQ106" s="200"/>
      <c r="CR106" s="200"/>
      <c r="CS106" s="200"/>
      <c r="CT106" s="200"/>
      <c r="CU106" s="200"/>
      <c r="CV106" s="200"/>
      <c r="CW106" s="200"/>
      <c r="CX106" s="200"/>
      <c r="CY106" s="200"/>
      <c r="CZ106" s="200"/>
      <c r="DA106" s="200"/>
      <c r="DB106" s="200"/>
      <c r="DC106" s="200"/>
      <c r="DD106" s="200"/>
      <c r="DE106" s="200"/>
      <c r="DF106" s="200"/>
      <c r="DG106" s="200"/>
      <c r="DH106" s="200"/>
      <c r="DI106" s="200"/>
      <c r="DJ106" s="200"/>
      <c r="DK106" s="200"/>
      <c r="DL106" s="200"/>
      <c r="DM106" s="200"/>
      <c r="DN106" s="200"/>
      <c r="DO106" s="200"/>
      <c r="DP106" s="200"/>
      <c r="DQ106" s="200"/>
      <c r="DR106" s="200"/>
      <c r="DS106" s="200"/>
      <c r="DT106" s="200"/>
      <c r="DU106" s="200"/>
      <c r="DV106" s="200"/>
      <c r="DW106" s="200"/>
      <c r="DX106" s="200"/>
      <c r="DY106" s="200"/>
      <c r="DZ106" s="200"/>
      <c r="EA106" s="200"/>
      <c r="EB106" s="200"/>
      <c r="EC106" s="200"/>
      <c r="ED106" s="200"/>
      <c r="EE106" s="200"/>
      <c r="EF106" s="200"/>
      <c r="EG106" s="200"/>
      <c r="EH106" s="200"/>
      <c r="EI106" s="200"/>
      <c r="EJ106" s="200"/>
      <c r="EK106" s="200"/>
      <c r="EL106" s="200"/>
      <c r="EM106" s="200"/>
      <c r="EN106" s="200"/>
      <c r="EO106" s="200"/>
      <c r="EP106" s="200"/>
      <c r="EQ106" s="200"/>
      <c r="ER106" s="200"/>
      <c r="ES106" s="200"/>
    </row>
    <row r="107" spans="1:149" s="116" customFormat="1" ht="25.5" x14ac:dyDescent="0.2">
      <c r="A107" s="126" t="s">
        <v>208</v>
      </c>
      <c r="B107" s="298" t="s">
        <v>989</v>
      </c>
      <c r="C107" s="69" t="s">
        <v>758</v>
      </c>
      <c r="D107" s="118"/>
      <c r="E107" s="125" t="s">
        <v>41</v>
      </c>
      <c r="F107" s="257"/>
      <c r="G107" s="261"/>
      <c r="H107" s="258"/>
      <c r="I107" s="201"/>
      <c r="J107" s="230">
        <v>2</v>
      </c>
      <c r="K107" s="224" t="str">
        <f t="shared" si="14"/>
        <v>2</v>
      </c>
      <c r="L107" s="225">
        <f t="shared" si="15"/>
        <v>0</v>
      </c>
      <c r="M107" s="224" t="str">
        <f t="shared" si="16"/>
        <v>2</v>
      </c>
      <c r="N107" s="224">
        <f t="shared" si="17"/>
        <v>0</v>
      </c>
      <c r="O107" s="224">
        <f t="shared" si="18"/>
        <v>0</v>
      </c>
      <c r="P107" s="224">
        <f t="shared" si="19"/>
        <v>0</v>
      </c>
      <c r="Q107" s="224">
        <f t="shared" si="20"/>
        <v>0</v>
      </c>
      <c r="R107" s="224">
        <f t="shared" si="21"/>
        <v>0</v>
      </c>
      <c r="S107" s="224">
        <f t="shared" si="22"/>
        <v>0</v>
      </c>
      <c r="T107" s="224">
        <f t="shared" si="23"/>
        <v>0</v>
      </c>
      <c r="U107" s="224">
        <f t="shared" si="24"/>
        <v>0</v>
      </c>
      <c r="V107" s="224">
        <f t="shared" si="25"/>
        <v>0</v>
      </c>
      <c r="W107" s="226">
        <f t="shared" si="26"/>
        <v>0</v>
      </c>
      <c r="X107" s="226">
        <f t="shared" si="27"/>
        <v>0</v>
      </c>
      <c r="Y107" s="215"/>
      <c r="Z107" s="233">
        <v>100</v>
      </c>
      <c r="AA107" s="216"/>
      <c r="AB107" s="216"/>
      <c r="AC107" s="216"/>
      <c r="AD107" s="216"/>
      <c r="AE107" s="216"/>
      <c r="AF107" s="216"/>
      <c r="AG107" s="216"/>
      <c r="AH107" s="216"/>
      <c r="AI107" s="216"/>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c r="CA107" s="200"/>
      <c r="CB107" s="200"/>
      <c r="CC107" s="200"/>
      <c r="CD107" s="200"/>
      <c r="CE107" s="200"/>
      <c r="CF107" s="200"/>
      <c r="CG107" s="200"/>
      <c r="CH107" s="200"/>
      <c r="CI107" s="200"/>
      <c r="CJ107" s="200"/>
      <c r="CK107" s="200"/>
      <c r="CL107" s="200"/>
      <c r="CM107" s="200"/>
      <c r="CN107" s="200"/>
      <c r="CO107" s="200"/>
      <c r="CP107" s="200"/>
      <c r="CQ107" s="200"/>
      <c r="CR107" s="200"/>
      <c r="CS107" s="200"/>
      <c r="CT107" s="200"/>
      <c r="CU107" s="200"/>
      <c r="CV107" s="200"/>
      <c r="CW107" s="200"/>
      <c r="CX107" s="200"/>
      <c r="CY107" s="200"/>
      <c r="CZ107" s="200"/>
      <c r="DA107" s="200"/>
      <c r="DB107" s="200"/>
      <c r="DC107" s="200"/>
      <c r="DD107" s="200"/>
      <c r="DE107" s="200"/>
      <c r="DF107" s="200"/>
      <c r="DG107" s="200"/>
      <c r="DH107" s="200"/>
      <c r="DI107" s="200"/>
      <c r="DJ107" s="200"/>
      <c r="DK107" s="200"/>
      <c r="DL107" s="200"/>
      <c r="DM107" s="200"/>
      <c r="DN107" s="200"/>
      <c r="DO107" s="200"/>
      <c r="DP107" s="200"/>
      <c r="DQ107" s="200"/>
      <c r="DR107" s="200"/>
      <c r="DS107" s="200"/>
      <c r="DT107" s="200"/>
      <c r="DU107" s="200"/>
      <c r="DV107" s="200"/>
      <c r="DW107" s="200"/>
      <c r="DX107" s="200"/>
      <c r="DY107" s="200"/>
      <c r="DZ107" s="200"/>
      <c r="EA107" s="200"/>
      <c r="EB107" s="200"/>
      <c r="EC107" s="200"/>
      <c r="ED107" s="200"/>
      <c r="EE107" s="200"/>
      <c r="EF107" s="200"/>
      <c r="EG107" s="200"/>
      <c r="EH107" s="200"/>
      <c r="EI107" s="200"/>
      <c r="EJ107" s="200"/>
      <c r="EK107" s="200"/>
      <c r="EL107" s="200"/>
      <c r="EM107" s="200"/>
      <c r="EN107" s="200"/>
      <c r="EO107" s="200"/>
      <c r="EP107" s="200"/>
      <c r="EQ107" s="200"/>
      <c r="ER107" s="200"/>
      <c r="ES107" s="200"/>
    </row>
    <row r="108" spans="1:149" s="116" customFormat="1" ht="25.5" x14ac:dyDescent="0.2">
      <c r="A108" s="126" t="s">
        <v>209</v>
      </c>
      <c r="B108" s="74" t="s">
        <v>990</v>
      </c>
      <c r="C108" s="69" t="s">
        <v>758</v>
      </c>
      <c r="D108" s="118"/>
      <c r="E108" s="125"/>
      <c r="F108" s="257"/>
      <c r="G108" s="256"/>
      <c r="H108" s="258"/>
      <c r="I108" s="201"/>
      <c r="J108" s="230">
        <v>2</v>
      </c>
      <c r="K108" s="224" t="str">
        <f t="shared" si="14"/>
        <v>2</v>
      </c>
      <c r="L108" s="225">
        <f t="shared" si="15"/>
        <v>0</v>
      </c>
      <c r="M108" s="224" t="str">
        <f t="shared" si="16"/>
        <v>2</v>
      </c>
      <c r="N108" s="224">
        <f t="shared" si="17"/>
        <v>0</v>
      </c>
      <c r="O108" s="224">
        <f t="shared" si="18"/>
        <v>0</v>
      </c>
      <c r="P108" s="224">
        <f t="shared" si="19"/>
        <v>0</v>
      </c>
      <c r="Q108" s="224">
        <f t="shared" si="20"/>
        <v>0</v>
      </c>
      <c r="R108" s="224">
        <f t="shared" si="21"/>
        <v>0</v>
      </c>
      <c r="S108" s="224">
        <f t="shared" si="22"/>
        <v>0</v>
      </c>
      <c r="T108" s="224">
        <f t="shared" si="23"/>
        <v>0</v>
      </c>
      <c r="U108" s="224">
        <f t="shared" si="24"/>
        <v>0</v>
      </c>
      <c r="V108" s="224">
        <f t="shared" si="25"/>
        <v>0</v>
      </c>
      <c r="W108" s="226">
        <f t="shared" si="26"/>
        <v>0</v>
      </c>
      <c r="X108" s="226">
        <f t="shared" si="27"/>
        <v>0</v>
      </c>
      <c r="Y108" s="215"/>
      <c r="Z108" s="233">
        <v>101</v>
      </c>
      <c r="AA108" s="216"/>
      <c r="AB108" s="216"/>
      <c r="AC108" s="216"/>
      <c r="AD108" s="216"/>
      <c r="AE108" s="216"/>
      <c r="AF108" s="216"/>
      <c r="AG108" s="216"/>
      <c r="AH108" s="216"/>
      <c r="AI108" s="216"/>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200"/>
      <c r="CC108" s="200"/>
      <c r="CD108" s="20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200"/>
      <c r="DM108" s="200"/>
      <c r="DN108" s="200"/>
      <c r="DO108" s="200"/>
      <c r="DP108" s="200"/>
      <c r="DQ108" s="200"/>
      <c r="DR108" s="200"/>
      <c r="DS108" s="200"/>
      <c r="DT108" s="200"/>
      <c r="DU108" s="200"/>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row>
    <row r="109" spans="1:149" s="116" customFormat="1" ht="25.5" x14ac:dyDescent="0.2">
      <c r="A109" s="126" t="s">
        <v>210</v>
      </c>
      <c r="B109" s="74" t="s">
        <v>905</v>
      </c>
      <c r="C109" s="69" t="s">
        <v>758</v>
      </c>
      <c r="D109" s="118"/>
      <c r="E109" s="125"/>
      <c r="F109" s="257"/>
      <c r="G109" s="256"/>
      <c r="H109" s="258"/>
      <c r="I109" s="201"/>
      <c r="J109" s="230">
        <v>2</v>
      </c>
      <c r="K109" s="224" t="str">
        <f t="shared" si="14"/>
        <v>2</v>
      </c>
      <c r="L109" s="225">
        <f t="shared" si="15"/>
        <v>0</v>
      </c>
      <c r="M109" s="224" t="str">
        <f t="shared" si="16"/>
        <v>2</v>
      </c>
      <c r="N109" s="224">
        <f t="shared" si="17"/>
        <v>0</v>
      </c>
      <c r="O109" s="224">
        <f t="shared" si="18"/>
        <v>0</v>
      </c>
      <c r="P109" s="224">
        <f t="shared" si="19"/>
        <v>0</v>
      </c>
      <c r="Q109" s="224">
        <f t="shared" si="20"/>
        <v>0</v>
      </c>
      <c r="R109" s="224">
        <f t="shared" si="21"/>
        <v>0</v>
      </c>
      <c r="S109" s="224">
        <f t="shared" si="22"/>
        <v>0</v>
      </c>
      <c r="T109" s="224">
        <f t="shared" si="23"/>
        <v>0</v>
      </c>
      <c r="U109" s="224">
        <f t="shared" si="24"/>
        <v>0</v>
      </c>
      <c r="V109" s="224">
        <f t="shared" si="25"/>
        <v>0</v>
      </c>
      <c r="W109" s="226">
        <f t="shared" si="26"/>
        <v>0</v>
      </c>
      <c r="X109" s="226">
        <f t="shared" si="27"/>
        <v>0</v>
      </c>
      <c r="Y109" s="215"/>
      <c r="Z109" s="233">
        <v>102</v>
      </c>
      <c r="AA109" s="216"/>
      <c r="AB109" s="216"/>
      <c r="AC109" s="216"/>
      <c r="AD109" s="216"/>
      <c r="AE109" s="216"/>
      <c r="AF109" s="216"/>
      <c r="AG109" s="216"/>
      <c r="AH109" s="216"/>
      <c r="AI109" s="216"/>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c r="CA109" s="200"/>
      <c r="CB109" s="200"/>
      <c r="CC109" s="200"/>
      <c r="CD109" s="200"/>
      <c r="CE109" s="200"/>
      <c r="CF109" s="200"/>
      <c r="CG109" s="200"/>
      <c r="CH109" s="200"/>
      <c r="CI109" s="200"/>
      <c r="CJ109" s="200"/>
      <c r="CK109" s="200"/>
      <c r="CL109" s="200"/>
      <c r="CM109" s="200"/>
      <c r="CN109" s="200"/>
      <c r="CO109" s="200"/>
      <c r="CP109" s="200"/>
      <c r="CQ109" s="200"/>
      <c r="CR109" s="200"/>
      <c r="CS109" s="200"/>
      <c r="CT109" s="200"/>
      <c r="CU109" s="200"/>
      <c r="CV109" s="200"/>
      <c r="CW109" s="200"/>
      <c r="CX109" s="200"/>
      <c r="CY109" s="200"/>
      <c r="CZ109" s="200"/>
      <c r="DA109" s="200"/>
      <c r="DB109" s="200"/>
      <c r="DC109" s="200"/>
      <c r="DD109" s="200"/>
      <c r="DE109" s="200"/>
      <c r="DF109" s="200"/>
      <c r="DG109" s="200"/>
      <c r="DH109" s="200"/>
      <c r="DI109" s="200"/>
      <c r="DJ109" s="200"/>
      <c r="DK109" s="200"/>
      <c r="DL109" s="200"/>
      <c r="DM109" s="200"/>
      <c r="DN109" s="200"/>
      <c r="DO109" s="200"/>
      <c r="DP109" s="200"/>
      <c r="DQ109" s="200"/>
      <c r="DR109" s="200"/>
      <c r="DS109" s="200"/>
      <c r="DT109" s="200"/>
      <c r="DU109" s="200"/>
      <c r="DV109" s="200"/>
      <c r="DW109" s="200"/>
      <c r="DX109" s="200"/>
      <c r="DY109" s="200"/>
      <c r="DZ109" s="200"/>
      <c r="EA109" s="200"/>
      <c r="EB109" s="200"/>
      <c r="EC109" s="200"/>
      <c r="ED109" s="200"/>
      <c r="EE109" s="200"/>
      <c r="EF109" s="200"/>
      <c r="EG109" s="200"/>
      <c r="EH109" s="200"/>
      <c r="EI109" s="200"/>
      <c r="EJ109" s="200"/>
      <c r="EK109" s="200"/>
      <c r="EL109" s="200"/>
      <c r="EM109" s="200"/>
      <c r="EN109" s="200"/>
      <c r="EO109" s="200"/>
      <c r="EP109" s="200"/>
      <c r="EQ109" s="200"/>
      <c r="ER109" s="200"/>
      <c r="ES109" s="200"/>
    </row>
    <row r="110" spans="1:149" s="116" customFormat="1" ht="38.25" x14ac:dyDescent="0.2">
      <c r="A110" s="126" t="s">
        <v>211</v>
      </c>
      <c r="B110" s="82" t="s">
        <v>1323</v>
      </c>
      <c r="C110" s="69" t="s">
        <v>117</v>
      </c>
      <c r="D110" s="118">
        <v>3</v>
      </c>
      <c r="E110" s="125"/>
      <c r="F110" s="257"/>
      <c r="G110" s="256"/>
      <c r="H110" s="258"/>
      <c r="I110" s="201"/>
      <c r="J110" s="230">
        <v>2</v>
      </c>
      <c r="K110" s="224" t="str">
        <f t="shared" si="14"/>
        <v>2</v>
      </c>
      <c r="L110" s="225">
        <f t="shared" si="15"/>
        <v>3</v>
      </c>
      <c r="M110" s="224" t="str">
        <f t="shared" si="16"/>
        <v>2</v>
      </c>
      <c r="N110" s="224" t="str">
        <f t="shared" si="17"/>
        <v>2</v>
      </c>
      <c r="O110" s="224">
        <f t="shared" si="18"/>
        <v>3</v>
      </c>
      <c r="P110" s="224">
        <f t="shared" si="19"/>
        <v>0</v>
      </c>
      <c r="Q110" s="224">
        <f t="shared" si="20"/>
        <v>0</v>
      </c>
      <c r="R110" s="224">
        <f t="shared" si="21"/>
        <v>0</v>
      </c>
      <c r="S110" s="224">
        <f t="shared" si="22"/>
        <v>1</v>
      </c>
      <c r="T110" s="224">
        <f t="shared" si="23"/>
        <v>0</v>
      </c>
      <c r="U110" s="224">
        <f t="shared" si="24"/>
        <v>0</v>
      </c>
      <c r="V110" s="224">
        <f t="shared" si="25"/>
        <v>0</v>
      </c>
      <c r="W110" s="226">
        <f t="shared" si="26"/>
        <v>0</v>
      </c>
      <c r="X110" s="226">
        <f t="shared" si="27"/>
        <v>0</v>
      </c>
      <c r="Y110" s="215"/>
      <c r="Z110" s="232">
        <v>103</v>
      </c>
      <c r="AA110" s="216"/>
      <c r="AB110" s="216"/>
      <c r="AC110" s="216"/>
      <c r="AD110" s="216"/>
      <c r="AE110" s="216"/>
      <c r="AF110" s="216"/>
      <c r="AG110" s="216"/>
      <c r="AH110" s="216"/>
      <c r="AI110" s="216"/>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200"/>
      <c r="CD110" s="200"/>
      <c r="CE110" s="200"/>
      <c r="CF110" s="200"/>
      <c r="CG110" s="200"/>
      <c r="CH110" s="200"/>
      <c r="CI110" s="200"/>
      <c r="CJ110" s="200"/>
      <c r="CK110" s="200"/>
      <c r="CL110" s="200"/>
      <c r="CM110" s="200"/>
      <c r="CN110" s="200"/>
      <c r="CO110" s="200"/>
      <c r="CP110" s="200"/>
      <c r="CQ110" s="200"/>
      <c r="CR110" s="200"/>
      <c r="CS110" s="200"/>
      <c r="CT110" s="200"/>
      <c r="CU110" s="200"/>
      <c r="CV110" s="200"/>
      <c r="CW110" s="200"/>
      <c r="CX110" s="200"/>
      <c r="CY110" s="200"/>
      <c r="CZ110" s="200"/>
      <c r="DA110" s="200"/>
      <c r="DB110" s="200"/>
      <c r="DC110" s="200"/>
      <c r="DD110" s="200"/>
      <c r="DE110" s="200"/>
      <c r="DF110" s="200"/>
      <c r="DG110" s="200"/>
      <c r="DH110" s="200"/>
      <c r="DI110" s="200"/>
      <c r="DJ110" s="200"/>
      <c r="DK110" s="200"/>
      <c r="DL110" s="200"/>
      <c r="DM110" s="200"/>
      <c r="DN110" s="200"/>
      <c r="DO110" s="200"/>
      <c r="DP110" s="200"/>
      <c r="DQ110" s="200"/>
      <c r="DR110" s="200"/>
      <c r="DS110" s="200"/>
      <c r="DT110" s="200"/>
      <c r="DU110" s="200"/>
      <c r="DV110" s="200"/>
      <c r="DW110" s="200"/>
      <c r="DX110" s="200"/>
      <c r="DY110" s="200"/>
      <c r="DZ110" s="200"/>
      <c r="EA110" s="200"/>
      <c r="EB110" s="200"/>
      <c r="EC110" s="200"/>
      <c r="ED110" s="200"/>
      <c r="EE110" s="200"/>
      <c r="EF110" s="200"/>
      <c r="EG110" s="200"/>
      <c r="EH110" s="200"/>
      <c r="EI110" s="200"/>
      <c r="EJ110" s="200"/>
      <c r="EK110" s="200"/>
      <c r="EL110" s="200"/>
      <c r="EM110" s="200"/>
      <c r="EN110" s="200"/>
      <c r="EO110" s="200"/>
      <c r="EP110" s="200"/>
      <c r="EQ110" s="200"/>
      <c r="ER110" s="200"/>
      <c r="ES110" s="200"/>
    </row>
    <row r="111" spans="1:149" s="116" customFormat="1" ht="25.5" x14ac:dyDescent="0.2">
      <c r="A111" s="126" t="s">
        <v>212</v>
      </c>
      <c r="B111" s="74" t="s">
        <v>991</v>
      </c>
      <c r="C111" s="69" t="s">
        <v>117</v>
      </c>
      <c r="D111" s="118">
        <v>3</v>
      </c>
      <c r="E111" s="125"/>
      <c r="F111" s="257"/>
      <c r="G111" s="256"/>
      <c r="H111" s="258"/>
      <c r="I111" s="201"/>
      <c r="J111" s="230">
        <v>2</v>
      </c>
      <c r="K111" s="224" t="str">
        <f t="shared" si="14"/>
        <v>2</v>
      </c>
      <c r="L111" s="225">
        <f t="shared" si="15"/>
        <v>3</v>
      </c>
      <c r="M111" s="224" t="str">
        <f t="shared" si="16"/>
        <v>2</v>
      </c>
      <c r="N111" s="224" t="str">
        <f t="shared" si="17"/>
        <v>2</v>
      </c>
      <c r="O111" s="224">
        <f t="shared" si="18"/>
        <v>3</v>
      </c>
      <c r="P111" s="224">
        <f t="shared" si="19"/>
        <v>0</v>
      </c>
      <c r="Q111" s="224">
        <f t="shared" si="20"/>
        <v>0</v>
      </c>
      <c r="R111" s="224">
        <f t="shared" si="21"/>
        <v>0</v>
      </c>
      <c r="S111" s="224">
        <f t="shared" si="22"/>
        <v>1</v>
      </c>
      <c r="T111" s="224">
        <f t="shared" si="23"/>
        <v>0</v>
      </c>
      <c r="U111" s="224">
        <f t="shared" si="24"/>
        <v>0</v>
      </c>
      <c r="V111" s="224">
        <f t="shared" si="25"/>
        <v>0</v>
      </c>
      <c r="W111" s="226">
        <f t="shared" si="26"/>
        <v>0</v>
      </c>
      <c r="X111" s="226">
        <f t="shared" si="27"/>
        <v>0</v>
      </c>
      <c r="Y111" s="215"/>
      <c r="Z111" s="233">
        <v>104</v>
      </c>
      <c r="AA111" s="216"/>
      <c r="AB111" s="216"/>
      <c r="AC111" s="216"/>
      <c r="AD111" s="216"/>
      <c r="AE111" s="216"/>
      <c r="AF111" s="216"/>
      <c r="AG111" s="216"/>
      <c r="AH111" s="216"/>
      <c r="AI111" s="216"/>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0"/>
      <c r="BZ111" s="200"/>
      <c r="CA111" s="200"/>
      <c r="CB111" s="200"/>
      <c r="CC111" s="200"/>
      <c r="CD111" s="200"/>
      <c r="CE111" s="200"/>
      <c r="CF111" s="200"/>
      <c r="CG111" s="200"/>
      <c r="CH111" s="200"/>
      <c r="CI111" s="200"/>
      <c r="CJ111" s="200"/>
      <c r="CK111" s="200"/>
      <c r="CL111" s="200"/>
      <c r="CM111" s="200"/>
      <c r="CN111" s="200"/>
      <c r="CO111" s="200"/>
      <c r="CP111" s="200"/>
      <c r="CQ111" s="200"/>
      <c r="CR111" s="200"/>
      <c r="CS111" s="200"/>
      <c r="CT111" s="200"/>
      <c r="CU111" s="200"/>
      <c r="CV111" s="200"/>
      <c r="CW111" s="200"/>
      <c r="CX111" s="200"/>
      <c r="CY111" s="200"/>
      <c r="CZ111" s="200"/>
      <c r="DA111" s="200"/>
      <c r="DB111" s="200"/>
      <c r="DC111" s="200"/>
      <c r="DD111" s="200"/>
      <c r="DE111" s="200"/>
      <c r="DF111" s="200"/>
      <c r="DG111" s="200"/>
      <c r="DH111" s="200"/>
      <c r="DI111" s="200"/>
      <c r="DJ111" s="200"/>
      <c r="DK111" s="200"/>
      <c r="DL111" s="200"/>
      <c r="DM111" s="200"/>
      <c r="DN111" s="200"/>
      <c r="DO111" s="200"/>
      <c r="DP111" s="200"/>
      <c r="DQ111" s="200"/>
      <c r="DR111" s="200"/>
      <c r="DS111" s="200"/>
      <c r="DT111" s="200"/>
      <c r="DU111" s="200"/>
      <c r="DV111" s="200"/>
      <c r="DW111" s="200"/>
      <c r="DX111" s="200"/>
      <c r="DY111" s="200"/>
      <c r="DZ111" s="200"/>
      <c r="EA111" s="200"/>
      <c r="EB111" s="200"/>
      <c r="EC111" s="200"/>
      <c r="ED111" s="200"/>
      <c r="EE111" s="200"/>
      <c r="EF111" s="200"/>
      <c r="EG111" s="200"/>
      <c r="EH111" s="200"/>
      <c r="EI111" s="200"/>
      <c r="EJ111" s="200"/>
      <c r="EK111" s="200"/>
      <c r="EL111" s="200"/>
      <c r="EM111" s="200"/>
      <c r="EN111" s="200"/>
      <c r="EO111" s="200"/>
      <c r="EP111" s="200"/>
      <c r="EQ111" s="200"/>
      <c r="ER111" s="200"/>
      <c r="ES111" s="200"/>
    </row>
    <row r="112" spans="1:149" s="116" customFormat="1" ht="38.25" x14ac:dyDescent="0.2">
      <c r="A112" s="126" t="s">
        <v>213</v>
      </c>
      <c r="B112" s="82" t="s">
        <v>906</v>
      </c>
      <c r="C112" s="69" t="s">
        <v>758</v>
      </c>
      <c r="D112" s="118"/>
      <c r="E112" s="125"/>
      <c r="F112" s="257"/>
      <c r="G112" s="256"/>
      <c r="H112" s="258"/>
      <c r="I112" s="201"/>
      <c r="J112" s="230">
        <v>2</v>
      </c>
      <c r="K112" s="224" t="str">
        <f t="shared" si="14"/>
        <v>2</v>
      </c>
      <c r="L112" s="225">
        <f t="shared" si="15"/>
        <v>0</v>
      </c>
      <c r="M112" s="224" t="str">
        <f t="shared" si="16"/>
        <v>2</v>
      </c>
      <c r="N112" s="224">
        <f t="shared" si="17"/>
        <v>0</v>
      </c>
      <c r="O112" s="224">
        <f t="shared" si="18"/>
        <v>0</v>
      </c>
      <c r="P112" s="224">
        <f t="shared" si="19"/>
        <v>0</v>
      </c>
      <c r="Q112" s="224">
        <f t="shared" si="20"/>
        <v>0</v>
      </c>
      <c r="R112" s="224">
        <f t="shared" si="21"/>
        <v>0</v>
      </c>
      <c r="S112" s="224">
        <f t="shared" si="22"/>
        <v>0</v>
      </c>
      <c r="T112" s="224">
        <f t="shared" si="23"/>
        <v>0</v>
      </c>
      <c r="U112" s="224">
        <f t="shared" si="24"/>
        <v>0</v>
      </c>
      <c r="V112" s="224">
        <f t="shared" si="25"/>
        <v>0</v>
      </c>
      <c r="W112" s="226">
        <f t="shared" si="26"/>
        <v>0</v>
      </c>
      <c r="X112" s="226">
        <f t="shared" si="27"/>
        <v>0</v>
      </c>
      <c r="Y112" s="215"/>
      <c r="Z112" s="233">
        <v>105</v>
      </c>
      <c r="AA112" s="216"/>
      <c r="AB112" s="216"/>
      <c r="AC112" s="216"/>
      <c r="AD112" s="216"/>
      <c r="AE112" s="216"/>
      <c r="AF112" s="216"/>
      <c r="AG112" s="216"/>
      <c r="AH112" s="216"/>
      <c r="AI112" s="216"/>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c r="CA112" s="200"/>
      <c r="CB112" s="200"/>
      <c r="CC112" s="200"/>
      <c r="CD112" s="200"/>
      <c r="CE112" s="200"/>
      <c r="CF112" s="200"/>
      <c r="CG112" s="200"/>
      <c r="CH112" s="200"/>
      <c r="CI112" s="200"/>
      <c r="CJ112" s="200"/>
      <c r="CK112" s="200"/>
      <c r="CL112" s="200"/>
      <c r="CM112" s="200"/>
      <c r="CN112" s="200"/>
      <c r="CO112" s="200"/>
      <c r="CP112" s="200"/>
      <c r="CQ112" s="200"/>
      <c r="CR112" s="200"/>
      <c r="CS112" s="200"/>
      <c r="CT112" s="200"/>
      <c r="CU112" s="200"/>
      <c r="CV112" s="200"/>
      <c r="CW112" s="200"/>
      <c r="CX112" s="200"/>
      <c r="CY112" s="200"/>
      <c r="CZ112" s="200"/>
      <c r="DA112" s="200"/>
      <c r="DB112" s="200"/>
      <c r="DC112" s="200"/>
      <c r="DD112" s="200"/>
      <c r="DE112" s="200"/>
      <c r="DF112" s="200"/>
      <c r="DG112" s="200"/>
      <c r="DH112" s="200"/>
      <c r="DI112" s="200"/>
      <c r="DJ112" s="200"/>
      <c r="DK112" s="200"/>
      <c r="DL112" s="200"/>
      <c r="DM112" s="200"/>
      <c r="DN112" s="200"/>
      <c r="DO112" s="200"/>
      <c r="DP112" s="200"/>
      <c r="DQ112" s="200"/>
      <c r="DR112" s="200"/>
      <c r="DS112" s="200"/>
      <c r="DT112" s="200"/>
      <c r="DU112" s="200"/>
      <c r="DV112" s="200"/>
      <c r="DW112" s="200"/>
      <c r="DX112" s="200"/>
      <c r="DY112" s="200"/>
      <c r="DZ112" s="200"/>
      <c r="EA112" s="200"/>
      <c r="EB112" s="200"/>
      <c r="EC112" s="200"/>
      <c r="ED112" s="200"/>
      <c r="EE112" s="200"/>
      <c r="EF112" s="200"/>
      <c r="EG112" s="200"/>
      <c r="EH112" s="200"/>
      <c r="EI112" s="200"/>
      <c r="EJ112" s="200"/>
      <c r="EK112" s="200"/>
      <c r="EL112" s="200"/>
      <c r="EM112" s="200"/>
      <c r="EN112" s="200"/>
      <c r="EO112" s="200"/>
      <c r="EP112" s="200"/>
      <c r="EQ112" s="200"/>
      <c r="ER112" s="200"/>
      <c r="ES112" s="200"/>
    </row>
    <row r="113" spans="1:149" s="116" customFormat="1" ht="25.5" customHeight="1" x14ac:dyDescent="0.2">
      <c r="A113" s="126" t="s">
        <v>214</v>
      </c>
      <c r="B113" s="82" t="s">
        <v>992</v>
      </c>
      <c r="C113" s="69" t="s">
        <v>117</v>
      </c>
      <c r="D113" s="118">
        <v>3</v>
      </c>
      <c r="E113" s="125"/>
      <c r="F113" s="257"/>
      <c r="G113" s="256"/>
      <c r="H113" s="258"/>
      <c r="I113" s="201"/>
      <c r="J113" s="230">
        <v>2</v>
      </c>
      <c r="K113" s="224" t="str">
        <f t="shared" si="14"/>
        <v>2</v>
      </c>
      <c r="L113" s="225">
        <f t="shared" si="15"/>
        <v>3</v>
      </c>
      <c r="M113" s="224" t="str">
        <f t="shared" si="16"/>
        <v>2</v>
      </c>
      <c r="N113" s="224" t="str">
        <f t="shared" si="17"/>
        <v>2</v>
      </c>
      <c r="O113" s="224">
        <f t="shared" si="18"/>
        <v>3</v>
      </c>
      <c r="P113" s="224">
        <f t="shared" si="19"/>
        <v>0</v>
      </c>
      <c r="Q113" s="224">
        <f t="shared" si="20"/>
        <v>0</v>
      </c>
      <c r="R113" s="224">
        <f t="shared" si="21"/>
        <v>0</v>
      </c>
      <c r="S113" s="224">
        <f t="shared" si="22"/>
        <v>1</v>
      </c>
      <c r="T113" s="224">
        <f t="shared" si="23"/>
        <v>0</v>
      </c>
      <c r="U113" s="224">
        <f t="shared" si="24"/>
        <v>0</v>
      </c>
      <c r="V113" s="224">
        <f t="shared" si="25"/>
        <v>0</v>
      </c>
      <c r="W113" s="226">
        <f t="shared" si="26"/>
        <v>0</v>
      </c>
      <c r="X113" s="226">
        <f t="shared" si="27"/>
        <v>0</v>
      </c>
      <c r="Y113" s="215"/>
      <c r="Z113" s="233">
        <v>106</v>
      </c>
      <c r="AA113" s="216"/>
      <c r="AB113" s="216"/>
      <c r="AC113" s="216"/>
      <c r="AD113" s="216"/>
      <c r="AE113" s="216"/>
      <c r="AF113" s="216"/>
      <c r="AG113" s="216"/>
      <c r="AH113" s="216"/>
      <c r="AI113" s="216"/>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0"/>
      <c r="BZ113" s="200"/>
      <c r="CA113" s="200"/>
      <c r="CB113" s="200"/>
      <c r="CC113" s="200"/>
      <c r="CD113" s="200"/>
      <c r="CE113" s="200"/>
      <c r="CF113" s="200"/>
      <c r="CG113" s="200"/>
      <c r="CH113" s="200"/>
      <c r="CI113" s="200"/>
      <c r="CJ113" s="200"/>
      <c r="CK113" s="200"/>
      <c r="CL113" s="200"/>
      <c r="CM113" s="200"/>
      <c r="CN113" s="200"/>
      <c r="CO113" s="200"/>
      <c r="CP113" s="200"/>
      <c r="CQ113" s="200"/>
      <c r="CR113" s="200"/>
      <c r="CS113" s="200"/>
      <c r="CT113" s="200"/>
      <c r="CU113" s="200"/>
      <c r="CV113" s="200"/>
      <c r="CW113" s="200"/>
      <c r="CX113" s="200"/>
      <c r="CY113" s="200"/>
      <c r="CZ113" s="200"/>
      <c r="DA113" s="200"/>
      <c r="DB113" s="200"/>
      <c r="DC113" s="200"/>
      <c r="DD113" s="200"/>
      <c r="DE113" s="200"/>
      <c r="DF113" s="200"/>
      <c r="DG113" s="200"/>
      <c r="DH113" s="200"/>
      <c r="DI113" s="200"/>
      <c r="DJ113" s="200"/>
      <c r="DK113" s="200"/>
      <c r="DL113" s="200"/>
      <c r="DM113" s="200"/>
      <c r="DN113" s="200"/>
      <c r="DO113" s="200"/>
      <c r="DP113" s="200"/>
      <c r="DQ113" s="200"/>
      <c r="DR113" s="200"/>
      <c r="DS113" s="200"/>
      <c r="DT113" s="200"/>
      <c r="DU113" s="200"/>
      <c r="DV113" s="200"/>
      <c r="DW113" s="200"/>
      <c r="DX113" s="200"/>
      <c r="DY113" s="200"/>
      <c r="DZ113" s="200"/>
      <c r="EA113" s="200"/>
      <c r="EB113" s="200"/>
      <c r="EC113" s="200"/>
      <c r="ED113" s="200"/>
      <c r="EE113" s="200"/>
      <c r="EF113" s="200"/>
      <c r="EG113" s="200"/>
      <c r="EH113" s="200"/>
      <c r="EI113" s="200"/>
      <c r="EJ113" s="200"/>
      <c r="EK113" s="200"/>
      <c r="EL113" s="200"/>
      <c r="EM113" s="200"/>
      <c r="EN113" s="200"/>
      <c r="EO113" s="200"/>
      <c r="EP113" s="200"/>
      <c r="EQ113" s="200"/>
      <c r="ER113" s="200"/>
      <c r="ES113" s="200"/>
    </row>
    <row r="114" spans="1:149" s="116" customFormat="1" ht="25.5" x14ac:dyDescent="0.2">
      <c r="A114" s="126" t="s">
        <v>215</v>
      </c>
      <c r="B114" s="82" t="s">
        <v>907</v>
      </c>
      <c r="C114" s="69" t="s">
        <v>117</v>
      </c>
      <c r="D114" s="118">
        <v>10</v>
      </c>
      <c r="E114" s="125"/>
      <c r="F114" s="257"/>
      <c r="G114" s="256"/>
      <c r="H114" s="258"/>
      <c r="I114" s="201"/>
      <c r="J114" s="230">
        <v>2</v>
      </c>
      <c r="K114" s="224" t="str">
        <f t="shared" si="14"/>
        <v>2</v>
      </c>
      <c r="L114" s="225">
        <f t="shared" si="15"/>
        <v>10</v>
      </c>
      <c r="M114" s="224" t="str">
        <f t="shared" si="16"/>
        <v>2</v>
      </c>
      <c r="N114" s="224" t="str">
        <f t="shared" si="17"/>
        <v>2</v>
      </c>
      <c r="O114" s="224">
        <f t="shared" si="18"/>
        <v>10</v>
      </c>
      <c r="P114" s="224">
        <f t="shared" si="19"/>
        <v>0</v>
      </c>
      <c r="Q114" s="224">
        <f t="shared" si="20"/>
        <v>0</v>
      </c>
      <c r="R114" s="224">
        <f t="shared" si="21"/>
        <v>0</v>
      </c>
      <c r="S114" s="224">
        <f t="shared" si="22"/>
        <v>1</v>
      </c>
      <c r="T114" s="224">
        <f t="shared" si="23"/>
        <v>0</v>
      </c>
      <c r="U114" s="224">
        <f t="shared" si="24"/>
        <v>0</v>
      </c>
      <c r="V114" s="224">
        <f t="shared" si="25"/>
        <v>0</v>
      </c>
      <c r="W114" s="226">
        <f t="shared" si="26"/>
        <v>0</v>
      </c>
      <c r="X114" s="226">
        <f t="shared" si="27"/>
        <v>0</v>
      </c>
      <c r="Y114" s="215"/>
      <c r="Z114" s="233">
        <v>107</v>
      </c>
      <c r="AA114" s="216"/>
      <c r="AB114" s="216"/>
      <c r="AC114" s="216"/>
      <c r="AD114" s="216"/>
      <c r="AE114" s="216"/>
      <c r="AF114" s="216"/>
      <c r="AG114" s="216"/>
      <c r="AH114" s="216"/>
      <c r="AI114" s="216"/>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row>
    <row r="115" spans="1:149" s="116" customFormat="1" ht="25.5" x14ac:dyDescent="0.2">
      <c r="A115" s="126" t="s">
        <v>216</v>
      </c>
      <c r="B115" s="82" t="s">
        <v>993</v>
      </c>
      <c r="C115" s="69" t="s">
        <v>758</v>
      </c>
      <c r="D115" s="118"/>
      <c r="E115" s="125"/>
      <c r="F115" s="257"/>
      <c r="G115" s="256"/>
      <c r="H115" s="258"/>
      <c r="I115" s="201"/>
      <c r="J115" s="230">
        <v>2</v>
      </c>
      <c r="K115" s="224" t="str">
        <f t="shared" si="14"/>
        <v>2</v>
      </c>
      <c r="L115" s="225">
        <f t="shared" si="15"/>
        <v>0</v>
      </c>
      <c r="M115" s="224" t="str">
        <f t="shared" si="16"/>
        <v>2</v>
      </c>
      <c r="N115" s="224">
        <f t="shared" si="17"/>
        <v>0</v>
      </c>
      <c r="O115" s="224">
        <f t="shared" si="18"/>
        <v>0</v>
      </c>
      <c r="P115" s="224">
        <f t="shared" si="19"/>
        <v>0</v>
      </c>
      <c r="Q115" s="224">
        <f t="shared" si="20"/>
        <v>0</v>
      </c>
      <c r="R115" s="224">
        <f t="shared" si="21"/>
        <v>0</v>
      </c>
      <c r="S115" s="224">
        <f t="shared" si="22"/>
        <v>0</v>
      </c>
      <c r="T115" s="224">
        <f t="shared" si="23"/>
        <v>0</v>
      </c>
      <c r="U115" s="224">
        <f t="shared" si="24"/>
        <v>0</v>
      </c>
      <c r="V115" s="224">
        <f t="shared" si="25"/>
        <v>0</v>
      </c>
      <c r="W115" s="226">
        <f t="shared" si="26"/>
        <v>0</v>
      </c>
      <c r="X115" s="226">
        <f t="shared" si="27"/>
        <v>0</v>
      </c>
      <c r="Y115" s="215"/>
      <c r="Z115" s="233">
        <v>108</v>
      </c>
      <c r="AA115" s="216"/>
      <c r="AB115" s="216"/>
      <c r="AC115" s="216"/>
      <c r="AD115" s="216"/>
      <c r="AE115" s="216"/>
      <c r="AF115" s="216"/>
      <c r="AG115" s="216"/>
      <c r="AH115" s="216"/>
      <c r="AI115" s="216"/>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0"/>
      <c r="BZ115" s="200"/>
      <c r="CA115" s="200"/>
      <c r="CB115" s="200"/>
      <c r="CC115" s="200"/>
      <c r="CD115" s="200"/>
      <c r="CE115" s="200"/>
      <c r="CF115" s="200"/>
      <c r="CG115" s="200"/>
      <c r="CH115" s="200"/>
      <c r="CI115" s="200"/>
      <c r="CJ115" s="200"/>
      <c r="CK115" s="200"/>
      <c r="CL115" s="200"/>
      <c r="CM115" s="200"/>
      <c r="CN115" s="200"/>
      <c r="CO115" s="200"/>
      <c r="CP115" s="200"/>
      <c r="CQ115" s="200"/>
      <c r="CR115" s="200"/>
      <c r="CS115" s="200"/>
      <c r="CT115" s="200"/>
      <c r="CU115" s="200"/>
      <c r="CV115" s="200"/>
      <c r="CW115" s="200"/>
      <c r="CX115" s="200"/>
      <c r="CY115" s="200"/>
      <c r="CZ115" s="200"/>
      <c r="DA115" s="200"/>
      <c r="DB115" s="200"/>
      <c r="DC115" s="200"/>
      <c r="DD115" s="200"/>
      <c r="DE115" s="200"/>
      <c r="DF115" s="200"/>
      <c r="DG115" s="200"/>
      <c r="DH115" s="200"/>
      <c r="DI115" s="200"/>
      <c r="DJ115" s="200"/>
      <c r="DK115" s="200"/>
      <c r="DL115" s="200"/>
      <c r="DM115" s="200"/>
      <c r="DN115" s="200"/>
      <c r="DO115" s="200"/>
      <c r="DP115" s="200"/>
      <c r="DQ115" s="200"/>
      <c r="DR115" s="200"/>
      <c r="DS115" s="200"/>
      <c r="DT115" s="200"/>
      <c r="DU115" s="200"/>
      <c r="DV115" s="200"/>
      <c r="DW115" s="200"/>
      <c r="DX115" s="200"/>
      <c r="DY115" s="200"/>
      <c r="DZ115" s="200"/>
      <c r="EA115" s="200"/>
      <c r="EB115" s="200"/>
      <c r="EC115" s="200"/>
      <c r="ED115" s="200"/>
      <c r="EE115" s="200"/>
      <c r="EF115" s="200"/>
      <c r="EG115" s="200"/>
      <c r="EH115" s="200"/>
      <c r="EI115" s="200"/>
      <c r="EJ115" s="200"/>
      <c r="EK115" s="200"/>
      <c r="EL115" s="200"/>
      <c r="EM115" s="200"/>
      <c r="EN115" s="200"/>
      <c r="EO115" s="200"/>
      <c r="EP115" s="200"/>
      <c r="EQ115" s="200"/>
      <c r="ER115" s="200"/>
      <c r="ES115" s="200"/>
    </row>
    <row r="116" spans="1:149" s="116" customFormat="1" ht="25.5" customHeight="1" x14ac:dyDescent="0.2">
      <c r="A116" s="126" t="s">
        <v>217</v>
      </c>
      <c r="B116" s="91" t="s">
        <v>994</v>
      </c>
      <c r="C116" s="69" t="s">
        <v>117</v>
      </c>
      <c r="D116" s="118">
        <v>3</v>
      </c>
      <c r="E116" s="125"/>
      <c r="F116" s="257"/>
      <c r="G116" s="256"/>
      <c r="H116" s="258"/>
      <c r="I116" s="201"/>
      <c r="J116" s="230">
        <v>2</v>
      </c>
      <c r="K116" s="224" t="str">
        <f t="shared" si="14"/>
        <v>2</v>
      </c>
      <c r="L116" s="225">
        <f t="shared" si="15"/>
        <v>3</v>
      </c>
      <c r="M116" s="224" t="str">
        <f t="shared" si="16"/>
        <v>2</v>
      </c>
      <c r="N116" s="224" t="str">
        <f t="shared" si="17"/>
        <v>2</v>
      </c>
      <c r="O116" s="224">
        <f t="shared" si="18"/>
        <v>3</v>
      </c>
      <c r="P116" s="224">
        <f t="shared" si="19"/>
        <v>0</v>
      </c>
      <c r="Q116" s="224">
        <f t="shared" si="20"/>
        <v>0</v>
      </c>
      <c r="R116" s="224">
        <f t="shared" si="21"/>
        <v>0</v>
      </c>
      <c r="S116" s="224">
        <f t="shared" si="22"/>
        <v>1</v>
      </c>
      <c r="T116" s="224">
        <f t="shared" si="23"/>
        <v>0</v>
      </c>
      <c r="U116" s="224">
        <f t="shared" si="24"/>
        <v>0</v>
      </c>
      <c r="V116" s="224">
        <f t="shared" si="25"/>
        <v>0</v>
      </c>
      <c r="W116" s="226">
        <f t="shared" si="26"/>
        <v>0</v>
      </c>
      <c r="X116" s="226">
        <f t="shared" si="27"/>
        <v>0</v>
      </c>
      <c r="Y116" s="215"/>
      <c r="Z116" s="232">
        <v>109</v>
      </c>
      <c r="AA116" s="216"/>
      <c r="AB116" s="216"/>
      <c r="AC116" s="216"/>
      <c r="AD116" s="216"/>
      <c r="AE116" s="216"/>
      <c r="AF116" s="216"/>
      <c r="AG116" s="216"/>
      <c r="AH116" s="216"/>
      <c r="AI116" s="216"/>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row>
    <row r="117" spans="1:149" s="116" customFormat="1" ht="38.25" x14ac:dyDescent="0.2">
      <c r="A117" s="126" t="s">
        <v>218</v>
      </c>
      <c r="B117" s="73" t="s">
        <v>1324</v>
      </c>
      <c r="C117" s="69" t="s">
        <v>758</v>
      </c>
      <c r="D117" s="118"/>
      <c r="E117" s="125"/>
      <c r="F117" s="257"/>
      <c r="G117" s="256"/>
      <c r="H117" s="258"/>
      <c r="I117" s="201"/>
      <c r="J117" s="230">
        <v>2</v>
      </c>
      <c r="K117" s="224" t="str">
        <f t="shared" si="14"/>
        <v>2</v>
      </c>
      <c r="L117" s="225">
        <f t="shared" si="15"/>
        <v>0</v>
      </c>
      <c r="M117" s="224" t="str">
        <f t="shared" si="16"/>
        <v>2</v>
      </c>
      <c r="N117" s="224">
        <f t="shared" si="17"/>
        <v>0</v>
      </c>
      <c r="O117" s="224">
        <f t="shared" si="18"/>
        <v>0</v>
      </c>
      <c r="P117" s="224">
        <f t="shared" si="19"/>
        <v>0</v>
      </c>
      <c r="Q117" s="224">
        <f t="shared" si="20"/>
        <v>0</v>
      </c>
      <c r="R117" s="224">
        <f t="shared" si="21"/>
        <v>0</v>
      </c>
      <c r="S117" s="224">
        <f t="shared" si="22"/>
        <v>0</v>
      </c>
      <c r="T117" s="224">
        <f t="shared" si="23"/>
        <v>0</v>
      </c>
      <c r="U117" s="224">
        <f t="shared" si="24"/>
        <v>0</v>
      </c>
      <c r="V117" s="224">
        <f t="shared" si="25"/>
        <v>0</v>
      </c>
      <c r="W117" s="226">
        <f t="shared" si="26"/>
        <v>0</v>
      </c>
      <c r="X117" s="226">
        <f t="shared" si="27"/>
        <v>0</v>
      </c>
      <c r="Y117" s="215"/>
      <c r="Z117" s="233">
        <v>110</v>
      </c>
      <c r="AA117" s="216"/>
      <c r="AB117" s="216"/>
      <c r="AC117" s="216"/>
      <c r="AD117" s="216"/>
      <c r="AE117" s="216"/>
      <c r="AF117" s="216"/>
      <c r="AG117" s="216"/>
      <c r="AH117" s="216"/>
      <c r="AI117" s="216"/>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200"/>
      <c r="CF117" s="200"/>
      <c r="CG117" s="200"/>
      <c r="CH117" s="200"/>
      <c r="CI117" s="200"/>
      <c r="CJ117" s="200"/>
      <c r="CK117" s="200"/>
      <c r="CL117" s="200"/>
      <c r="CM117" s="200"/>
      <c r="CN117" s="200"/>
      <c r="CO117" s="200"/>
      <c r="CP117" s="200"/>
      <c r="CQ117" s="200"/>
      <c r="CR117" s="200"/>
      <c r="CS117" s="200"/>
      <c r="CT117" s="200"/>
      <c r="CU117" s="200"/>
      <c r="CV117" s="200"/>
      <c r="CW117" s="200"/>
      <c r="CX117" s="200"/>
      <c r="CY117" s="200"/>
      <c r="CZ117" s="200"/>
      <c r="DA117" s="200"/>
      <c r="DB117" s="200"/>
      <c r="DC117" s="200"/>
      <c r="DD117" s="200"/>
      <c r="DE117" s="200"/>
      <c r="DF117" s="200"/>
      <c r="DG117" s="200"/>
      <c r="DH117" s="200"/>
      <c r="DI117" s="200"/>
      <c r="DJ117" s="200"/>
      <c r="DK117" s="200"/>
      <c r="DL117" s="200"/>
      <c r="DM117" s="200"/>
      <c r="DN117" s="200"/>
      <c r="DO117" s="200"/>
      <c r="DP117" s="200"/>
      <c r="DQ117" s="200"/>
      <c r="DR117" s="200"/>
      <c r="DS117" s="200"/>
      <c r="DT117" s="200"/>
      <c r="DU117" s="200"/>
      <c r="DV117" s="200"/>
      <c r="DW117" s="200"/>
      <c r="DX117" s="200"/>
      <c r="DY117" s="200"/>
      <c r="DZ117" s="200"/>
      <c r="EA117" s="200"/>
      <c r="EB117" s="200"/>
      <c r="EC117" s="200"/>
      <c r="ED117" s="200"/>
      <c r="EE117" s="200"/>
      <c r="EF117" s="200"/>
      <c r="EG117" s="200"/>
      <c r="EH117" s="200"/>
      <c r="EI117" s="200"/>
      <c r="EJ117" s="200"/>
      <c r="EK117" s="200"/>
      <c r="EL117" s="200"/>
      <c r="EM117" s="200"/>
      <c r="EN117" s="200"/>
      <c r="EO117" s="200"/>
      <c r="EP117" s="200"/>
      <c r="EQ117" s="200"/>
      <c r="ER117" s="200"/>
      <c r="ES117" s="200"/>
    </row>
    <row r="118" spans="1:149" s="116" customFormat="1" ht="38.25" x14ac:dyDescent="0.2">
      <c r="A118" s="126" t="s">
        <v>219</v>
      </c>
      <c r="B118" s="91" t="s">
        <v>1325</v>
      </c>
      <c r="C118" s="69" t="s">
        <v>758</v>
      </c>
      <c r="D118" s="122"/>
      <c r="E118" s="127" t="s">
        <v>41</v>
      </c>
      <c r="F118" s="257"/>
      <c r="G118" s="261"/>
      <c r="H118" s="258"/>
      <c r="I118" s="201"/>
      <c r="J118" s="230">
        <v>2</v>
      </c>
      <c r="K118" s="224" t="str">
        <f t="shared" si="14"/>
        <v>2</v>
      </c>
      <c r="L118" s="225">
        <f t="shared" si="15"/>
        <v>0</v>
      </c>
      <c r="M118" s="224" t="str">
        <f t="shared" si="16"/>
        <v>2</v>
      </c>
      <c r="N118" s="224">
        <f t="shared" si="17"/>
        <v>0</v>
      </c>
      <c r="O118" s="224">
        <f t="shared" si="18"/>
        <v>0</v>
      </c>
      <c r="P118" s="224">
        <f t="shared" si="19"/>
        <v>0</v>
      </c>
      <c r="Q118" s="224">
        <f t="shared" si="20"/>
        <v>0</v>
      </c>
      <c r="R118" s="224">
        <f t="shared" si="21"/>
        <v>0</v>
      </c>
      <c r="S118" s="224">
        <f t="shared" si="22"/>
        <v>0</v>
      </c>
      <c r="T118" s="224">
        <f t="shared" si="23"/>
        <v>0</v>
      </c>
      <c r="U118" s="224">
        <f t="shared" si="24"/>
        <v>0</v>
      </c>
      <c r="V118" s="224">
        <f t="shared" si="25"/>
        <v>0</v>
      </c>
      <c r="W118" s="226">
        <f t="shared" si="26"/>
        <v>0</v>
      </c>
      <c r="X118" s="226">
        <f t="shared" si="27"/>
        <v>0</v>
      </c>
      <c r="Y118" s="215"/>
      <c r="Z118" s="233">
        <v>111</v>
      </c>
      <c r="AA118" s="216"/>
      <c r="AB118" s="216"/>
      <c r="AC118" s="216"/>
      <c r="AD118" s="216"/>
      <c r="AE118" s="216"/>
      <c r="AF118" s="216"/>
      <c r="AG118" s="216"/>
      <c r="AH118" s="216"/>
      <c r="AI118" s="216"/>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200"/>
      <c r="DM118" s="200"/>
      <c r="DN118" s="200"/>
      <c r="DO118" s="200"/>
      <c r="DP118" s="200"/>
      <c r="DQ118" s="200"/>
      <c r="DR118" s="200"/>
      <c r="DS118" s="200"/>
      <c r="DT118" s="200"/>
      <c r="DU118" s="200"/>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row>
    <row r="119" spans="1:149" s="116" customFormat="1" ht="25.5" x14ac:dyDescent="0.2">
      <c r="A119" s="126" t="s">
        <v>220</v>
      </c>
      <c r="B119" s="298" t="s">
        <v>995</v>
      </c>
      <c r="C119" s="69" t="s">
        <v>758</v>
      </c>
      <c r="D119" s="118"/>
      <c r="E119" s="125"/>
      <c r="F119" s="257"/>
      <c r="G119" s="256"/>
      <c r="H119" s="258"/>
      <c r="I119" s="201"/>
      <c r="J119" s="230">
        <v>2</v>
      </c>
      <c r="K119" s="224" t="str">
        <f t="shared" si="14"/>
        <v>2</v>
      </c>
      <c r="L119" s="225">
        <f t="shared" si="15"/>
        <v>0</v>
      </c>
      <c r="M119" s="224" t="str">
        <f t="shared" si="16"/>
        <v>2</v>
      </c>
      <c r="N119" s="224">
        <f t="shared" si="17"/>
        <v>0</v>
      </c>
      <c r="O119" s="224">
        <f t="shared" si="18"/>
        <v>0</v>
      </c>
      <c r="P119" s="224">
        <f t="shared" si="19"/>
        <v>0</v>
      </c>
      <c r="Q119" s="224">
        <f t="shared" si="20"/>
        <v>0</v>
      </c>
      <c r="R119" s="224">
        <f t="shared" si="21"/>
        <v>0</v>
      </c>
      <c r="S119" s="224">
        <f t="shared" si="22"/>
        <v>0</v>
      </c>
      <c r="T119" s="224">
        <f t="shared" si="23"/>
        <v>0</v>
      </c>
      <c r="U119" s="224">
        <f t="shared" si="24"/>
        <v>0</v>
      </c>
      <c r="V119" s="224">
        <f t="shared" si="25"/>
        <v>0</v>
      </c>
      <c r="W119" s="226">
        <f t="shared" si="26"/>
        <v>0</v>
      </c>
      <c r="X119" s="226">
        <f t="shared" si="27"/>
        <v>0</v>
      </c>
      <c r="Y119" s="215"/>
      <c r="Z119" s="233">
        <v>112</v>
      </c>
      <c r="AA119" s="216"/>
      <c r="AB119" s="216"/>
      <c r="AC119" s="216"/>
      <c r="AD119" s="216"/>
      <c r="AE119" s="216"/>
      <c r="AF119" s="216"/>
      <c r="AG119" s="216"/>
      <c r="AH119" s="216"/>
      <c r="AI119" s="216"/>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200"/>
      <c r="DD119" s="200"/>
      <c r="DE119" s="200"/>
      <c r="DF119" s="200"/>
      <c r="DG119" s="200"/>
      <c r="DH119" s="200"/>
      <c r="DI119" s="200"/>
      <c r="DJ119" s="200"/>
      <c r="DK119" s="200"/>
      <c r="DL119" s="200"/>
      <c r="DM119" s="200"/>
      <c r="DN119" s="200"/>
      <c r="DO119" s="200"/>
      <c r="DP119" s="200"/>
      <c r="DQ119" s="200"/>
      <c r="DR119" s="200"/>
      <c r="DS119" s="200"/>
      <c r="DT119" s="200"/>
      <c r="DU119" s="200"/>
      <c r="DV119" s="200"/>
      <c r="DW119" s="200"/>
      <c r="DX119" s="200"/>
      <c r="DY119" s="200"/>
      <c r="DZ119" s="200"/>
      <c r="EA119" s="200"/>
      <c r="EB119" s="200"/>
      <c r="EC119" s="200"/>
      <c r="ED119" s="200"/>
      <c r="EE119" s="200"/>
      <c r="EF119" s="200"/>
      <c r="EG119" s="200"/>
      <c r="EH119" s="200"/>
      <c r="EI119" s="200"/>
      <c r="EJ119" s="200"/>
      <c r="EK119" s="200"/>
      <c r="EL119" s="200"/>
      <c r="EM119" s="200"/>
      <c r="EN119" s="200"/>
      <c r="EO119" s="200"/>
      <c r="EP119" s="200"/>
      <c r="EQ119" s="200"/>
      <c r="ER119" s="200"/>
      <c r="ES119" s="200"/>
    </row>
    <row r="120" spans="1:149" s="116" customFormat="1" ht="25.5" x14ac:dyDescent="0.2">
      <c r="A120" s="126" t="s">
        <v>221</v>
      </c>
      <c r="B120" s="91" t="s">
        <v>996</v>
      </c>
      <c r="C120" s="69" t="s">
        <v>758</v>
      </c>
      <c r="D120" s="118"/>
      <c r="E120" s="125"/>
      <c r="F120" s="257"/>
      <c r="G120" s="256"/>
      <c r="H120" s="258"/>
      <c r="I120" s="201"/>
      <c r="J120" s="230">
        <v>2</v>
      </c>
      <c r="K120" s="224" t="str">
        <f t="shared" si="14"/>
        <v>2</v>
      </c>
      <c r="L120" s="225">
        <f t="shared" si="15"/>
        <v>0</v>
      </c>
      <c r="M120" s="224" t="str">
        <f t="shared" si="16"/>
        <v>2</v>
      </c>
      <c r="N120" s="224">
        <f t="shared" si="17"/>
        <v>0</v>
      </c>
      <c r="O120" s="224">
        <f t="shared" si="18"/>
        <v>0</v>
      </c>
      <c r="P120" s="224">
        <f t="shared" si="19"/>
        <v>0</v>
      </c>
      <c r="Q120" s="224">
        <f t="shared" si="20"/>
        <v>0</v>
      </c>
      <c r="R120" s="224">
        <f t="shared" si="21"/>
        <v>0</v>
      </c>
      <c r="S120" s="224">
        <f t="shared" si="22"/>
        <v>0</v>
      </c>
      <c r="T120" s="224">
        <f t="shared" si="23"/>
        <v>0</v>
      </c>
      <c r="U120" s="224">
        <f t="shared" si="24"/>
        <v>0</v>
      </c>
      <c r="V120" s="224">
        <f t="shared" si="25"/>
        <v>0</v>
      </c>
      <c r="W120" s="226">
        <f t="shared" si="26"/>
        <v>0</v>
      </c>
      <c r="X120" s="226">
        <f t="shared" si="27"/>
        <v>0</v>
      </c>
      <c r="Y120" s="215"/>
      <c r="Z120" s="233">
        <v>113</v>
      </c>
      <c r="AA120" s="216"/>
      <c r="AB120" s="216"/>
      <c r="AC120" s="216"/>
      <c r="AD120" s="216"/>
      <c r="AE120" s="216"/>
      <c r="AF120" s="216"/>
      <c r="AG120" s="216"/>
      <c r="AH120" s="216"/>
      <c r="AI120" s="216"/>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c r="CQ120" s="200"/>
      <c r="CR120" s="200"/>
      <c r="CS120" s="200"/>
      <c r="CT120" s="200"/>
      <c r="CU120" s="200"/>
      <c r="CV120" s="200"/>
      <c r="CW120" s="200"/>
      <c r="CX120" s="200"/>
      <c r="CY120" s="200"/>
      <c r="CZ120" s="200"/>
      <c r="DA120" s="200"/>
      <c r="DB120" s="200"/>
      <c r="DC120" s="200"/>
      <c r="DD120" s="200"/>
      <c r="DE120" s="200"/>
      <c r="DF120" s="200"/>
      <c r="DG120" s="200"/>
      <c r="DH120" s="200"/>
      <c r="DI120" s="200"/>
      <c r="DJ120" s="200"/>
      <c r="DK120" s="200"/>
      <c r="DL120" s="200"/>
      <c r="DM120" s="200"/>
      <c r="DN120" s="200"/>
      <c r="DO120" s="200"/>
      <c r="DP120" s="200"/>
      <c r="DQ120" s="200"/>
      <c r="DR120" s="200"/>
      <c r="DS120" s="200"/>
      <c r="DT120" s="200"/>
      <c r="DU120" s="200"/>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row>
    <row r="121" spans="1:149" s="116" customFormat="1" ht="25.5" x14ac:dyDescent="0.2">
      <c r="A121" s="126" t="s">
        <v>222</v>
      </c>
      <c r="B121" s="91" t="s">
        <v>997</v>
      </c>
      <c r="C121" s="69" t="s">
        <v>758</v>
      </c>
      <c r="D121" s="118"/>
      <c r="E121" s="125"/>
      <c r="F121" s="257"/>
      <c r="G121" s="256"/>
      <c r="H121" s="258"/>
      <c r="I121" s="201"/>
      <c r="J121" s="230">
        <v>2</v>
      </c>
      <c r="K121" s="224" t="str">
        <f t="shared" si="14"/>
        <v>2</v>
      </c>
      <c r="L121" s="225">
        <f t="shared" si="15"/>
        <v>0</v>
      </c>
      <c r="M121" s="224" t="str">
        <f t="shared" si="16"/>
        <v>2</v>
      </c>
      <c r="N121" s="224">
        <f t="shared" si="17"/>
        <v>0</v>
      </c>
      <c r="O121" s="224">
        <f t="shared" si="18"/>
        <v>0</v>
      </c>
      <c r="P121" s="224">
        <f t="shared" si="19"/>
        <v>0</v>
      </c>
      <c r="Q121" s="224">
        <f t="shared" si="20"/>
        <v>0</v>
      </c>
      <c r="R121" s="224">
        <f t="shared" si="21"/>
        <v>0</v>
      </c>
      <c r="S121" s="224">
        <f t="shared" si="22"/>
        <v>0</v>
      </c>
      <c r="T121" s="224">
        <f t="shared" si="23"/>
        <v>0</v>
      </c>
      <c r="U121" s="224">
        <f t="shared" si="24"/>
        <v>0</v>
      </c>
      <c r="V121" s="224">
        <f t="shared" si="25"/>
        <v>0</v>
      </c>
      <c r="W121" s="226">
        <f t="shared" si="26"/>
        <v>0</v>
      </c>
      <c r="X121" s="226">
        <f t="shared" si="27"/>
        <v>0</v>
      </c>
      <c r="Y121" s="215"/>
      <c r="Z121" s="233">
        <v>114</v>
      </c>
      <c r="AA121" s="216"/>
      <c r="AB121" s="216"/>
      <c r="AC121" s="216"/>
      <c r="AD121" s="216"/>
      <c r="AE121" s="216"/>
      <c r="AF121" s="216"/>
      <c r="AG121" s="216"/>
      <c r="AH121" s="216"/>
      <c r="AI121" s="216"/>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200"/>
      <c r="DN121" s="200"/>
      <c r="DO121" s="200"/>
      <c r="DP121" s="200"/>
      <c r="DQ121" s="200"/>
      <c r="DR121" s="200"/>
      <c r="DS121" s="200"/>
      <c r="DT121" s="200"/>
      <c r="DU121" s="200"/>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row>
    <row r="122" spans="1:149" s="116" customFormat="1" ht="25.5" x14ac:dyDescent="0.2">
      <c r="A122" s="126" t="s">
        <v>223</v>
      </c>
      <c r="B122" s="73" t="s">
        <v>998</v>
      </c>
      <c r="C122" s="69" t="s">
        <v>758</v>
      </c>
      <c r="D122" s="118"/>
      <c r="E122" s="125"/>
      <c r="F122" s="257"/>
      <c r="G122" s="256"/>
      <c r="H122" s="258"/>
      <c r="I122" s="201"/>
      <c r="J122" s="230">
        <v>2</v>
      </c>
      <c r="K122" s="224" t="str">
        <f t="shared" si="14"/>
        <v>2</v>
      </c>
      <c r="L122" s="225">
        <f t="shared" si="15"/>
        <v>0</v>
      </c>
      <c r="M122" s="224" t="str">
        <f t="shared" si="16"/>
        <v>2</v>
      </c>
      <c r="N122" s="224">
        <f t="shared" si="17"/>
        <v>0</v>
      </c>
      <c r="O122" s="224">
        <f t="shared" si="18"/>
        <v>0</v>
      </c>
      <c r="P122" s="224">
        <f t="shared" si="19"/>
        <v>0</v>
      </c>
      <c r="Q122" s="224">
        <f t="shared" si="20"/>
        <v>0</v>
      </c>
      <c r="R122" s="224">
        <f t="shared" si="21"/>
        <v>0</v>
      </c>
      <c r="S122" s="224">
        <f t="shared" si="22"/>
        <v>0</v>
      </c>
      <c r="T122" s="224">
        <f t="shared" si="23"/>
        <v>0</v>
      </c>
      <c r="U122" s="224">
        <f t="shared" si="24"/>
        <v>0</v>
      </c>
      <c r="V122" s="224">
        <f t="shared" si="25"/>
        <v>0</v>
      </c>
      <c r="W122" s="226">
        <f t="shared" si="26"/>
        <v>0</v>
      </c>
      <c r="X122" s="226">
        <f t="shared" si="27"/>
        <v>0</v>
      </c>
      <c r="Y122" s="215"/>
      <c r="Z122" s="232">
        <v>115</v>
      </c>
      <c r="AA122" s="216"/>
      <c r="AB122" s="216"/>
      <c r="AC122" s="216"/>
      <c r="AD122" s="216"/>
      <c r="AE122" s="216"/>
      <c r="AF122" s="216"/>
      <c r="AG122" s="216"/>
      <c r="AH122" s="216"/>
      <c r="AI122" s="216"/>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row>
    <row r="123" spans="1:149" s="116" customFormat="1" ht="25.5" x14ac:dyDescent="0.2">
      <c r="A123" s="126" t="s">
        <v>224</v>
      </c>
      <c r="B123" s="298" t="s">
        <v>999</v>
      </c>
      <c r="C123" s="69" t="s">
        <v>758</v>
      </c>
      <c r="D123" s="118"/>
      <c r="E123" s="125" t="s">
        <v>41</v>
      </c>
      <c r="F123" s="257"/>
      <c r="G123" s="261"/>
      <c r="H123" s="258"/>
      <c r="I123" s="201"/>
      <c r="J123" s="230">
        <v>2</v>
      </c>
      <c r="K123" s="224" t="str">
        <f t="shared" si="14"/>
        <v>2</v>
      </c>
      <c r="L123" s="225">
        <f t="shared" si="15"/>
        <v>0</v>
      </c>
      <c r="M123" s="224" t="str">
        <f t="shared" si="16"/>
        <v>2</v>
      </c>
      <c r="N123" s="224">
        <f t="shared" si="17"/>
        <v>0</v>
      </c>
      <c r="O123" s="224">
        <f t="shared" si="18"/>
        <v>0</v>
      </c>
      <c r="P123" s="224">
        <f t="shared" si="19"/>
        <v>0</v>
      </c>
      <c r="Q123" s="224">
        <f t="shared" si="20"/>
        <v>0</v>
      </c>
      <c r="R123" s="224">
        <f t="shared" si="21"/>
        <v>0</v>
      </c>
      <c r="S123" s="224">
        <f t="shared" si="22"/>
        <v>0</v>
      </c>
      <c r="T123" s="224">
        <f t="shared" si="23"/>
        <v>0</v>
      </c>
      <c r="U123" s="224">
        <f t="shared" si="24"/>
        <v>0</v>
      </c>
      <c r="V123" s="224">
        <f t="shared" si="25"/>
        <v>0</v>
      </c>
      <c r="W123" s="226">
        <f t="shared" si="26"/>
        <v>0</v>
      </c>
      <c r="X123" s="226">
        <f t="shared" si="27"/>
        <v>0</v>
      </c>
      <c r="Y123" s="215"/>
      <c r="Z123" s="233">
        <v>116</v>
      </c>
      <c r="AA123" s="216"/>
      <c r="AB123" s="216"/>
      <c r="AC123" s="216"/>
      <c r="AD123" s="216"/>
      <c r="AE123" s="216"/>
      <c r="AF123" s="216"/>
      <c r="AG123" s="216"/>
      <c r="AH123" s="216"/>
      <c r="AI123" s="216"/>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c r="CA123" s="200"/>
      <c r="CB123" s="200"/>
      <c r="CC123" s="200"/>
      <c r="CD123" s="200"/>
      <c r="CE123" s="200"/>
      <c r="CF123" s="200"/>
      <c r="CG123" s="200"/>
      <c r="CH123" s="200"/>
      <c r="CI123" s="200"/>
      <c r="CJ123" s="200"/>
      <c r="CK123" s="200"/>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200"/>
      <c r="DM123" s="200"/>
      <c r="DN123" s="200"/>
      <c r="DO123" s="200"/>
      <c r="DP123" s="200"/>
      <c r="DQ123" s="200"/>
      <c r="DR123" s="200"/>
      <c r="DS123" s="200"/>
      <c r="DT123" s="200"/>
      <c r="DU123" s="200"/>
      <c r="DV123" s="200"/>
      <c r="DW123" s="200"/>
      <c r="DX123" s="200"/>
      <c r="DY123" s="200"/>
      <c r="DZ123" s="200"/>
      <c r="EA123" s="200"/>
      <c r="EB123" s="200"/>
      <c r="EC123" s="200"/>
      <c r="ED123" s="200"/>
      <c r="EE123" s="200"/>
      <c r="EF123" s="200"/>
      <c r="EG123" s="200"/>
      <c r="EH123" s="200"/>
      <c r="EI123" s="200"/>
      <c r="EJ123" s="200"/>
      <c r="EK123" s="200"/>
      <c r="EL123" s="200"/>
      <c r="EM123" s="200"/>
      <c r="EN123" s="200"/>
      <c r="EO123" s="200"/>
      <c r="EP123" s="200"/>
      <c r="EQ123" s="200"/>
      <c r="ER123" s="200"/>
      <c r="ES123" s="200"/>
    </row>
    <row r="124" spans="1:149" s="116" customFormat="1" ht="25.5" x14ac:dyDescent="0.2">
      <c r="A124" s="126" t="s">
        <v>225</v>
      </c>
      <c r="B124" s="73" t="s">
        <v>1000</v>
      </c>
      <c r="C124" s="69" t="s">
        <v>758</v>
      </c>
      <c r="D124" s="118"/>
      <c r="E124" s="125"/>
      <c r="F124" s="257"/>
      <c r="G124" s="256"/>
      <c r="H124" s="258"/>
      <c r="I124" s="201"/>
      <c r="J124" s="230">
        <v>2</v>
      </c>
      <c r="K124" s="224" t="str">
        <f t="shared" si="14"/>
        <v>2</v>
      </c>
      <c r="L124" s="225">
        <f t="shared" si="15"/>
        <v>0</v>
      </c>
      <c r="M124" s="224" t="str">
        <f t="shared" si="16"/>
        <v>2</v>
      </c>
      <c r="N124" s="224">
        <f t="shared" si="17"/>
        <v>0</v>
      </c>
      <c r="O124" s="224">
        <f t="shared" si="18"/>
        <v>0</v>
      </c>
      <c r="P124" s="224">
        <f t="shared" si="19"/>
        <v>0</v>
      </c>
      <c r="Q124" s="224">
        <f t="shared" si="20"/>
        <v>0</v>
      </c>
      <c r="R124" s="224">
        <f t="shared" si="21"/>
        <v>0</v>
      </c>
      <c r="S124" s="224">
        <f t="shared" si="22"/>
        <v>0</v>
      </c>
      <c r="T124" s="224">
        <f t="shared" si="23"/>
        <v>0</v>
      </c>
      <c r="U124" s="224">
        <f t="shared" si="24"/>
        <v>0</v>
      </c>
      <c r="V124" s="224">
        <f t="shared" si="25"/>
        <v>0</v>
      </c>
      <c r="W124" s="226">
        <f t="shared" si="26"/>
        <v>0</v>
      </c>
      <c r="X124" s="226">
        <f t="shared" si="27"/>
        <v>0</v>
      </c>
      <c r="Y124" s="215"/>
      <c r="Z124" s="233">
        <v>117</v>
      </c>
      <c r="AA124" s="216"/>
      <c r="AB124" s="216"/>
      <c r="AC124" s="216"/>
      <c r="AD124" s="216"/>
      <c r="AE124" s="216"/>
      <c r="AF124" s="216"/>
      <c r="AG124" s="216"/>
      <c r="AH124" s="216"/>
      <c r="AI124" s="216"/>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c r="CA124" s="200"/>
      <c r="CB124" s="200"/>
      <c r="CC124" s="200"/>
      <c r="CD124" s="200"/>
      <c r="CE124" s="200"/>
      <c r="CF124" s="200"/>
      <c r="CG124" s="200"/>
      <c r="CH124" s="200"/>
      <c r="CI124" s="200"/>
      <c r="CJ124" s="200"/>
      <c r="CK124" s="200"/>
      <c r="CL124" s="200"/>
      <c r="CM124" s="200"/>
      <c r="CN124" s="200"/>
      <c r="CO124" s="200"/>
      <c r="CP124" s="200"/>
      <c r="CQ124" s="200"/>
      <c r="CR124" s="200"/>
      <c r="CS124" s="200"/>
      <c r="CT124" s="200"/>
      <c r="CU124" s="200"/>
      <c r="CV124" s="200"/>
      <c r="CW124" s="200"/>
      <c r="CX124" s="200"/>
      <c r="CY124" s="200"/>
      <c r="CZ124" s="200"/>
      <c r="DA124" s="200"/>
      <c r="DB124" s="200"/>
      <c r="DC124" s="200"/>
      <c r="DD124" s="200"/>
      <c r="DE124" s="200"/>
      <c r="DF124" s="200"/>
      <c r="DG124" s="200"/>
      <c r="DH124" s="200"/>
      <c r="DI124" s="200"/>
      <c r="DJ124" s="200"/>
      <c r="DK124" s="200"/>
      <c r="DL124" s="200"/>
      <c r="DM124" s="200"/>
      <c r="DN124" s="200"/>
      <c r="DO124" s="200"/>
      <c r="DP124" s="200"/>
      <c r="DQ124" s="200"/>
      <c r="DR124" s="200"/>
      <c r="DS124" s="200"/>
      <c r="DT124" s="200"/>
      <c r="DU124" s="200"/>
      <c r="DV124" s="200"/>
      <c r="DW124" s="200"/>
      <c r="DX124" s="200"/>
      <c r="DY124" s="200"/>
      <c r="DZ124" s="200"/>
      <c r="EA124" s="200"/>
      <c r="EB124" s="200"/>
      <c r="EC124" s="200"/>
      <c r="ED124" s="200"/>
      <c r="EE124" s="200"/>
      <c r="EF124" s="200"/>
      <c r="EG124" s="200"/>
      <c r="EH124" s="200"/>
      <c r="EI124" s="200"/>
      <c r="EJ124" s="200"/>
      <c r="EK124" s="200"/>
      <c r="EL124" s="200"/>
      <c r="EM124" s="200"/>
      <c r="EN124" s="200"/>
      <c r="EO124" s="200"/>
      <c r="EP124" s="200"/>
      <c r="EQ124" s="200"/>
      <c r="ER124" s="200"/>
      <c r="ES124" s="200"/>
    </row>
    <row r="125" spans="1:149" s="116" customFormat="1" ht="25.5" x14ac:dyDescent="0.2">
      <c r="A125" s="126" t="s">
        <v>226</v>
      </c>
      <c r="B125" s="73" t="s">
        <v>1001</v>
      </c>
      <c r="C125" s="69" t="s">
        <v>758</v>
      </c>
      <c r="D125" s="118"/>
      <c r="E125" s="125"/>
      <c r="F125" s="257"/>
      <c r="G125" s="256"/>
      <c r="H125" s="258"/>
      <c r="I125" s="201"/>
      <c r="J125" s="230">
        <v>2</v>
      </c>
      <c r="K125" s="224" t="str">
        <f t="shared" si="14"/>
        <v>2</v>
      </c>
      <c r="L125" s="225">
        <f t="shared" si="15"/>
        <v>0</v>
      </c>
      <c r="M125" s="224" t="str">
        <f t="shared" si="16"/>
        <v>2</v>
      </c>
      <c r="N125" s="224">
        <f t="shared" si="17"/>
        <v>0</v>
      </c>
      <c r="O125" s="224">
        <f t="shared" si="18"/>
        <v>0</v>
      </c>
      <c r="P125" s="224">
        <f t="shared" si="19"/>
        <v>0</v>
      </c>
      <c r="Q125" s="224">
        <f t="shared" si="20"/>
        <v>0</v>
      </c>
      <c r="R125" s="224">
        <f t="shared" si="21"/>
        <v>0</v>
      </c>
      <c r="S125" s="224">
        <f t="shared" si="22"/>
        <v>0</v>
      </c>
      <c r="T125" s="224">
        <f t="shared" si="23"/>
        <v>0</v>
      </c>
      <c r="U125" s="224">
        <f t="shared" si="24"/>
        <v>0</v>
      </c>
      <c r="V125" s="224">
        <f t="shared" si="25"/>
        <v>0</v>
      </c>
      <c r="W125" s="226">
        <f t="shared" si="26"/>
        <v>0</v>
      </c>
      <c r="X125" s="226">
        <f t="shared" si="27"/>
        <v>0</v>
      </c>
      <c r="Y125" s="215"/>
      <c r="Z125" s="233">
        <v>118</v>
      </c>
      <c r="AA125" s="216"/>
      <c r="AB125" s="216"/>
      <c r="AC125" s="216"/>
      <c r="AD125" s="216"/>
      <c r="AE125" s="216"/>
      <c r="AF125" s="216"/>
      <c r="AG125" s="216"/>
      <c r="AH125" s="216"/>
      <c r="AI125" s="216"/>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c r="BY125" s="200"/>
      <c r="BZ125" s="200"/>
      <c r="CA125" s="200"/>
      <c r="CB125" s="200"/>
      <c r="CC125" s="200"/>
      <c r="CD125" s="200"/>
      <c r="CE125" s="200"/>
      <c r="CF125" s="200"/>
      <c r="CG125" s="200"/>
      <c r="CH125" s="200"/>
      <c r="CI125" s="200"/>
      <c r="CJ125" s="200"/>
      <c r="CK125" s="200"/>
      <c r="CL125" s="200"/>
      <c r="CM125" s="200"/>
      <c r="CN125" s="200"/>
      <c r="CO125" s="200"/>
      <c r="CP125" s="200"/>
      <c r="CQ125" s="200"/>
      <c r="CR125" s="200"/>
      <c r="CS125" s="200"/>
      <c r="CT125" s="200"/>
      <c r="CU125" s="200"/>
      <c r="CV125" s="200"/>
      <c r="CW125" s="200"/>
      <c r="CX125" s="200"/>
      <c r="CY125" s="200"/>
      <c r="CZ125" s="200"/>
      <c r="DA125" s="200"/>
      <c r="DB125" s="200"/>
      <c r="DC125" s="200"/>
      <c r="DD125" s="200"/>
      <c r="DE125" s="200"/>
      <c r="DF125" s="200"/>
      <c r="DG125" s="200"/>
      <c r="DH125" s="200"/>
      <c r="DI125" s="200"/>
      <c r="DJ125" s="200"/>
      <c r="DK125" s="200"/>
      <c r="DL125" s="200"/>
      <c r="DM125" s="200"/>
      <c r="DN125" s="200"/>
      <c r="DO125" s="200"/>
      <c r="DP125" s="200"/>
      <c r="DQ125" s="200"/>
      <c r="DR125" s="200"/>
      <c r="DS125" s="200"/>
      <c r="DT125" s="200"/>
      <c r="DU125" s="200"/>
      <c r="DV125" s="200"/>
      <c r="DW125" s="200"/>
      <c r="DX125" s="200"/>
      <c r="DY125" s="200"/>
      <c r="DZ125" s="200"/>
      <c r="EA125" s="200"/>
      <c r="EB125" s="200"/>
      <c r="EC125" s="200"/>
      <c r="ED125" s="200"/>
      <c r="EE125" s="200"/>
      <c r="EF125" s="200"/>
      <c r="EG125" s="200"/>
      <c r="EH125" s="200"/>
      <c r="EI125" s="200"/>
      <c r="EJ125" s="200"/>
      <c r="EK125" s="200"/>
      <c r="EL125" s="200"/>
      <c r="EM125" s="200"/>
      <c r="EN125" s="200"/>
      <c r="EO125" s="200"/>
      <c r="EP125" s="200"/>
      <c r="EQ125" s="200"/>
      <c r="ER125" s="200"/>
      <c r="ES125" s="200"/>
    </row>
    <row r="126" spans="1:149" s="116" customFormat="1" ht="25.5" x14ac:dyDescent="0.2">
      <c r="A126" s="126" t="s">
        <v>227</v>
      </c>
      <c r="B126" s="91" t="s">
        <v>1002</v>
      </c>
      <c r="C126" s="69" t="s">
        <v>758</v>
      </c>
      <c r="D126" s="122"/>
      <c r="E126" s="127"/>
      <c r="F126" s="257"/>
      <c r="G126" s="256"/>
      <c r="H126" s="258"/>
      <c r="I126" s="201"/>
      <c r="J126" s="230">
        <v>2</v>
      </c>
      <c r="K126" s="224" t="str">
        <f t="shared" si="14"/>
        <v>2</v>
      </c>
      <c r="L126" s="225">
        <f t="shared" si="15"/>
        <v>0</v>
      </c>
      <c r="M126" s="224" t="str">
        <f t="shared" si="16"/>
        <v>2</v>
      </c>
      <c r="N126" s="224">
        <f t="shared" si="17"/>
        <v>0</v>
      </c>
      <c r="O126" s="224">
        <f t="shared" si="18"/>
        <v>0</v>
      </c>
      <c r="P126" s="224">
        <f t="shared" si="19"/>
        <v>0</v>
      </c>
      <c r="Q126" s="224">
        <f t="shared" si="20"/>
        <v>0</v>
      </c>
      <c r="R126" s="224">
        <f t="shared" si="21"/>
        <v>0</v>
      </c>
      <c r="S126" s="224">
        <f t="shared" si="22"/>
        <v>0</v>
      </c>
      <c r="T126" s="224">
        <f t="shared" si="23"/>
        <v>0</v>
      </c>
      <c r="U126" s="224">
        <f t="shared" si="24"/>
        <v>0</v>
      </c>
      <c r="V126" s="224">
        <f t="shared" si="25"/>
        <v>0</v>
      </c>
      <c r="W126" s="226">
        <f t="shared" si="26"/>
        <v>0</v>
      </c>
      <c r="X126" s="226">
        <f t="shared" si="27"/>
        <v>0</v>
      </c>
      <c r="Y126" s="215"/>
      <c r="Z126" s="233">
        <v>119</v>
      </c>
      <c r="AA126" s="216"/>
      <c r="AB126" s="216"/>
      <c r="AC126" s="216"/>
      <c r="AD126" s="216"/>
      <c r="AE126" s="216"/>
      <c r="AF126" s="216"/>
      <c r="AG126" s="216"/>
      <c r="AH126" s="216"/>
      <c r="AI126" s="216"/>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00"/>
      <c r="CE126" s="200"/>
      <c r="CF126" s="200"/>
      <c r="CG126" s="200"/>
      <c r="CH126" s="200"/>
      <c r="CI126" s="200"/>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c r="DM126" s="200"/>
      <c r="DN126" s="200"/>
      <c r="DO126" s="200"/>
      <c r="DP126" s="200"/>
      <c r="DQ126" s="200"/>
      <c r="DR126" s="200"/>
      <c r="DS126" s="200"/>
      <c r="DT126" s="200"/>
      <c r="DU126" s="200"/>
      <c r="DV126" s="200"/>
      <c r="DW126" s="200"/>
      <c r="DX126" s="200"/>
      <c r="DY126" s="200"/>
      <c r="DZ126" s="200"/>
      <c r="EA126" s="200"/>
      <c r="EB126" s="200"/>
      <c r="EC126" s="200"/>
      <c r="ED126" s="200"/>
      <c r="EE126" s="200"/>
      <c r="EF126" s="200"/>
      <c r="EG126" s="200"/>
      <c r="EH126" s="200"/>
      <c r="EI126" s="200"/>
      <c r="EJ126" s="200"/>
      <c r="EK126" s="200"/>
      <c r="EL126" s="200"/>
      <c r="EM126" s="200"/>
      <c r="EN126" s="200"/>
      <c r="EO126" s="200"/>
      <c r="EP126" s="200"/>
      <c r="EQ126" s="200"/>
      <c r="ER126" s="200"/>
      <c r="ES126" s="200"/>
    </row>
    <row r="127" spans="1:149" s="116" customFormat="1" ht="38.25" x14ac:dyDescent="0.2">
      <c r="A127" s="126" t="s">
        <v>228</v>
      </c>
      <c r="B127" s="299" t="s">
        <v>1003</v>
      </c>
      <c r="C127" s="69" t="s">
        <v>758</v>
      </c>
      <c r="D127" s="122"/>
      <c r="E127" s="127" t="s">
        <v>41</v>
      </c>
      <c r="F127" s="257"/>
      <c r="G127" s="261"/>
      <c r="H127" s="258"/>
      <c r="I127" s="201"/>
      <c r="J127" s="230">
        <v>2</v>
      </c>
      <c r="K127" s="224" t="str">
        <f t="shared" si="14"/>
        <v>2</v>
      </c>
      <c r="L127" s="225">
        <f t="shared" si="15"/>
        <v>0</v>
      </c>
      <c r="M127" s="224" t="str">
        <f t="shared" si="16"/>
        <v>2</v>
      </c>
      <c r="N127" s="224">
        <f t="shared" si="17"/>
        <v>0</v>
      </c>
      <c r="O127" s="224">
        <f t="shared" si="18"/>
        <v>0</v>
      </c>
      <c r="P127" s="224">
        <f t="shared" si="19"/>
        <v>0</v>
      </c>
      <c r="Q127" s="224">
        <f t="shared" si="20"/>
        <v>0</v>
      </c>
      <c r="R127" s="224">
        <f t="shared" si="21"/>
        <v>0</v>
      </c>
      <c r="S127" s="224">
        <f t="shared" si="22"/>
        <v>0</v>
      </c>
      <c r="T127" s="224">
        <f t="shared" si="23"/>
        <v>0</v>
      </c>
      <c r="U127" s="224">
        <f t="shared" si="24"/>
        <v>0</v>
      </c>
      <c r="V127" s="224">
        <f t="shared" si="25"/>
        <v>0</v>
      </c>
      <c r="W127" s="226">
        <f t="shared" si="26"/>
        <v>0</v>
      </c>
      <c r="X127" s="226">
        <f t="shared" si="27"/>
        <v>0</v>
      </c>
      <c r="Y127" s="215"/>
      <c r="Z127" s="233">
        <v>120</v>
      </c>
      <c r="AA127" s="216"/>
      <c r="AB127" s="216"/>
      <c r="AC127" s="216"/>
      <c r="AD127" s="216"/>
      <c r="AE127" s="216"/>
      <c r="AF127" s="216"/>
      <c r="AG127" s="216"/>
      <c r="AH127" s="216"/>
      <c r="AI127" s="216"/>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row>
    <row r="128" spans="1:149" s="116" customFormat="1" ht="25.5" x14ac:dyDescent="0.2">
      <c r="A128" s="126" t="s">
        <v>229</v>
      </c>
      <c r="B128" s="91" t="s">
        <v>1004</v>
      </c>
      <c r="C128" s="69" t="s">
        <v>758</v>
      </c>
      <c r="D128" s="118"/>
      <c r="E128" s="125"/>
      <c r="F128" s="257"/>
      <c r="G128" s="256"/>
      <c r="H128" s="258"/>
      <c r="I128" s="201"/>
      <c r="J128" s="230">
        <v>2</v>
      </c>
      <c r="K128" s="224" t="str">
        <f t="shared" si="14"/>
        <v>2</v>
      </c>
      <c r="L128" s="225">
        <f t="shared" si="15"/>
        <v>0</v>
      </c>
      <c r="M128" s="224" t="str">
        <f t="shared" si="16"/>
        <v>2</v>
      </c>
      <c r="N128" s="224">
        <f t="shared" si="17"/>
        <v>0</v>
      </c>
      <c r="O128" s="224">
        <f t="shared" si="18"/>
        <v>0</v>
      </c>
      <c r="P128" s="224">
        <f t="shared" si="19"/>
        <v>0</v>
      </c>
      <c r="Q128" s="224">
        <f t="shared" si="20"/>
        <v>0</v>
      </c>
      <c r="R128" s="224">
        <f t="shared" si="21"/>
        <v>0</v>
      </c>
      <c r="S128" s="224">
        <f t="shared" si="22"/>
        <v>0</v>
      </c>
      <c r="T128" s="224">
        <f t="shared" si="23"/>
        <v>0</v>
      </c>
      <c r="U128" s="224">
        <f t="shared" si="24"/>
        <v>0</v>
      </c>
      <c r="V128" s="224">
        <f t="shared" si="25"/>
        <v>0</v>
      </c>
      <c r="W128" s="226">
        <f t="shared" si="26"/>
        <v>0</v>
      </c>
      <c r="X128" s="226">
        <f t="shared" si="27"/>
        <v>0</v>
      </c>
      <c r="Y128" s="215"/>
      <c r="Z128" s="232">
        <v>121</v>
      </c>
      <c r="AA128" s="216"/>
      <c r="AB128" s="216"/>
      <c r="AC128" s="216"/>
      <c r="AD128" s="216"/>
      <c r="AE128" s="216"/>
      <c r="AF128" s="216"/>
      <c r="AG128" s="216"/>
      <c r="AH128" s="216"/>
      <c r="AI128" s="216"/>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0"/>
      <c r="DR128" s="200"/>
      <c r="DS128" s="200"/>
      <c r="DT128" s="200"/>
      <c r="DU128" s="200"/>
      <c r="DV128" s="200"/>
      <c r="DW128" s="200"/>
      <c r="DX128" s="200"/>
      <c r="DY128" s="200"/>
      <c r="DZ128" s="200"/>
      <c r="EA128" s="200"/>
      <c r="EB128" s="200"/>
      <c r="EC128" s="200"/>
      <c r="ED128" s="200"/>
      <c r="EE128" s="200"/>
      <c r="EF128" s="200"/>
      <c r="EG128" s="200"/>
      <c r="EH128" s="200"/>
      <c r="EI128" s="200"/>
      <c r="EJ128" s="200"/>
      <c r="EK128" s="200"/>
      <c r="EL128" s="200"/>
      <c r="EM128" s="200"/>
      <c r="EN128" s="200"/>
      <c r="EO128" s="200"/>
      <c r="EP128" s="200"/>
      <c r="EQ128" s="200"/>
      <c r="ER128" s="200"/>
      <c r="ES128" s="200"/>
    </row>
    <row r="129" spans="1:149" s="116" customFormat="1" ht="25.5" x14ac:dyDescent="0.2">
      <c r="A129" s="126" t="s">
        <v>230</v>
      </c>
      <c r="B129" s="74" t="s">
        <v>908</v>
      </c>
      <c r="C129" s="69" t="s">
        <v>758</v>
      </c>
      <c r="D129" s="118"/>
      <c r="E129" s="125"/>
      <c r="F129" s="257"/>
      <c r="G129" s="256"/>
      <c r="H129" s="258"/>
      <c r="I129" s="201"/>
      <c r="J129" s="230">
        <v>2</v>
      </c>
      <c r="K129" s="224" t="str">
        <f t="shared" si="14"/>
        <v>2</v>
      </c>
      <c r="L129" s="225">
        <f t="shared" si="15"/>
        <v>0</v>
      </c>
      <c r="M129" s="224" t="str">
        <f t="shared" si="16"/>
        <v>2</v>
      </c>
      <c r="N129" s="224">
        <f t="shared" si="17"/>
        <v>0</v>
      </c>
      <c r="O129" s="224">
        <f t="shared" si="18"/>
        <v>0</v>
      </c>
      <c r="P129" s="224">
        <f t="shared" si="19"/>
        <v>0</v>
      </c>
      <c r="Q129" s="224">
        <f t="shared" si="20"/>
        <v>0</v>
      </c>
      <c r="R129" s="224">
        <f t="shared" si="21"/>
        <v>0</v>
      </c>
      <c r="S129" s="224">
        <f t="shared" si="22"/>
        <v>0</v>
      </c>
      <c r="T129" s="224">
        <f t="shared" si="23"/>
        <v>0</v>
      </c>
      <c r="U129" s="224">
        <f t="shared" si="24"/>
        <v>0</v>
      </c>
      <c r="V129" s="224">
        <f t="shared" si="25"/>
        <v>0</v>
      </c>
      <c r="W129" s="226">
        <f t="shared" si="26"/>
        <v>0</v>
      </c>
      <c r="X129" s="226">
        <f t="shared" si="27"/>
        <v>0</v>
      </c>
      <c r="Y129" s="215"/>
      <c r="Z129" s="233">
        <v>122</v>
      </c>
      <c r="AA129" s="216"/>
      <c r="AB129" s="216"/>
      <c r="AC129" s="216"/>
      <c r="AD129" s="216"/>
      <c r="AE129" s="216"/>
      <c r="AF129" s="216"/>
      <c r="AG129" s="216"/>
      <c r="AH129" s="216"/>
      <c r="AI129" s="216"/>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0"/>
      <c r="DR129" s="200"/>
      <c r="DS129" s="200"/>
      <c r="DT129" s="200"/>
      <c r="DU129" s="200"/>
      <c r="DV129" s="200"/>
      <c r="DW129" s="200"/>
      <c r="DX129" s="200"/>
      <c r="DY129" s="200"/>
      <c r="DZ129" s="200"/>
      <c r="EA129" s="200"/>
      <c r="EB129" s="200"/>
      <c r="EC129" s="200"/>
      <c r="ED129" s="200"/>
      <c r="EE129" s="200"/>
      <c r="EF129" s="200"/>
      <c r="EG129" s="200"/>
      <c r="EH129" s="200"/>
      <c r="EI129" s="200"/>
      <c r="EJ129" s="200"/>
      <c r="EK129" s="200"/>
      <c r="EL129" s="200"/>
      <c r="EM129" s="200"/>
      <c r="EN129" s="200"/>
      <c r="EO129" s="200"/>
      <c r="EP129" s="200"/>
      <c r="EQ129" s="200"/>
      <c r="ER129" s="200"/>
      <c r="ES129" s="200"/>
    </row>
    <row r="130" spans="1:149" s="116" customFormat="1" ht="25.5" x14ac:dyDescent="0.2">
      <c r="A130" s="126" t="s">
        <v>842</v>
      </c>
      <c r="B130" s="298" t="s">
        <v>1005</v>
      </c>
      <c r="C130" s="69" t="s">
        <v>758</v>
      </c>
      <c r="D130" s="118"/>
      <c r="E130" s="125" t="s">
        <v>41</v>
      </c>
      <c r="F130" s="257"/>
      <c r="G130" s="261"/>
      <c r="H130" s="258"/>
      <c r="I130" s="201"/>
      <c r="J130" s="230">
        <v>2</v>
      </c>
      <c r="K130" s="224" t="str">
        <f t="shared" si="14"/>
        <v>2</v>
      </c>
      <c r="L130" s="225">
        <f t="shared" si="15"/>
        <v>0</v>
      </c>
      <c r="M130" s="224" t="str">
        <f t="shared" si="16"/>
        <v>2</v>
      </c>
      <c r="N130" s="224">
        <f t="shared" si="17"/>
        <v>0</v>
      </c>
      <c r="O130" s="224">
        <f t="shared" si="18"/>
        <v>0</v>
      </c>
      <c r="P130" s="224">
        <f t="shared" si="19"/>
        <v>0</v>
      </c>
      <c r="Q130" s="224">
        <f t="shared" si="20"/>
        <v>0</v>
      </c>
      <c r="R130" s="224">
        <f t="shared" si="21"/>
        <v>0</v>
      </c>
      <c r="S130" s="224">
        <f t="shared" si="22"/>
        <v>0</v>
      </c>
      <c r="T130" s="224">
        <f t="shared" si="23"/>
        <v>0</v>
      </c>
      <c r="U130" s="224">
        <f t="shared" si="24"/>
        <v>0</v>
      </c>
      <c r="V130" s="224">
        <f t="shared" si="25"/>
        <v>0</v>
      </c>
      <c r="W130" s="226">
        <f t="shared" si="26"/>
        <v>0</v>
      </c>
      <c r="X130" s="226">
        <f t="shared" si="27"/>
        <v>0</v>
      </c>
      <c r="Y130" s="215"/>
      <c r="Z130" s="233">
        <v>123</v>
      </c>
      <c r="AA130" s="216"/>
      <c r="AB130" s="216"/>
      <c r="AC130" s="216"/>
      <c r="AD130" s="216"/>
      <c r="AE130" s="216"/>
      <c r="AF130" s="216"/>
      <c r="AG130" s="216"/>
      <c r="AH130" s="216"/>
      <c r="AI130" s="216"/>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0"/>
      <c r="DR130" s="200"/>
      <c r="DS130" s="200"/>
      <c r="DT130" s="200"/>
      <c r="DU130" s="200"/>
      <c r="DV130" s="200"/>
      <c r="DW130" s="200"/>
      <c r="DX130" s="200"/>
      <c r="DY130" s="200"/>
      <c r="DZ130" s="200"/>
      <c r="EA130" s="200"/>
      <c r="EB130" s="200"/>
      <c r="EC130" s="200"/>
      <c r="ED130" s="200"/>
      <c r="EE130" s="200"/>
      <c r="EF130" s="200"/>
      <c r="EG130" s="200"/>
      <c r="EH130" s="200"/>
      <c r="EI130" s="200"/>
      <c r="EJ130" s="200"/>
      <c r="EK130" s="200"/>
      <c r="EL130" s="200"/>
      <c r="EM130" s="200"/>
      <c r="EN130" s="200"/>
      <c r="EO130" s="200"/>
      <c r="EP130" s="200"/>
      <c r="EQ130" s="200"/>
      <c r="ER130" s="200"/>
      <c r="ES130" s="200"/>
    </row>
    <row r="131" spans="1:149" s="116" customFormat="1" ht="25.5" x14ac:dyDescent="0.2">
      <c r="A131" s="126" t="s">
        <v>843</v>
      </c>
      <c r="B131" s="298" t="s">
        <v>1006</v>
      </c>
      <c r="C131" s="69" t="s">
        <v>758</v>
      </c>
      <c r="D131" s="118"/>
      <c r="E131" s="125" t="s">
        <v>41</v>
      </c>
      <c r="F131" s="257"/>
      <c r="G131" s="261"/>
      <c r="H131" s="258"/>
      <c r="I131" s="201"/>
      <c r="J131" s="230">
        <v>2</v>
      </c>
      <c r="K131" s="224" t="str">
        <f t="shared" si="14"/>
        <v>2</v>
      </c>
      <c r="L131" s="225">
        <f t="shared" si="15"/>
        <v>0</v>
      </c>
      <c r="M131" s="224" t="str">
        <f t="shared" si="16"/>
        <v>2</v>
      </c>
      <c r="N131" s="224">
        <f t="shared" si="17"/>
        <v>0</v>
      </c>
      <c r="O131" s="224">
        <f t="shared" si="18"/>
        <v>0</v>
      </c>
      <c r="P131" s="224">
        <f t="shared" si="19"/>
        <v>0</v>
      </c>
      <c r="Q131" s="224">
        <f t="shared" si="20"/>
        <v>0</v>
      </c>
      <c r="R131" s="224">
        <f t="shared" si="21"/>
        <v>0</v>
      </c>
      <c r="S131" s="224">
        <f t="shared" si="22"/>
        <v>0</v>
      </c>
      <c r="T131" s="224">
        <f t="shared" si="23"/>
        <v>0</v>
      </c>
      <c r="U131" s="224">
        <f t="shared" si="24"/>
        <v>0</v>
      </c>
      <c r="V131" s="224">
        <f t="shared" si="25"/>
        <v>0</v>
      </c>
      <c r="W131" s="226">
        <f t="shared" si="26"/>
        <v>0</v>
      </c>
      <c r="X131" s="226">
        <f t="shared" si="27"/>
        <v>0</v>
      </c>
      <c r="Y131" s="215"/>
      <c r="Z131" s="233">
        <v>124</v>
      </c>
      <c r="AA131" s="216"/>
      <c r="AB131" s="216"/>
      <c r="AC131" s="216"/>
      <c r="AD131" s="216"/>
      <c r="AE131" s="216"/>
      <c r="AF131" s="216"/>
      <c r="AG131" s="216"/>
      <c r="AH131" s="216"/>
      <c r="AI131" s="216"/>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row>
    <row r="132" spans="1:149" s="116" customFormat="1" ht="25.5" x14ac:dyDescent="0.2">
      <c r="A132" s="126" t="s">
        <v>844</v>
      </c>
      <c r="B132" s="73" t="s">
        <v>1007</v>
      </c>
      <c r="C132" s="69" t="s">
        <v>758</v>
      </c>
      <c r="D132" s="118"/>
      <c r="E132" s="125"/>
      <c r="F132" s="257"/>
      <c r="G132" s="256"/>
      <c r="H132" s="258"/>
      <c r="I132" s="201"/>
      <c r="J132" s="230">
        <v>2</v>
      </c>
      <c r="K132" s="224" t="str">
        <f t="shared" si="14"/>
        <v>2</v>
      </c>
      <c r="L132" s="225">
        <f t="shared" si="15"/>
        <v>0</v>
      </c>
      <c r="M132" s="224" t="str">
        <f t="shared" si="16"/>
        <v>2</v>
      </c>
      <c r="N132" s="224">
        <f t="shared" si="17"/>
        <v>0</v>
      </c>
      <c r="O132" s="224">
        <f t="shared" si="18"/>
        <v>0</v>
      </c>
      <c r="P132" s="224">
        <f t="shared" si="19"/>
        <v>0</v>
      </c>
      <c r="Q132" s="224">
        <f t="shared" si="20"/>
        <v>0</v>
      </c>
      <c r="R132" s="224">
        <f t="shared" si="21"/>
        <v>0</v>
      </c>
      <c r="S132" s="224">
        <f t="shared" si="22"/>
        <v>0</v>
      </c>
      <c r="T132" s="224">
        <f t="shared" si="23"/>
        <v>0</v>
      </c>
      <c r="U132" s="224">
        <f t="shared" si="24"/>
        <v>0</v>
      </c>
      <c r="V132" s="224">
        <f t="shared" si="25"/>
        <v>0</v>
      </c>
      <c r="W132" s="226">
        <f t="shared" si="26"/>
        <v>0</v>
      </c>
      <c r="X132" s="226">
        <f t="shared" si="27"/>
        <v>0</v>
      </c>
      <c r="Y132" s="215"/>
      <c r="Z132" s="233">
        <v>125</v>
      </c>
      <c r="AA132" s="216"/>
      <c r="AB132" s="216"/>
      <c r="AC132" s="216"/>
      <c r="AD132" s="216"/>
      <c r="AE132" s="216"/>
      <c r="AF132" s="216"/>
      <c r="AG132" s="216"/>
      <c r="AH132" s="216"/>
      <c r="AI132" s="216"/>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0"/>
      <c r="BR132" s="200"/>
      <c r="BS132" s="200"/>
      <c r="BT132" s="200"/>
      <c r="BU132" s="200"/>
      <c r="BV132" s="200"/>
      <c r="BW132" s="200"/>
      <c r="BX132" s="200"/>
      <c r="BY132" s="200"/>
      <c r="BZ132" s="200"/>
      <c r="CA132" s="200"/>
      <c r="CB132" s="200"/>
      <c r="CC132" s="200"/>
      <c r="CD132" s="200"/>
      <c r="CE132" s="200"/>
      <c r="CF132" s="200"/>
      <c r="CG132" s="200"/>
      <c r="CH132" s="200"/>
      <c r="CI132" s="200"/>
      <c r="CJ132" s="200"/>
      <c r="CK132" s="200"/>
      <c r="CL132" s="200"/>
      <c r="CM132" s="200"/>
      <c r="CN132" s="200"/>
      <c r="CO132" s="200"/>
      <c r="CP132" s="200"/>
      <c r="CQ132" s="200"/>
      <c r="CR132" s="200"/>
      <c r="CS132" s="200"/>
      <c r="CT132" s="200"/>
      <c r="CU132" s="200"/>
      <c r="CV132" s="200"/>
      <c r="CW132" s="200"/>
      <c r="CX132" s="200"/>
      <c r="CY132" s="200"/>
      <c r="CZ132" s="200"/>
      <c r="DA132" s="200"/>
      <c r="DB132" s="200"/>
      <c r="DC132" s="200"/>
      <c r="DD132" s="200"/>
      <c r="DE132" s="200"/>
      <c r="DF132" s="200"/>
      <c r="DG132" s="200"/>
      <c r="DH132" s="200"/>
      <c r="DI132" s="200"/>
      <c r="DJ132" s="200"/>
      <c r="DK132" s="200"/>
      <c r="DL132" s="200"/>
      <c r="DM132" s="200"/>
      <c r="DN132" s="200"/>
      <c r="DO132" s="200"/>
      <c r="DP132" s="200"/>
      <c r="DQ132" s="200"/>
      <c r="DR132" s="200"/>
      <c r="DS132" s="200"/>
      <c r="DT132" s="200"/>
      <c r="DU132" s="200"/>
      <c r="DV132" s="200"/>
      <c r="DW132" s="200"/>
      <c r="DX132" s="200"/>
      <c r="DY132" s="200"/>
      <c r="DZ132" s="200"/>
      <c r="EA132" s="200"/>
      <c r="EB132" s="200"/>
      <c r="EC132" s="200"/>
      <c r="ED132" s="200"/>
      <c r="EE132" s="200"/>
      <c r="EF132" s="200"/>
      <c r="EG132" s="200"/>
      <c r="EH132" s="200"/>
      <c r="EI132" s="200"/>
      <c r="EJ132" s="200"/>
      <c r="EK132" s="200"/>
      <c r="EL132" s="200"/>
      <c r="EM132" s="200"/>
      <c r="EN132" s="200"/>
      <c r="EO132" s="200"/>
      <c r="EP132" s="200"/>
      <c r="EQ132" s="200"/>
      <c r="ER132" s="200"/>
      <c r="ES132" s="200"/>
    </row>
    <row r="133" spans="1:149" s="116" customFormat="1" ht="12.75" x14ac:dyDescent="0.2">
      <c r="A133" s="157" t="s">
        <v>231</v>
      </c>
      <c r="B133" s="101" t="s">
        <v>85</v>
      </c>
      <c r="C133" s="158"/>
      <c r="D133" s="135"/>
      <c r="E133" s="136"/>
      <c r="F133" s="255"/>
      <c r="G133" s="256"/>
      <c r="H133" s="275"/>
      <c r="I133" s="201"/>
      <c r="J133" s="230">
        <v>2</v>
      </c>
      <c r="K133" s="224" t="str">
        <f t="shared" si="14"/>
        <v>2</v>
      </c>
      <c r="L133" s="225">
        <f t="shared" si="15"/>
        <v>0</v>
      </c>
      <c r="M133" s="224">
        <f t="shared" si="16"/>
        <v>0</v>
      </c>
      <c r="N133" s="224">
        <f t="shared" si="17"/>
        <v>0</v>
      </c>
      <c r="O133" s="224">
        <f t="shared" si="18"/>
        <v>0</v>
      </c>
      <c r="P133" s="224">
        <f t="shared" si="19"/>
        <v>0</v>
      </c>
      <c r="Q133" s="224">
        <f t="shared" si="20"/>
        <v>0</v>
      </c>
      <c r="R133" s="224">
        <f t="shared" si="21"/>
        <v>0</v>
      </c>
      <c r="S133" s="224">
        <f t="shared" si="22"/>
        <v>0</v>
      </c>
      <c r="T133" s="224">
        <f t="shared" si="23"/>
        <v>0</v>
      </c>
      <c r="U133" s="224">
        <f t="shared" si="24"/>
        <v>0</v>
      </c>
      <c r="V133" s="224">
        <f t="shared" si="25"/>
        <v>0</v>
      </c>
      <c r="W133" s="226">
        <f t="shared" si="26"/>
        <v>0</v>
      </c>
      <c r="X133" s="226">
        <f t="shared" si="27"/>
        <v>0</v>
      </c>
      <c r="Y133" s="215"/>
      <c r="Z133" s="233">
        <v>126</v>
      </c>
      <c r="AA133" s="216"/>
      <c r="AB133" s="216"/>
      <c r="AC133" s="216"/>
      <c r="AD133" s="216"/>
      <c r="AE133" s="216"/>
      <c r="AF133" s="216"/>
      <c r="AG133" s="216"/>
      <c r="AH133" s="216"/>
      <c r="AI133" s="216"/>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row>
    <row r="134" spans="1:149" s="116" customFormat="1" ht="38.25" x14ac:dyDescent="0.2">
      <c r="A134" s="126" t="s">
        <v>232</v>
      </c>
      <c r="B134" s="74" t="s">
        <v>1334</v>
      </c>
      <c r="C134" s="69" t="s">
        <v>758</v>
      </c>
      <c r="D134" s="122"/>
      <c r="E134" s="127"/>
      <c r="F134" s="257"/>
      <c r="G134" s="256"/>
      <c r="H134" s="258"/>
      <c r="I134" s="201"/>
      <c r="J134" s="230">
        <v>2</v>
      </c>
      <c r="K134" s="224" t="str">
        <f t="shared" si="14"/>
        <v>2</v>
      </c>
      <c r="L134" s="225">
        <f t="shared" si="15"/>
        <v>0</v>
      </c>
      <c r="M134" s="224" t="str">
        <f t="shared" si="16"/>
        <v>2</v>
      </c>
      <c r="N134" s="224">
        <f t="shared" si="17"/>
        <v>0</v>
      </c>
      <c r="O134" s="224">
        <f t="shared" si="18"/>
        <v>0</v>
      </c>
      <c r="P134" s="224">
        <f t="shared" si="19"/>
        <v>0</v>
      </c>
      <c r="Q134" s="224">
        <f t="shared" si="20"/>
        <v>0</v>
      </c>
      <c r="R134" s="224">
        <f t="shared" si="21"/>
        <v>0</v>
      </c>
      <c r="S134" s="224">
        <f t="shared" si="22"/>
        <v>0</v>
      </c>
      <c r="T134" s="224">
        <f t="shared" si="23"/>
        <v>0</v>
      </c>
      <c r="U134" s="224">
        <f t="shared" si="24"/>
        <v>0</v>
      </c>
      <c r="V134" s="224">
        <f t="shared" si="25"/>
        <v>0</v>
      </c>
      <c r="W134" s="226">
        <f t="shared" si="26"/>
        <v>0</v>
      </c>
      <c r="X134" s="226">
        <f t="shared" si="27"/>
        <v>0</v>
      </c>
      <c r="Y134" s="215"/>
      <c r="Z134" s="232">
        <v>127</v>
      </c>
      <c r="AA134" s="216"/>
      <c r="AB134" s="216"/>
      <c r="AC134" s="216"/>
      <c r="AD134" s="216"/>
      <c r="AE134" s="216"/>
      <c r="AF134" s="216"/>
      <c r="AG134" s="216"/>
      <c r="AH134" s="216"/>
      <c r="AI134" s="216"/>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200"/>
      <c r="DM134" s="200"/>
      <c r="DN134" s="200"/>
      <c r="DO134" s="200"/>
      <c r="DP134" s="200"/>
      <c r="DQ134" s="200"/>
      <c r="DR134" s="200"/>
      <c r="DS134" s="200"/>
      <c r="DT134" s="200"/>
      <c r="DU134" s="200"/>
      <c r="DV134" s="200"/>
      <c r="DW134" s="200"/>
      <c r="DX134" s="200"/>
      <c r="DY134" s="200"/>
      <c r="DZ134" s="200"/>
      <c r="EA134" s="200"/>
      <c r="EB134" s="200"/>
      <c r="EC134" s="200"/>
      <c r="ED134" s="200"/>
      <c r="EE134" s="200"/>
      <c r="EF134" s="200"/>
      <c r="EG134" s="200"/>
      <c r="EH134" s="200"/>
      <c r="EI134" s="200"/>
      <c r="EJ134" s="200"/>
      <c r="EK134" s="200"/>
      <c r="EL134" s="200"/>
      <c r="EM134" s="200"/>
      <c r="EN134" s="200"/>
      <c r="EO134" s="200"/>
      <c r="EP134" s="200"/>
      <c r="EQ134" s="200"/>
      <c r="ER134" s="200"/>
      <c r="ES134" s="200"/>
    </row>
    <row r="135" spans="1:149" s="116" customFormat="1" ht="12.75" x14ac:dyDescent="0.2">
      <c r="A135" s="126" t="s">
        <v>233</v>
      </c>
      <c r="B135" s="298" t="s">
        <v>1008</v>
      </c>
      <c r="C135" s="69" t="s">
        <v>758</v>
      </c>
      <c r="D135" s="118"/>
      <c r="E135" s="125"/>
      <c r="F135" s="257"/>
      <c r="G135" s="256"/>
      <c r="H135" s="258"/>
      <c r="I135" s="201"/>
      <c r="J135" s="230">
        <v>2</v>
      </c>
      <c r="K135" s="224" t="str">
        <f t="shared" si="14"/>
        <v>2</v>
      </c>
      <c r="L135" s="225">
        <f t="shared" si="15"/>
        <v>0</v>
      </c>
      <c r="M135" s="224" t="str">
        <f t="shared" si="16"/>
        <v>2</v>
      </c>
      <c r="N135" s="224">
        <f t="shared" si="17"/>
        <v>0</v>
      </c>
      <c r="O135" s="224">
        <f t="shared" si="18"/>
        <v>0</v>
      </c>
      <c r="P135" s="224">
        <f t="shared" si="19"/>
        <v>0</v>
      </c>
      <c r="Q135" s="224">
        <f t="shared" si="20"/>
        <v>0</v>
      </c>
      <c r="R135" s="224">
        <f t="shared" si="21"/>
        <v>0</v>
      </c>
      <c r="S135" s="224">
        <f t="shared" si="22"/>
        <v>0</v>
      </c>
      <c r="T135" s="224">
        <f t="shared" si="23"/>
        <v>0</v>
      </c>
      <c r="U135" s="224">
        <f t="shared" si="24"/>
        <v>0</v>
      </c>
      <c r="V135" s="224">
        <f t="shared" si="25"/>
        <v>0</v>
      </c>
      <c r="W135" s="226">
        <f t="shared" si="26"/>
        <v>0</v>
      </c>
      <c r="X135" s="226">
        <f t="shared" si="27"/>
        <v>0</v>
      </c>
      <c r="Y135" s="215"/>
      <c r="Z135" s="233">
        <v>128</v>
      </c>
      <c r="AA135" s="216"/>
      <c r="AB135" s="216"/>
      <c r="AC135" s="216"/>
      <c r="AD135" s="216"/>
      <c r="AE135" s="216"/>
      <c r="AF135" s="216"/>
      <c r="AG135" s="216"/>
      <c r="AH135" s="216"/>
      <c r="AI135" s="216"/>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200"/>
      <c r="CF135" s="200"/>
      <c r="CG135" s="200"/>
      <c r="CH135" s="200"/>
      <c r="CI135" s="200"/>
      <c r="CJ135" s="200"/>
      <c r="CK135" s="200"/>
      <c r="CL135" s="200"/>
      <c r="CM135" s="200"/>
      <c r="CN135" s="200"/>
      <c r="CO135" s="200"/>
      <c r="CP135" s="200"/>
      <c r="CQ135" s="200"/>
      <c r="CR135" s="200"/>
      <c r="CS135" s="200"/>
      <c r="CT135" s="200"/>
      <c r="CU135" s="200"/>
      <c r="CV135" s="200"/>
      <c r="CW135" s="200"/>
      <c r="CX135" s="200"/>
      <c r="CY135" s="200"/>
      <c r="CZ135" s="200"/>
      <c r="DA135" s="200"/>
      <c r="DB135" s="200"/>
      <c r="DC135" s="200"/>
      <c r="DD135" s="200"/>
      <c r="DE135" s="200"/>
      <c r="DF135" s="200"/>
      <c r="DG135" s="200"/>
      <c r="DH135" s="200"/>
      <c r="DI135" s="200"/>
      <c r="DJ135" s="200"/>
      <c r="DK135" s="200"/>
      <c r="DL135" s="200"/>
      <c r="DM135" s="200"/>
      <c r="DN135" s="200"/>
      <c r="DO135" s="200"/>
      <c r="DP135" s="200"/>
      <c r="DQ135" s="200"/>
      <c r="DR135" s="200"/>
      <c r="DS135" s="200"/>
      <c r="DT135" s="200"/>
      <c r="DU135" s="200"/>
      <c r="DV135" s="200"/>
      <c r="DW135" s="200"/>
      <c r="DX135" s="200"/>
      <c r="DY135" s="200"/>
      <c r="DZ135" s="200"/>
      <c r="EA135" s="200"/>
      <c r="EB135" s="200"/>
      <c r="EC135" s="200"/>
      <c r="ED135" s="200"/>
      <c r="EE135" s="200"/>
      <c r="EF135" s="200"/>
      <c r="EG135" s="200"/>
      <c r="EH135" s="200"/>
      <c r="EI135" s="200"/>
      <c r="EJ135" s="200"/>
      <c r="EK135" s="200"/>
      <c r="EL135" s="200"/>
      <c r="EM135" s="200"/>
      <c r="EN135" s="200"/>
      <c r="EO135" s="200"/>
      <c r="EP135" s="200"/>
      <c r="EQ135" s="200"/>
      <c r="ER135" s="200"/>
      <c r="ES135" s="200"/>
    </row>
    <row r="136" spans="1:149" s="116" customFormat="1" ht="12.75" x14ac:dyDescent="0.2">
      <c r="A136" s="126" t="s">
        <v>234</v>
      </c>
      <c r="B136" s="73" t="s">
        <v>1009</v>
      </c>
      <c r="C136" s="69" t="s">
        <v>758</v>
      </c>
      <c r="D136" s="118"/>
      <c r="E136" s="125"/>
      <c r="F136" s="257"/>
      <c r="G136" s="256"/>
      <c r="H136" s="258"/>
      <c r="I136" s="201"/>
      <c r="J136" s="230">
        <v>2</v>
      </c>
      <c r="K136" s="224" t="str">
        <f t="shared" ref="K136:K200" si="28">MID(J136,1,2)</f>
        <v>2</v>
      </c>
      <c r="L136" s="225">
        <f t="shared" ref="L136:L200" si="29">SUM(D136)</f>
        <v>0</v>
      </c>
      <c r="M136" s="224" t="str">
        <f t="shared" ref="M136:M200" si="30">IF(C136=0,0,K136)</f>
        <v>2</v>
      </c>
      <c r="N136" s="224">
        <f t="shared" ref="N136:N200" si="31">IF(L136=0,0,M136)</f>
        <v>0</v>
      </c>
      <c r="O136" s="224">
        <f t="shared" ref="O136:O200" si="32">IF(D136=0,0,D136)</f>
        <v>0</v>
      </c>
      <c r="P136" s="224">
        <f t="shared" ref="P136:P200" si="33">IF(F136=0,0,1)</f>
        <v>0</v>
      </c>
      <c r="Q136" s="224">
        <f t="shared" ref="Q136:Q200" si="34">IF(G136=0,0,1)</f>
        <v>0</v>
      </c>
      <c r="R136" s="224">
        <f t="shared" ref="R136:R200" si="35">IF(P136+Q136=1,1,0)</f>
        <v>0</v>
      </c>
      <c r="S136" s="224">
        <f t="shared" ref="S136:S200" si="36">IF(D136=0,0,1)</f>
        <v>0</v>
      </c>
      <c r="T136" s="224">
        <f t="shared" ref="T136:T200" si="37">IF(R136+S136=2,1,0)</f>
        <v>0</v>
      </c>
      <c r="U136" s="224">
        <f t="shared" ref="U136:U200" si="38">IF(T136=1,O136,0)</f>
        <v>0</v>
      </c>
      <c r="V136" s="224">
        <f t="shared" ref="V136:V200" si="39">SUM(U136)</f>
        <v>0</v>
      </c>
      <c r="W136" s="226">
        <f t="shared" ref="W136:W200" si="40">COUNTIF(F136:G136,"?")</f>
        <v>0</v>
      </c>
      <c r="X136" s="226">
        <f t="shared" ref="X136:X200" si="41">IF(W136=2,1,0)</f>
        <v>0</v>
      </c>
      <c r="Y136" s="215"/>
      <c r="Z136" s="233">
        <v>129</v>
      </c>
      <c r="AA136" s="216"/>
      <c r="AB136" s="216"/>
      <c r="AC136" s="216"/>
      <c r="AD136" s="216"/>
      <c r="AE136" s="216"/>
      <c r="AF136" s="216"/>
      <c r="AG136" s="216"/>
      <c r="AH136" s="216"/>
      <c r="AI136" s="216"/>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200"/>
      <c r="CA136" s="200"/>
      <c r="CB136" s="200"/>
      <c r="CC136" s="200"/>
      <c r="CD136" s="200"/>
      <c r="CE136" s="200"/>
      <c r="CF136" s="200"/>
      <c r="CG136" s="200"/>
      <c r="CH136" s="200"/>
      <c r="CI136" s="200"/>
      <c r="CJ136" s="200"/>
      <c r="CK136" s="200"/>
      <c r="CL136" s="200"/>
      <c r="CM136" s="200"/>
      <c r="CN136" s="200"/>
      <c r="CO136" s="200"/>
      <c r="CP136" s="200"/>
      <c r="CQ136" s="200"/>
      <c r="CR136" s="200"/>
      <c r="CS136" s="200"/>
      <c r="CT136" s="200"/>
      <c r="CU136" s="200"/>
      <c r="CV136" s="200"/>
      <c r="CW136" s="200"/>
      <c r="CX136" s="200"/>
      <c r="CY136" s="200"/>
      <c r="CZ136" s="200"/>
      <c r="DA136" s="200"/>
      <c r="DB136" s="200"/>
      <c r="DC136" s="200"/>
      <c r="DD136" s="200"/>
      <c r="DE136" s="200"/>
      <c r="DF136" s="200"/>
      <c r="DG136" s="200"/>
      <c r="DH136" s="200"/>
      <c r="DI136" s="200"/>
      <c r="DJ136" s="200"/>
      <c r="DK136" s="200"/>
      <c r="DL136" s="200"/>
      <c r="DM136" s="200"/>
      <c r="DN136" s="200"/>
      <c r="DO136" s="200"/>
      <c r="DP136" s="200"/>
      <c r="DQ136" s="200"/>
      <c r="DR136" s="200"/>
      <c r="DS136" s="200"/>
      <c r="DT136" s="200"/>
      <c r="DU136" s="200"/>
      <c r="DV136" s="200"/>
      <c r="DW136" s="200"/>
      <c r="DX136" s="200"/>
      <c r="DY136" s="200"/>
      <c r="DZ136" s="200"/>
      <c r="EA136" s="200"/>
      <c r="EB136" s="200"/>
      <c r="EC136" s="200"/>
      <c r="ED136" s="200"/>
      <c r="EE136" s="200"/>
      <c r="EF136" s="200"/>
      <c r="EG136" s="200"/>
      <c r="EH136" s="200"/>
      <c r="EI136" s="200"/>
      <c r="EJ136" s="200"/>
      <c r="EK136" s="200"/>
      <c r="EL136" s="200"/>
      <c r="EM136" s="200"/>
      <c r="EN136" s="200"/>
      <c r="EO136" s="200"/>
      <c r="EP136" s="200"/>
      <c r="EQ136" s="200"/>
      <c r="ER136" s="200"/>
      <c r="ES136" s="200"/>
    </row>
    <row r="137" spans="1:149" s="116" customFormat="1" ht="25.5" x14ac:dyDescent="0.2">
      <c r="A137" s="126" t="s">
        <v>235</v>
      </c>
      <c r="B137" s="91" t="s">
        <v>1010</v>
      </c>
      <c r="C137" s="69" t="s">
        <v>117</v>
      </c>
      <c r="D137" s="118">
        <v>3</v>
      </c>
      <c r="E137" s="125"/>
      <c r="F137" s="257"/>
      <c r="G137" s="256"/>
      <c r="H137" s="258"/>
      <c r="I137" s="201"/>
      <c r="J137" s="230">
        <v>2</v>
      </c>
      <c r="K137" s="224" t="str">
        <f t="shared" si="28"/>
        <v>2</v>
      </c>
      <c r="L137" s="225">
        <f t="shared" si="29"/>
        <v>3</v>
      </c>
      <c r="M137" s="224" t="str">
        <f t="shared" si="30"/>
        <v>2</v>
      </c>
      <c r="N137" s="224" t="str">
        <f t="shared" si="31"/>
        <v>2</v>
      </c>
      <c r="O137" s="224">
        <f t="shared" si="32"/>
        <v>3</v>
      </c>
      <c r="P137" s="224">
        <f t="shared" si="33"/>
        <v>0</v>
      </c>
      <c r="Q137" s="224">
        <f t="shared" si="34"/>
        <v>0</v>
      </c>
      <c r="R137" s="224">
        <f t="shared" si="35"/>
        <v>0</v>
      </c>
      <c r="S137" s="224">
        <f t="shared" si="36"/>
        <v>1</v>
      </c>
      <c r="T137" s="224">
        <f t="shared" si="37"/>
        <v>0</v>
      </c>
      <c r="U137" s="224">
        <f t="shared" si="38"/>
        <v>0</v>
      </c>
      <c r="V137" s="224">
        <f t="shared" si="39"/>
        <v>0</v>
      </c>
      <c r="W137" s="226">
        <f t="shared" si="40"/>
        <v>0</v>
      </c>
      <c r="X137" s="226">
        <f t="shared" si="41"/>
        <v>0</v>
      </c>
      <c r="Y137" s="215"/>
      <c r="Z137" s="233">
        <v>130</v>
      </c>
      <c r="AA137" s="216"/>
      <c r="AB137" s="216"/>
      <c r="AC137" s="216"/>
      <c r="AD137" s="216"/>
      <c r="AE137" s="216"/>
      <c r="AF137" s="216"/>
      <c r="AG137" s="216"/>
      <c r="AH137" s="216"/>
      <c r="AI137" s="216"/>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200"/>
      <c r="CA137" s="200"/>
      <c r="CB137" s="200"/>
      <c r="CC137" s="200"/>
      <c r="CD137" s="200"/>
      <c r="CE137" s="200"/>
      <c r="CF137" s="200"/>
      <c r="CG137" s="200"/>
      <c r="CH137" s="200"/>
      <c r="CI137" s="200"/>
      <c r="CJ137" s="200"/>
      <c r="CK137" s="200"/>
      <c r="CL137" s="200"/>
      <c r="CM137" s="200"/>
      <c r="CN137" s="200"/>
      <c r="CO137" s="200"/>
      <c r="CP137" s="200"/>
      <c r="CQ137" s="200"/>
      <c r="CR137" s="200"/>
      <c r="CS137" s="200"/>
      <c r="CT137" s="200"/>
      <c r="CU137" s="200"/>
      <c r="CV137" s="200"/>
      <c r="CW137" s="200"/>
      <c r="CX137" s="200"/>
      <c r="CY137" s="200"/>
      <c r="CZ137" s="200"/>
      <c r="DA137" s="200"/>
      <c r="DB137" s="200"/>
      <c r="DC137" s="200"/>
      <c r="DD137" s="200"/>
      <c r="DE137" s="200"/>
      <c r="DF137" s="200"/>
      <c r="DG137" s="200"/>
      <c r="DH137" s="200"/>
      <c r="DI137" s="200"/>
      <c r="DJ137" s="200"/>
      <c r="DK137" s="200"/>
      <c r="DL137" s="200"/>
      <c r="DM137" s="200"/>
      <c r="DN137" s="200"/>
      <c r="DO137" s="200"/>
      <c r="DP137" s="200"/>
      <c r="DQ137" s="200"/>
      <c r="DR137" s="200"/>
      <c r="DS137" s="200"/>
      <c r="DT137" s="200"/>
      <c r="DU137" s="200"/>
      <c r="DV137" s="200"/>
      <c r="DW137" s="200"/>
      <c r="DX137" s="200"/>
      <c r="DY137" s="200"/>
      <c r="DZ137" s="200"/>
      <c r="EA137" s="200"/>
      <c r="EB137" s="200"/>
      <c r="EC137" s="200"/>
      <c r="ED137" s="200"/>
      <c r="EE137" s="200"/>
      <c r="EF137" s="200"/>
      <c r="EG137" s="200"/>
      <c r="EH137" s="200"/>
      <c r="EI137" s="200"/>
      <c r="EJ137" s="200"/>
      <c r="EK137" s="200"/>
      <c r="EL137" s="200"/>
      <c r="EM137" s="200"/>
      <c r="EN137" s="200"/>
      <c r="EO137" s="200"/>
      <c r="EP137" s="200"/>
      <c r="EQ137" s="200"/>
      <c r="ER137" s="200"/>
      <c r="ES137" s="200"/>
    </row>
    <row r="138" spans="1:149" s="116" customFormat="1" ht="25.5" x14ac:dyDescent="0.2">
      <c r="A138" s="126" t="s">
        <v>236</v>
      </c>
      <c r="B138" s="91" t="s">
        <v>1011</v>
      </c>
      <c r="C138" s="69" t="s">
        <v>758</v>
      </c>
      <c r="D138" s="118"/>
      <c r="E138" s="125"/>
      <c r="F138" s="257"/>
      <c r="G138" s="256"/>
      <c r="H138" s="258"/>
      <c r="I138" s="201"/>
      <c r="J138" s="230">
        <v>2</v>
      </c>
      <c r="K138" s="224" t="str">
        <f t="shared" si="28"/>
        <v>2</v>
      </c>
      <c r="L138" s="225">
        <f t="shared" si="29"/>
        <v>0</v>
      </c>
      <c r="M138" s="224" t="str">
        <f t="shared" si="30"/>
        <v>2</v>
      </c>
      <c r="N138" s="224">
        <f t="shared" si="31"/>
        <v>0</v>
      </c>
      <c r="O138" s="224">
        <f t="shared" si="32"/>
        <v>0</v>
      </c>
      <c r="P138" s="224">
        <f t="shared" si="33"/>
        <v>0</v>
      </c>
      <c r="Q138" s="224">
        <f t="shared" si="34"/>
        <v>0</v>
      </c>
      <c r="R138" s="224">
        <f t="shared" si="35"/>
        <v>0</v>
      </c>
      <c r="S138" s="224">
        <f t="shared" si="36"/>
        <v>0</v>
      </c>
      <c r="T138" s="224">
        <f t="shared" si="37"/>
        <v>0</v>
      </c>
      <c r="U138" s="224">
        <f t="shared" si="38"/>
        <v>0</v>
      </c>
      <c r="V138" s="224">
        <f t="shared" si="39"/>
        <v>0</v>
      </c>
      <c r="W138" s="226">
        <f t="shared" si="40"/>
        <v>0</v>
      </c>
      <c r="X138" s="226">
        <f t="shared" si="41"/>
        <v>0</v>
      </c>
      <c r="Y138" s="215"/>
      <c r="Z138" s="233">
        <v>131</v>
      </c>
      <c r="AA138" s="216"/>
      <c r="AB138" s="216"/>
      <c r="AC138" s="216"/>
      <c r="AD138" s="216"/>
      <c r="AE138" s="216"/>
      <c r="AF138" s="216"/>
      <c r="AG138" s="216"/>
      <c r="AH138" s="216"/>
      <c r="AI138" s="216"/>
      <c r="AJ138" s="200"/>
      <c r="AK138" s="200"/>
      <c r="AL138" s="200"/>
      <c r="AM138" s="200"/>
      <c r="AN138" s="200"/>
      <c r="AO138" s="200"/>
      <c r="AP138" s="200"/>
      <c r="AQ138" s="200"/>
      <c r="AR138" s="200"/>
      <c r="AS138" s="200"/>
      <c r="AT138" s="200"/>
      <c r="AU138" s="200"/>
      <c r="AV138" s="200"/>
      <c r="AW138" s="200"/>
      <c r="AX138" s="200"/>
      <c r="AY138" s="200"/>
      <c r="AZ138" s="200"/>
      <c r="BA138" s="200"/>
      <c r="BB138" s="200"/>
      <c r="BC138" s="200"/>
      <c r="BD138" s="200"/>
      <c r="BE138" s="200"/>
      <c r="BF138" s="200"/>
      <c r="BG138" s="200"/>
      <c r="BH138" s="200"/>
      <c r="BI138" s="200"/>
      <c r="BJ138" s="200"/>
      <c r="BK138" s="200"/>
      <c r="BL138" s="200"/>
      <c r="BM138" s="200"/>
      <c r="BN138" s="200"/>
      <c r="BO138" s="200"/>
      <c r="BP138" s="200"/>
      <c r="BQ138" s="200"/>
      <c r="BR138" s="200"/>
      <c r="BS138" s="200"/>
      <c r="BT138" s="200"/>
      <c r="BU138" s="200"/>
      <c r="BV138" s="200"/>
      <c r="BW138" s="200"/>
      <c r="BX138" s="200"/>
      <c r="BY138" s="200"/>
      <c r="BZ138" s="200"/>
      <c r="CA138" s="200"/>
      <c r="CB138" s="200"/>
      <c r="CC138" s="200"/>
      <c r="CD138" s="200"/>
      <c r="CE138" s="200"/>
      <c r="CF138" s="200"/>
      <c r="CG138" s="200"/>
      <c r="CH138" s="200"/>
      <c r="CI138" s="200"/>
      <c r="CJ138" s="200"/>
      <c r="CK138" s="200"/>
      <c r="CL138" s="200"/>
      <c r="CM138" s="200"/>
      <c r="CN138" s="200"/>
      <c r="CO138" s="200"/>
      <c r="CP138" s="200"/>
      <c r="CQ138" s="200"/>
      <c r="CR138" s="200"/>
      <c r="CS138" s="200"/>
      <c r="CT138" s="200"/>
      <c r="CU138" s="200"/>
      <c r="CV138" s="200"/>
      <c r="CW138" s="200"/>
      <c r="CX138" s="200"/>
      <c r="CY138" s="200"/>
      <c r="CZ138" s="200"/>
      <c r="DA138" s="200"/>
      <c r="DB138" s="200"/>
      <c r="DC138" s="200"/>
      <c r="DD138" s="200"/>
      <c r="DE138" s="200"/>
      <c r="DF138" s="200"/>
      <c r="DG138" s="200"/>
      <c r="DH138" s="200"/>
      <c r="DI138" s="200"/>
      <c r="DJ138" s="200"/>
      <c r="DK138" s="200"/>
      <c r="DL138" s="200"/>
      <c r="DM138" s="200"/>
      <c r="DN138" s="200"/>
      <c r="DO138" s="200"/>
      <c r="DP138" s="200"/>
      <c r="DQ138" s="200"/>
      <c r="DR138" s="200"/>
      <c r="DS138" s="200"/>
      <c r="DT138" s="200"/>
      <c r="DU138" s="200"/>
      <c r="DV138" s="200"/>
      <c r="DW138" s="200"/>
      <c r="DX138" s="200"/>
      <c r="DY138" s="200"/>
      <c r="DZ138" s="200"/>
      <c r="EA138" s="200"/>
      <c r="EB138" s="200"/>
      <c r="EC138" s="200"/>
      <c r="ED138" s="200"/>
      <c r="EE138" s="200"/>
      <c r="EF138" s="200"/>
      <c r="EG138" s="200"/>
      <c r="EH138" s="200"/>
      <c r="EI138" s="200"/>
      <c r="EJ138" s="200"/>
      <c r="EK138" s="200"/>
      <c r="EL138" s="200"/>
      <c r="EM138" s="200"/>
      <c r="EN138" s="200"/>
      <c r="EO138" s="200"/>
      <c r="EP138" s="200"/>
      <c r="EQ138" s="200"/>
      <c r="ER138" s="200"/>
      <c r="ES138" s="200"/>
    </row>
    <row r="139" spans="1:149" s="116" customFormat="1" ht="12.75" x14ac:dyDescent="0.2">
      <c r="A139" s="157" t="s">
        <v>237</v>
      </c>
      <c r="B139" s="101" t="s">
        <v>63</v>
      </c>
      <c r="C139" s="158"/>
      <c r="D139" s="135"/>
      <c r="E139" s="136"/>
      <c r="F139" s="255"/>
      <c r="G139" s="256"/>
      <c r="H139" s="275"/>
      <c r="I139" s="201"/>
      <c r="J139" s="230">
        <v>2</v>
      </c>
      <c r="K139" s="224" t="str">
        <f t="shared" si="28"/>
        <v>2</v>
      </c>
      <c r="L139" s="225">
        <f t="shared" si="29"/>
        <v>0</v>
      </c>
      <c r="M139" s="224">
        <f t="shared" si="30"/>
        <v>0</v>
      </c>
      <c r="N139" s="224">
        <f t="shared" si="31"/>
        <v>0</v>
      </c>
      <c r="O139" s="224">
        <f t="shared" si="32"/>
        <v>0</v>
      </c>
      <c r="P139" s="224">
        <f t="shared" si="33"/>
        <v>0</v>
      </c>
      <c r="Q139" s="224">
        <f t="shared" si="34"/>
        <v>0</v>
      </c>
      <c r="R139" s="224">
        <f t="shared" si="35"/>
        <v>0</v>
      </c>
      <c r="S139" s="224">
        <f t="shared" si="36"/>
        <v>0</v>
      </c>
      <c r="T139" s="224">
        <f t="shared" si="37"/>
        <v>0</v>
      </c>
      <c r="U139" s="224">
        <f t="shared" si="38"/>
        <v>0</v>
      </c>
      <c r="V139" s="224">
        <f t="shared" si="39"/>
        <v>0</v>
      </c>
      <c r="W139" s="226">
        <f t="shared" si="40"/>
        <v>0</v>
      </c>
      <c r="X139" s="226">
        <f t="shared" si="41"/>
        <v>0</v>
      </c>
      <c r="Y139" s="215"/>
      <c r="Z139" s="233">
        <v>132</v>
      </c>
      <c r="AA139" s="216"/>
      <c r="AB139" s="216"/>
      <c r="AC139" s="216"/>
      <c r="AD139" s="216"/>
      <c r="AE139" s="216"/>
      <c r="AF139" s="216"/>
      <c r="AG139" s="216"/>
      <c r="AH139" s="216"/>
      <c r="AI139" s="216"/>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c r="BD139" s="200"/>
      <c r="BE139" s="200"/>
      <c r="BF139" s="200"/>
      <c r="BG139" s="200"/>
      <c r="BH139" s="200"/>
      <c r="BI139" s="200"/>
      <c r="BJ139" s="200"/>
      <c r="BK139" s="200"/>
      <c r="BL139" s="200"/>
      <c r="BM139" s="200"/>
      <c r="BN139" s="200"/>
      <c r="BO139" s="200"/>
      <c r="BP139" s="200"/>
      <c r="BQ139" s="200"/>
      <c r="BR139" s="200"/>
      <c r="BS139" s="200"/>
      <c r="BT139" s="200"/>
      <c r="BU139" s="200"/>
      <c r="BV139" s="200"/>
      <c r="BW139" s="200"/>
      <c r="BX139" s="200"/>
      <c r="BY139" s="200"/>
      <c r="BZ139" s="200"/>
      <c r="CA139" s="200"/>
      <c r="CB139" s="200"/>
      <c r="CC139" s="200"/>
      <c r="CD139" s="200"/>
      <c r="CE139" s="200"/>
      <c r="CF139" s="200"/>
      <c r="CG139" s="200"/>
      <c r="CH139" s="200"/>
      <c r="CI139" s="200"/>
      <c r="CJ139" s="200"/>
      <c r="CK139" s="200"/>
      <c r="CL139" s="200"/>
      <c r="CM139" s="200"/>
      <c r="CN139" s="200"/>
      <c r="CO139" s="200"/>
      <c r="CP139" s="200"/>
      <c r="CQ139" s="200"/>
      <c r="CR139" s="200"/>
      <c r="CS139" s="200"/>
      <c r="CT139" s="200"/>
      <c r="CU139" s="200"/>
      <c r="CV139" s="200"/>
      <c r="CW139" s="200"/>
      <c r="CX139" s="200"/>
      <c r="CY139" s="200"/>
      <c r="CZ139" s="200"/>
      <c r="DA139" s="200"/>
      <c r="DB139" s="200"/>
      <c r="DC139" s="200"/>
      <c r="DD139" s="200"/>
      <c r="DE139" s="200"/>
      <c r="DF139" s="200"/>
      <c r="DG139" s="200"/>
      <c r="DH139" s="200"/>
      <c r="DI139" s="200"/>
      <c r="DJ139" s="200"/>
      <c r="DK139" s="200"/>
      <c r="DL139" s="200"/>
      <c r="DM139" s="200"/>
      <c r="DN139" s="200"/>
      <c r="DO139" s="200"/>
      <c r="DP139" s="200"/>
      <c r="DQ139" s="200"/>
      <c r="DR139" s="200"/>
      <c r="DS139" s="200"/>
      <c r="DT139" s="200"/>
      <c r="DU139" s="200"/>
      <c r="DV139" s="200"/>
      <c r="DW139" s="200"/>
      <c r="DX139" s="200"/>
      <c r="DY139" s="200"/>
      <c r="DZ139" s="200"/>
      <c r="EA139" s="200"/>
      <c r="EB139" s="200"/>
      <c r="EC139" s="200"/>
      <c r="ED139" s="200"/>
      <c r="EE139" s="200"/>
      <c r="EF139" s="200"/>
      <c r="EG139" s="200"/>
      <c r="EH139" s="200"/>
      <c r="EI139" s="200"/>
      <c r="EJ139" s="200"/>
      <c r="EK139" s="200"/>
      <c r="EL139" s="200"/>
      <c r="EM139" s="200"/>
      <c r="EN139" s="200"/>
      <c r="EO139" s="200"/>
      <c r="EP139" s="200"/>
      <c r="EQ139" s="200"/>
      <c r="ER139" s="200"/>
      <c r="ES139" s="200"/>
    </row>
    <row r="140" spans="1:149" s="116" customFormat="1" ht="51" x14ac:dyDescent="0.2">
      <c r="A140" s="117" t="s">
        <v>238</v>
      </c>
      <c r="B140" s="298" t="s">
        <v>1012</v>
      </c>
      <c r="C140" s="69" t="s">
        <v>758</v>
      </c>
      <c r="D140" s="118"/>
      <c r="E140" s="125"/>
      <c r="F140" s="257"/>
      <c r="G140" s="256"/>
      <c r="H140" s="258"/>
      <c r="I140" s="201"/>
      <c r="J140" s="230">
        <v>2</v>
      </c>
      <c r="K140" s="224" t="str">
        <f t="shared" si="28"/>
        <v>2</v>
      </c>
      <c r="L140" s="225">
        <f t="shared" si="29"/>
        <v>0</v>
      </c>
      <c r="M140" s="224" t="str">
        <f t="shared" si="30"/>
        <v>2</v>
      </c>
      <c r="N140" s="224">
        <f t="shared" si="31"/>
        <v>0</v>
      </c>
      <c r="O140" s="224">
        <f t="shared" si="32"/>
        <v>0</v>
      </c>
      <c r="P140" s="224">
        <f t="shared" si="33"/>
        <v>0</v>
      </c>
      <c r="Q140" s="224">
        <f t="shared" si="34"/>
        <v>0</v>
      </c>
      <c r="R140" s="224">
        <f t="shared" si="35"/>
        <v>0</v>
      </c>
      <c r="S140" s="224">
        <f t="shared" si="36"/>
        <v>0</v>
      </c>
      <c r="T140" s="224">
        <f t="shared" si="37"/>
        <v>0</v>
      </c>
      <c r="U140" s="224">
        <f t="shared" si="38"/>
        <v>0</v>
      </c>
      <c r="V140" s="224">
        <f t="shared" si="39"/>
        <v>0</v>
      </c>
      <c r="W140" s="226">
        <f t="shared" si="40"/>
        <v>0</v>
      </c>
      <c r="X140" s="226">
        <f t="shared" si="41"/>
        <v>0</v>
      </c>
      <c r="Y140" s="215"/>
      <c r="Z140" s="232">
        <v>133</v>
      </c>
      <c r="AA140" s="216"/>
      <c r="AB140" s="216"/>
      <c r="AC140" s="216"/>
      <c r="AD140" s="216"/>
      <c r="AE140" s="216"/>
      <c r="AF140" s="216"/>
      <c r="AG140" s="216"/>
      <c r="AH140" s="216"/>
      <c r="AI140" s="216"/>
      <c r="AJ140" s="200"/>
      <c r="AK140" s="200"/>
      <c r="AL140" s="200"/>
      <c r="AM140" s="200"/>
      <c r="AN140" s="200"/>
      <c r="AO140" s="200"/>
      <c r="AP140" s="200"/>
      <c r="AQ140" s="200"/>
      <c r="AR140" s="200"/>
      <c r="AS140" s="200"/>
      <c r="AT140" s="200"/>
      <c r="AU140" s="200"/>
      <c r="AV140" s="200"/>
      <c r="AW140" s="200"/>
      <c r="AX140" s="200"/>
      <c r="AY140" s="200"/>
      <c r="AZ140" s="200"/>
      <c r="BA140" s="200"/>
      <c r="BB140" s="200"/>
      <c r="BC140" s="200"/>
      <c r="BD140" s="200"/>
      <c r="BE140" s="200"/>
      <c r="BF140" s="200"/>
      <c r="BG140" s="200"/>
      <c r="BH140" s="200"/>
      <c r="BI140" s="200"/>
      <c r="BJ140" s="200"/>
      <c r="BK140" s="200"/>
      <c r="BL140" s="200"/>
      <c r="BM140" s="200"/>
      <c r="BN140" s="200"/>
      <c r="BO140" s="200"/>
      <c r="BP140" s="200"/>
      <c r="BQ140" s="200"/>
      <c r="BR140" s="200"/>
      <c r="BS140" s="200"/>
      <c r="BT140" s="200"/>
      <c r="BU140" s="200"/>
      <c r="BV140" s="200"/>
      <c r="BW140" s="200"/>
      <c r="BX140" s="200"/>
      <c r="BY140" s="200"/>
      <c r="BZ140" s="200"/>
      <c r="CA140" s="200"/>
      <c r="CB140" s="200"/>
      <c r="CC140" s="200"/>
      <c r="CD140" s="200"/>
      <c r="CE140" s="200"/>
      <c r="CF140" s="200"/>
      <c r="CG140" s="200"/>
      <c r="CH140" s="200"/>
      <c r="CI140" s="200"/>
      <c r="CJ140" s="200"/>
      <c r="CK140" s="200"/>
      <c r="CL140" s="200"/>
      <c r="CM140" s="200"/>
      <c r="CN140" s="200"/>
      <c r="CO140" s="200"/>
      <c r="CP140" s="200"/>
      <c r="CQ140" s="200"/>
      <c r="CR140" s="200"/>
      <c r="CS140" s="200"/>
      <c r="CT140" s="200"/>
      <c r="CU140" s="200"/>
      <c r="CV140" s="200"/>
      <c r="CW140" s="200"/>
      <c r="CX140" s="200"/>
      <c r="CY140" s="200"/>
      <c r="CZ140" s="200"/>
      <c r="DA140" s="200"/>
      <c r="DB140" s="200"/>
      <c r="DC140" s="200"/>
      <c r="DD140" s="200"/>
      <c r="DE140" s="200"/>
      <c r="DF140" s="200"/>
      <c r="DG140" s="200"/>
      <c r="DH140" s="200"/>
      <c r="DI140" s="200"/>
      <c r="DJ140" s="200"/>
      <c r="DK140" s="200"/>
      <c r="DL140" s="200"/>
      <c r="DM140" s="200"/>
      <c r="DN140" s="200"/>
      <c r="DO140" s="200"/>
      <c r="DP140" s="200"/>
      <c r="DQ140" s="200"/>
      <c r="DR140" s="200"/>
      <c r="DS140" s="200"/>
      <c r="DT140" s="200"/>
      <c r="DU140" s="200"/>
      <c r="DV140" s="200"/>
      <c r="DW140" s="200"/>
      <c r="DX140" s="200"/>
      <c r="DY140" s="200"/>
      <c r="DZ140" s="200"/>
      <c r="EA140" s="200"/>
      <c r="EB140" s="200"/>
      <c r="EC140" s="200"/>
      <c r="ED140" s="200"/>
      <c r="EE140" s="200"/>
      <c r="EF140" s="200"/>
      <c r="EG140" s="200"/>
      <c r="EH140" s="200"/>
      <c r="EI140" s="200"/>
      <c r="EJ140" s="200"/>
      <c r="EK140" s="200"/>
      <c r="EL140" s="200"/>
      <c r="EM140" s="200"/>
      <c r="EN140" s="200"/>
      <c r="EO140" s="200"/>
      <c r="EP140" s="200"/>
      <c r="EQ140" s="200"/>
      <c r="ER140" s="200"/>
      <c r="ES140" s="200"/>
    </row>
    <row r="141" spans="1:149" s="116" customFormat="1" ht="25.5" x14ac:dyDescent="0.2">
      <c r="A141" s="117" t="s">
        <v>239</v>
      </c>
      <c r="B141" s="73" t="s">
        <v>1013</v>
      </c>
      <c r="C141" s="69" t="s">
        <v>758</v>
      </c>
      <c r="D141" s="118"/>
      <c r="E141" s="125"/>
      <c r="F141" s="257"/>
      <c r="G141" s="256"/>
      <c r="H141" s="258"/>
      <c r="I141" s="201"/>
      <c r="J141" s="230">
        <v>2</v>
      </c>
      <c r="K141" s="224" t="str">
        <f t="shared" si="28"/>
        <v>2</v>
      </c>
      <c r="L141" s="225">
        <f t="shared" si="29"/>
        <v>0</v>
      </c>
      <c r="M141" s="224" t="str">
        <f t="shared" si="30"/>
        <v>2</v>
      </c>
      <c r="N141" s="224">
        <f t="shared" si="31"/>
        <v>0</v>
      </c>
      <c r="O141" s="224">
        <f t="shared" si="32"/>
        <v>0</v>
      </c>
      <c r="P141" s="224">
        <f t="shared" si="33"/>
        <v>0</v>
      </c>
      <c r="Q141" s="224">
        <f t="shared" si="34"/>
        <v>0</v>
      </c>
      <c r="R141" s="224">
        <f t="shared" si="35"/>
        <v>0</v>
      </c>
      <c r="S141" s="224">
        <f t="shared" si="36"/>
        <v>0</v>
      </c>
      <c r="T141" s="224">
        <f t="shared" si="37"/>
        <v>0</v>
      </c>
      <c r="U141" s="224">
        <f t="shared" si="38"/>
        <v>0</v>
      </c>
      <c r="V141" s="224">
        <f t="shared" si="39"/>
        <v>0</v>
      </c>
      <c r="W141" s="226">
        <f t="shared" si="40"/>
        <v>0</v>
      </c>
      <c r="X141" s="226">
        <f t="shared" si="41"/>
        <v>0</v>
      </c>
      <c r="Y141" s="215"/>
      <c r="Z141" s="233">
        <v>134</v>
      </c>
      <c r="AA141" s="216"/>
      <c r="AB141" s="216"/>
      <c r="AC141" s="216"/>
      <c r="AD141" s="216"/>
      <c r="AE141" s="216"/>
      <c r="AF141" s="216"/>
      <c r="AG141" s="216"/>
      <c r="AH141" s="216"/>
      <c r="AI141" s="216"/>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200"/>
      <c r="CF141" s="200"/>
      <c r="CG141" s="200"/>
      <c r="CH141" s="200"/>
      <c r="CI141" s="200"/>
      <c r="CJ141" s="200"/>
      <c r="CK141" s="200"/>
      <c r="CL141" s="200"/>
      <c r="CM141" s="200"/>
      <c r="CN141" s="200"/>
      <c r="CO141" s="200"/>
      <c r="CP141" s="200"/>
      <c r="CQ141" s="200"/>
      <c r="CR141" s="200"/>
      <c r="CS141" s="200"/>
      <c r="CT141" s="200"/>
      <c r="CU141" s="200"/>
      <c r="CV141" s="200"/>
      <c r="CW141" s="200"/>
      <c r="CX141" s="200"/>
      <c r="CY141" s="200"/>
      <c r="CZ141" s="200"/>
      <c r="DA141" s="200"/>
      <c r="DB141" s="200"/>
      <c r="DC141" s="200"/>
      <c r="DD141" s="200"/>
      <c r="DE141" s="200"/>
      <c r="DF141" s="200"/>
      <c r="DG141" s="200"/>
      <c r="DH141" s="200"/>
      <c r="DI141" s="200"/>
      <c r="DJ141" s="200"/>
      <c r="DK141" s="200"/>
      <c r="DL141" s="200"/>
      <c r="DM141" s="200"/>
      <c r="DN141" s="200"/>
      <c r="DO141" s="200"/>
      <c r="DP141" s="200"/>
      <c r="DQ141" s="200"/>
      <c r="DR141" s="200"/>
      <c r="DS141" s="200"/>
      <c r="DT141" s="200"/>
      <c r="DU141" s="200"/>
      <c r="DV141" s="200"/>
      <c r="DW141" s="20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row>
    <row r="142" spans="1:149" s="116" customFormat="1" ht="27" customHeight="1" x14ac:dyDescent="0.2">
      <c r="A142" s="117" t="s">
        <v>240</v>
      </c>
      <c r="B142" s="73" t="s">
        <v>1014</v>
      </c>
      <c r="C142" s="69" t="s">
        <v>758</v>
      </c>
      <c r="D142" s="118"/>
      <c r="E142" s="125"/>
      <c r="F142" s="257"/>
      <c r="G142" s="256"/>
      <c r="H142" s="258"/>
      <c r="I142" s="201"/>
      <c r="J142" s="230">
        <v>2</v>
      </c>
      <c r="K142" s="224" t="str">
        <f t="shared" si="28"/>
        <v>2</v>
      </c>
      <c r="L142" s="225">
        <f t="shared" si="29"/>
        <v>0</v>
      </c>
      <c r="M142" s="224" t="str">
        <f t="shared" si="30"/>
        <v>2</v>
      </c>
      <c r="N142" s="224">
        <f t="shared" si="31"/>
        <v>0</v>
      </c>
      <c r="O142" s="224">
        <f t="shared" si="32"/>
        <v>0</v>
      </c>
      <c r="P142" s="224">
        <f t="shared" si="33"/>
        <v>0</v>
      </c>
      <c r="Q142" s="224">
        <f t="shared" si="34"/>
        <v>0</v>
      </c>
      <c r="R142" s="224">
        <f t="shared" si="35"/>
        <v>0</v>
      </c>
      <c r="S142" s="224">
        <f t="shared" si="36"/>
        <v>0</v>
      </c>
      <c r="T142" s="224">
        <f t="shared" si="37"/>
        <v>0</v>
      </c>
      <c r="U142" s="224">
        <f t="shared" si="38"/>
        <v>0</v>
      </c>
      <c r="V142" s="224">
        <f t="shared" si="39"/>
        <v>0</v>
      </c>
      <c r="W142" s="226">
        <f t="shared" si="40"/>
        <v>0</v>
      </c>
      <c r="X142" s="226">
        <f t="shared" si="41"/>
        <v>0</v>
      </c>
      <c r="Y142" s="215"/>
      <c r="Z142" s="233">
        <v>135</v>
      </c>
      <c r="AA142" s="216"/>
      <c r="AB142" s="216"/>
      <c r="AC142" s="216"/>
      <c r="AD142" s="216"/>
      <c r="AE142" s="216"/>
      <c r="AF142" s="216"/>
      <c r="AG142" s="216"/>
      <c r="AH142" s="216"/>
      <c r="AI142" s="216"/>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200"/>
      <c r="BG142" s="200"/>
      <c r="BH142" s="200"/>
      <c r="BI142" s="200"/>
      <c r="BJ142" s="200"/>
      <c r="BK142" s="200"/>
      <c r="BL142" s="200"/>
      <c r="BM142" s="200"/>
      <c r="BN142" s="200"/>
      <c r="BO142" s="200"/>
      <c r="BP142" s="200"/>
      <c r="BQ142" s="200"/>
      <c r="BR142" s="200"/>
      <c r="BS142" s="200"/>
      <c r="BT142" s="200"/>
      <c r="BU142" s="200"/>
      <c r="BV142" s="200"/>
      <c r="BW142" s="200"/>
      <c r="BX142" s="200"/>
      <c r="BY142" s="200"/>
      <c r="BZ142" s="200"/>
      <c r="CA142" s="200"/>
      <c r="CB142" s="200"/>
      <c r="CC142" s="200"/>
      <c r="CD142" s="200"/>
      <c r="CE142" s="200"/>
      <c r="CF142" s="200"/>
      <c r="CG142" s="200"/>
      <c r="CH142" s="200"/>
      <c r="CI142" s="200"/>
      <c r="CJ142" s="200"/>
      <c r="CK142" s="200"/>
      <c r="CL142" s="200"/>
      <c r="CM142" s="200"/>
      <c r="CN142" s="200"/>
      <c r="CO142" s="200"/>
      <c r="CP142" s="200"/>
      <c r="CQ142" s="200"/>
      <c r="CR142" s="200"/>
      <c r="CS142" s="200"/>
      <c r="CT142" s="200"/>
      <c r="CU142" s="200"/>
      <c r="CV142" s="200"/>
      <c r="CW142" s="200"/>
      <c r="CX142" s="200"/>
      <c r="CY142" s="200"/>
      <c r="CZ142" s="200"/>
      <c r="DA142" s="200"/>
      <c r="DB142" s="200"/>
      <c r="DC142" s="200"/>
      <c r="DD142" s="200"/>
      <c r="DE142" s="200"/>
      <c r="DF142" s="200"/>
      <c r="DG142" s="200"/>
      <c r="DH142" s="200"/>
      <c r="DI142" s="200"/>
      <c r="DJ142" s="200"/>
      <c r="DK142" s="200"/>
      <c r="DL142" s="200"/>
      <c r="DM142" s="200"/>
      <c r="DN142" s="200"/>
      <c r="DO142" s="200"/>
      <c r="DP142" s="200"/>
      <c r="DQ142" s="200"/>
      <c r="DR142" s="200"/>
      <c r="DS142" s="200"/>
      <c r="DT142" s="200"/>
      <c r="DU142" s="200"/>
      <c r="DV142" s="200"/>
      <c r="DW142" s="200"/>
      <c r="DX142" s="200"/>
      <c r="DY142" s="200"/>
      <c r="DZ142" s="200"/>
      <c r="EA142" s="200"/>
      <c r="EB142" s="200"/>
      <c r="EC142" s="200"/>
      <c r="ED142" s="200"/>
      <c r="EE142" s="200"/>
      <c r="EF142" s="200"/>
      <c r="EG142" s="200"/>
      <c r="EH142" s="200"/>
      <c r="EI142" s="200"/>
      <c r="EJ142" s="200"/>
      <c r="EK142" s="200"/>
      <c r="EL142" s="200"/>
      <c r="EM142" s="200"/>
      <c r="EN142" s="200"/>
      <c r="EO142" s="200"/>
      <c r="EP142" s="200"/>
      <c r="EQ142" s="200"/>
      <c r="ER142" s="200"/>
      <c r="ES142" s="200"/>
    </row>
    <row r="143" spans="1:149" ht="15" x14ac:dyDescent="0.2">
      <c r="A143" s="87">
        <v>3</v>
      </c>
      <c r="B143" s="88" t="s">
        <v>869</v>
      </c>
      <c r="C143" s="89"/>
      <c r="D143" s="90"/>
      <c r="E143" s="110"/>
      <c r="F143" s="269"/>
      <c r="G143" s="270"/>
      <c r="H143" s="303"/>
      <c r="J143" s="230">
        <v>3</v>
      </c>
      <c r="K143" s="224" t="str">
        <f t="shared" si="28"/>
        <v>3</v>
      </c>
      <c r="L143" s="225">
        <f t="shared" si="29"/>
        <v>0</v>
      </c>
      <c r="M143" s="224">
        <f t="shared" si="30"/>
        <v>0</v>
      </c>
      <c r="N143" s="224">
        <f t="shared" si="31"/>
        <v>0</v>
      </c>
      <c r="O143" s="224">
        <f t="shared" si="32"/>
        <v>0</v>
      </c>
      <c r="P143" s="224">
        <f t="shared" si="33"/>
        <v>0</v>
      </c>
      <c r="Q143" s="224">
        <f t="shared" si="34"/>
        <v>0</v>
      </c>
      <c r="R143" s="224">
        <f t="shared" si="35"/>
        <v>0</v>
      </c>
      <c r="S143" s="224">
        <f t="shared" si="36"/>
        <v>0</v>
      </c>
      <c r="T143" s="224">
        <f t="shared" si="37"/>
        <v>0</v>
      </c>
      <c r="U143" s="224">
        <f t="shared" si="38"/>
        <v>0</v>
      </c>
      <c r="V143" s="224">
        <f t="shared" si="39"/>
        <v>0</v>
      </c>
      <c r="W143" s="226">
        <f t="shared" si="40"/>
        <v>0</v>
      </c>
      <c r="X143" s="226">
        <f t="shared" si="41"/>
        <v>0</v>
      </c>
      <c r="Z143" s="233">
        <v>136</v>
      </c>
      <c r="EG143" s="200"/>
      <c r="EH143" s="200"/>
      <c r="EI143" s="200"/>
      <c r="EJ143" s="200"/>
      <c r="EK143" s="200"/>
      <c r="EL143" s="200"/>
      <c r="EM143" s="200"/>
      <c r="EN143" s="200"/>
      <c r="EO143" s="200"/>
      <c r="EP143" s="200"/>
      <c r="EQ143" s="200"/>
      <c r="ER143" s="200"/>
      <c r="ES143" s="200"/>
    </row>
    <row r="144" spans="1:149" s="116" customFormat="1" ht="12.75" x14ac:dyDescent="0.2">
      <c r="A144" s="159" t="s">
        <v>241</v>
      </c>
      <c r="B144" s="160" t="s">
        <v>20</v>
      </c>
      <c r="C144" s="160"/>
      <c r="D144" s="160"/>
      <c r="E144" s="161"/>
      <c r="F144" s="271"/>
      <c r="G144" s="272"/>
      <c r="H144" s="273"/>
      <c r="I144" s="200"/>
      <c r="J144" s="230">
        <v>3</v>
      </c>
      <c r="K144" s="224" t="str">
        <f t="shared" si="28"/>
        <v>3</v>
      </c>
      <c r="L144" s="225">
        <f t="shared" si="29"/>
        <v>0</v>
      </c>
      <c r="M144" s="224">
        <f t="shared" si="30"/>
        <v>0</v>
      </c>
      <c r="N144" s="224">
        <f t="shared" si="31"/>
        <v>0</v>
      </c>
      <c r="O144" s="224">
        <f t="shared" si="32"/>
        <v>0</v>
      </c>
      <c r="P144" s="224">
        <f t="shared" si="33"/>
        <v>0</v>
      </c>
      <c r="Q144" s="224">
        <f t="shared" si="34"/>
        <v>0</v>
      </c>
      <c r="R144" s="224">
        <f t="shared" si="35"/>
        <v>0</v>
      </c>
      <c r="S144" s="224">
        <f t="shared" si="36"/>
        <v>0</v>
      </c>
      <c r="T144" s="224">
        <f t="shared" si="37"/>
        <v>0</v>
      </c>
      <c r="U144" s="224">
        <f t="shared" si="38"/>
        <v>0</v>
      </c>
      <c r="V144" s="224">
        <f t="shared" si="39"/>
        <v>0</v>
      </c>
      <c r="W144" s="226">
        <f t="shared" si="40"/>
        <v>0</v>
      </c>
      <c r="X144" s="226">
        <f t="shared" si="41"/>
        <v>0</v>
      </c>
      <c r="Y144" s="216"/>
      <c r="Z144" s="233">
        <v>137</v>
      </c>
      <c r="AA144" s="216"/>
      <c r="AB144" s="216"/>
      <c r="AC144" s="216"/>
      <c r="AD144" s="216"/>
      <c r="AE144" s="216"/>
      <c r="AF144" s="216"/>
      <c r="AG144" s="216"/>
      <c r="AH144" s="216"/>
      <c r="AI144" s="216"/>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200"/>
      <c r="BG144" s="200"/>
      <c r="BH144" s="200"/>
      <c r="BI144" s="200"/>
      <c r="BJ144" s="200"/>
      <c r="BK144" s="200"/>
      <c r="BL144" s="200"/>
      <c r="BM144" s="200"/>
      <c r="BN144" s="200"/>
      <c r="BO144" s="200"/>
      <c r="BP144" s="200"/>
      <c r="BQ144" s="200"/>
      <c r="BR144" s="200"/>
      <c r="BS144" s="200"/>
      <c r="BT144" s="200"/>
      <c r="BU144" s="200"/>
      <c r="BV144" s="200"/>
      <c r="BW144" s="200"/>
      <c r="BX144" s="200"/>
      <c r="BY144" s="200"/>
      <c r="BZ144" s="200"/>
      <c r="CA144" s="200"/>
      <c r="CB144" s="200"/>
      <c r="CC144" s="200"/>
      <c r="CD144" s="200"/>
      <c r="CE144" s="200"/>
      <c r="CF144" s="200"/>
      <c r="CG144" s="200"/>
      <c r="CH144" s="200"/>
      <c r="CI144" s="200"/>
      <c r="CJ144" s="200"/>
      <c r="CK144" s="200"/>
      <c r="CL144" s="200"/>
      <c r="CM144" s="200"/>
      <c r="CN144" s="200"/>
      <c r="CO144" s="200"/>
      <c r="CP144" s="200"/>
      <c r="CQ144" s="200"/>
      <c r="CR144" s="200"/>
      <c r="CS144" s="200"/>
      <c r="CT144" s="200"/>
      <c r="CU144" s="200"/>
      <c r="CV144" s="200"/>
      <c r="CW144" s="200"/>
      <c r="CX144" s="200"/>
      <c r="CY144" s="200"/>
      <c r="CZ144" s="200"/>
      <c r="DA144" s="200"/>
      <c r="DB144" s="200"/>
      <c r="DC144" s="200"/>
      <c r="DD144" s="200"/>
      <c r="DE144" s="200"/>
      <c r="DF144" s="200"/>
      <c r="DG144" s="200"/>
      <c r="DH144" s="200"/>
      <c r="DI144" s="200"/>
      <c r="DJ144" s="200"/>
      <c r="DK144" s="200"/>
      <c r="DL144" s="200"/>
      <c r="DM144" s="200"/>
      <c r="DN144" s="200"/>
      <c r="DO144" s="200"/>
      <c r="DP144" s="200"/>
      <c r="DQ144" s="200"/>
      <c r="DR144" s="200"/>
      <c r="DS144" s="200"/>
      <c r="DT144" s="200"/>
      <c r="DU144" s="200"/>
      <c r="DV144" s="200"/>
      <c r="DW144" s="200"/>
      <c r="DX144" s="200"/>
      <c r="DY144" s="200"/>
      <c r="DZ144" s="200"/>
      <c r="EA144" s="200"/>
      <c r="EB144" s="200"/>
      <c r="EC144" s="200"/>
      <c r="ED144" s="200"/>
      <c r="EE144" s="200"/>
      <c r="EF144" s="200"/>
      <c r="EG144" s="200"/>
      <c r="EH144" s="200"/>
      <c r="EI144" s="200"/>
      <c r="EJ144" s="200"/>
      <c r="EK144" s="200"/>
      <c r="EL144" s="200"/>
      <c r="EM144" s="200"/>
      <c r="EN144" s="200"/>
      <c r="EO144" s="200"/>
      <c r="EP144" s="200"/>
      <c r="EQ144" s="200"/>
      <c r="ER144" s="200"/>
      <c r="ES144" s="200"/>
    </row>
    <row r="145" spans="1:149" s="116" customFormat="1" ht="12.75" x14ac:dyDescent="0.2">
      <c r="A145" s="92" t="s">
        <v>242</v>
      </c>
      <c r="B145" s="73" t="s">
        <v>1015</v>
      </c>
      <c r="C145" s="69" t="s">
        <v>758</v>
      </c>
      <c r="D145" s="86"/>
      <c r="E145" s="111"/>
      <c r="F145" s="257"/>
      <c r="G145" s="256"/>
      <c r="H145" s="258"/>
      <c r="I145" s="200"/>
      <c r="J145" s="230">
        <v>3</v>
      </c>
      <c r="K145" s="224" t="str">
        <f t="shared" si="28"/>
        <v>3</v>
      </c>
      <c r="L145" s="225">
        <f t="shared" si="29"/>
        <v>0</v>
      </c>
      <c r="M145" s="224" t="str">
        <f t="shared" si="30"/>
        <v>3</v>
      </c>
      <c r="N145" s="224">
        <f t="shared" si="31"/>
        <v>0</v>
      </c>
      <c r="O145" s="224">
        <f t="shared" si="32"/>
        <v>0</v>
      </c>
      <c r="P145" s="224">
        <f t="shared" si="33"/>
        <v>0</v>
      </c>
      <c r="Q145" s="224">
        <f t="shared" si="34"/>
        <v>0</v>
      </c>
      <c r="R145" s="224">
        <f t="shared" si="35"/>
        <v>0</v>
      </c>
      <c r="S145" s="224">
        <f t="shared" si="36"/>
        <v>0</v>
      </c>
      <c r="T145" s="224">
        <f t="shared" si="37"/>
        <v>0</v>
      </c>
      <c r="U145" s="224">
        <f t="shared" si="38"/>
        <v>0</v>
      </c>
      <c r="V145" s="224">
        <f t="shared" si="39"/>
        <v>0</v>
      </c>
      <c r="W145" s="226">
        <f t="shared" si="40"/>
        <v>0</v>
      </c>
      <c r="X145" s="226">
        <f t="shared" si="41"/>
        <v>0</v>
      </c>
      <c r="Y145" s="216"/>
      <c r="Z145" s="233">
        <v>138</v>
      </c>
      <c r="AA145" s="216"/>
      <c r="AB145" s="216"/>
      <c r="AC145" s="216"/>
      <c r="AD145" s="216"/>
      <c r="AE145" s="216"/>
      <c r="AF145" s="216"/>
      <c r="AG145" s="216"/>
      <c r="AH145" s="216"/>
      <c r="AI145" s="216"/>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00"/>
      <c r="BN145" s="200"/>
      <c r="BO145" s="200"/>
      <c r="BP145" s="200"/>
      <c r="BQ145" s="200"/>
      <c r="BR145" s="200"/>
      <c r="BS145" s="200"/>
      <c r="BT145" s="200"/>
      <c r="BU145" s="200"/>
      <c r="BV145" s="200"/>
      <c r="BW145" s="200"/>
      <c r="BX145" s="200"/>
      <c r="BY145" s="200"/>
      <c r="BZ145" s="200"/>
      <c r="CA145" s="200"/>
      <c r="CB145" s="200"/>
      <c r="CC145" s="200"/>
      <c r="CD145" s="200"/>
      <c r="CE145" s="200"/>
      <c r="CF145" s="200"/>
      <c r="CG145" s="200"/>
      <c r="CH145" s="200"/>
      <c r="CI145" s="200"/>
      <c r="CJ145" s="200"/>
      <c r="CK145" s="200"/>
      <c r="CL145" s="200"/>
      <c r="CM145" s="200"/>
      <c r="CN145" s="200"/>
      <c r="CO145" s="200"/>
      <c r="CP145" s="200"/>
      <c r="CQ145" s="200"/>
      <c r="CR145" s="200"/>
      <c r="CS145" s="200"/>
      <c r="CT145" s="200"/>
      <c r="CU145" s="200"/>
      <c r="CV145" s="200"/>
      <c r="CW145" s="200"/>
      <c r="CX145" s="200"/>
      <c r="CY145" s="200"/>
      <c r="CZ145" s="200"/>
      <c r="DA145" s="200"/>
      <c r="DB145" s="200"/>
      <c r="DC145" s="200"/>
      <c r="DD145" s="200"/>
      <c r="DE145" s="200"/>
      <c r="DF145" s="200"/>
      <c r="DG145" s="200"/>
      <c r="DH145" s="200"/>
      <c r="DI145" s="200"/>
      <c r="DJ145" s="200"/>
      <c r="DK145" s="200"/>
      <c r="DL145" s="200"/>
      <c r="DM145" s="200"/>
      <c r="DN145" s="200"/>
      <c r="DO145" s="200"/>
      <c r="DP145" s="200"/>
      <c r="DQ145" s="200"/>
      <c r="DR145" s="200"/>
      <c r="DS145" s="200"/>
      <c r="DT145" s="200"/>
      <c r="DU145" s="200"/>
      <c r="DV145" s="200"/>
      <c r="DW145" s="200"/>
      <c r="DX145" s="200"/>
      <c r="DY145" s="200"/>
      <c r="DZ145" s="200"/>
      <c r="EA145" s="200"/>
      <c r="EB145" s="200"/>
      <c r="EC145" s="200"/>
      <c r="ED145" s="200"/>
      <c r="EE145" s="200"/>
      <c r="EF145" s="200"/>
      <c r="EG145" s="200"/>
      <c r="EH145" s="200"/>
      <c r="EI145" s="200"/>
      <c r="EJ145" s="200"/>
      <c r="EK145" s="200"/>
      <c r="EL145" s="200"/>
      <c r="EM145" s="200"/>
      <c r="EN145" s="200"/>
      <c r="EO145" s="200"/>
      <c r="EP145" s="200"/>
      <c r="EQ145" s="200"/>
      <c r="ER145" s="200"/>
      <c r="ES145" s="200"/>
    </row>
    <row r="146" spans="1:149" s="116" customFormat="1" ht="12.75" x14ac:dyDescent="0.2">
      <c r="A146" s="159" t="s">
        <v>243</v>
      </c>
      <c r="B146" s="162" t="s">
        <v>18</v>
      </c>
      <c r="C146" s="162"/>
      <c r="D146" s="162"/>
      <c r="E146" s="163"/>
      <c r="F146" s="271"/>
      <c r="G146" s="272"/>
      <c r="H146" s="273"/>
      <c r="I146" s="200"/>
      <c r="J146" s="230">
        <v>3</v>
      </c>
      <c r="K146" s="224" t="str">
        <f t="shared" si="28"/>
        <v>3</v>
      </c>
      <c r="L146" s="225">
        <f t="shared" si="29"/>
        <v>0</v>
      </c>
      <c r="M146" s="224">
        <f t="shared" si="30"/>
        <v>0</v>
      </c>
      <c r="N146" s="224">
        <f t="shared" si="31"/>
        <v>0</v>
      </c>
      <c r="O146" s="224">
        <f t="shared" si="32"/>
        <v>0</v>
      </c>
      <c r="P146" s="224">
        <f t="shared" si="33"/>
        <v>0</v>
      </c>
      <c r="Q146" s="224">
        <f t="shared" si="34"/>
        <v>0</v>
      </c>
      <c r="R146" s="224">
        <f t="shared" si="35"/>
        <v>0</v>
      </c>
      <c r="S146" s="224">
        <f t="shared" si="36"/>
        <v>0</v>
      </c>
      <c r="T146" s="224">
        <f t="shared" si="37"/>
        <v>0</v>
      </c>
      <c r="U146" s="224">
        <f t="shared" si="38"/>
        <v>0</v>
      </c>
      <c r="V146" s="224">
        <f t="shared" si="39"/>
        <v>0</v>
      </c>
      <c r="W146" s="226">
        <f t="shared" si="40"/>
        <v>0</v>
      </c>
      <c r="X146" s="226">
        <f t="shared" si="41"/>
        <v>0</v>
      </c>
      <c r="Y146" s="216"/>
      <c r="Z146" s="232">
        <v>139</v>
      </c>
      <c r="AA146" s="216"/>
      <c r="AB146" s="216"/>
      <c r="AC146" s="216"/>
      <c r="AD146" s="216"/>
      <c r="AE146" s="216"/>
      <c r="AF146" s="216"/>
      <c r="AG146" s="216"/>
      <c r="AH146" s="216"/>
      <c r="AI146" s="216"/>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200"/>
      <c r="CC146" s="200"/>
      <c r="CD146" s="200"/>
      <c r="CE146" s="200"/>
      <c r="CF146" s="200"/>
      <c r="CG146" s="200"/>
      <c r="CH146" s="200"/>
      <c r="CI146" s="200"/>
      <c r="CJ146" s="200"/>
      <c r="CK146" s="200"/>
      <c r="CL146" s="200"/>
      <c r="CM146" s="200"/>
      <c r="CN146" s="200"/>
      <c r="CO146" s="200"/>
      <c r="CP146" s="200"/>
      <c r="CQ146" s="200"/>
      <c r="CR146" s="200"/>
      <c r="CS146" s="200"/>
      <c r="CT146" s="200"/>
      <c r="CU146" s="200"/>
      <c r="CV146" s="200"/>
      <c r="CW146" s="200"/>
      <c r="CX146" s="200"/>
      <c r="CY146" s="200"/>
      <c r="CZ146" s="200"/>
      <c r="DA146" s="200"/>
      <c r="DB146" s="200"/>
      <c r="DC146" s="200"/>
      <c r="DD146" s="200"/>
      <c r="DE146" s="200"/>
      <c r="DF146" s="200"/>
      <c r="DG146" s="200"/>
      <c r="DH146" s="200"/>
      <c r="DI146" s="200"/>
      <c r="DJ146" s="200"/>
      <c r="DK146" s="200"/>
      <c r="DL146" s="200"/>
      <c r="DM146" s="200"/>
      <c r="DN146" s="200"/>
      <c r="DO146" s="200"/>
      <c r="DP146" s="200"/>
      <c r="DQ146" s="200"/>
      <c r="DR146" s="200"/>
      <c r="DS146" s="200"/>
      <c r="DT146" s="200"/>
      <c r="DU146" s="200"/>
      <c r="DV146" s="200"/>
      <c r="DW146" s="200"/>
      <c r="DX146" s="200"/>
      <c r="DY146" s="200"/>
      <c r="DZ146" s="200"/>
      <c r="EA146" s="200"/>
      <c r="EB146" s="200"/>
      <c r="EC146" s="200"/>
      <c r="ED146" s="200"/>
      <c r="EE146" s="200"/>
      <c r="EF146" s="200"/>
      <c r="EG146" s="200"/>
      <c r="EH146" s="200"/>
      <c r="EI146" s="200"/>
      <c r="EJ146" s="200"/>
      <c r="EK146" s="200"/>
      <c r="EL146" s="200"/>
      <c r="EM146" s="200"/>
      <c r="EN146" s="200"/>
      <c r="EO146" s="200"/>
      <c r="EP146" s="200"/>
      <c r="EQ146" s="200"/>
      <c r="ER146" s="200"/>
      <c r="ES146" s="200"/>
    </row>
    <row r="147" spans="1:149" s="116" customFormat="1" ht="25.5" x14ac:dyDescent="0.2">
      <c r="A147" s="92" t="s">
        <v>244</v>
      </c>
      <c r="B147" s="73" t="s">
        <v>1016</v>
      </c>
      <c r="C147" s="69" t="s">
        <v>758</v>
      </c>
      <c r="D147" s="86"/>
      <c r="E147" s="111"/>
      <c r="F147" s="257"/>
      <c r="G147" s="256"/>
      <c r="H147" s="258"/>
      <c r="I147" s="200"/>
      <c r="J147" s="230">
        <v>3</v>
      </c>
      <c r="K147" s="224" t="str">
        <f t="shared" si="28"/>
        <v>3</v>
      </c>
      <c r="L147" s="225">
        <f t="shared" si="29"/>
        <v>0</v>
      </c>
      <c r="M147" s="224" t="str">
        <f t="shared" si="30"/>
        <v>3</v>
      </c>
      <c r="N147" s="224">
        <f t="shared" si="31"/>
        <v>0</v>
      </c>
      <c r="O147" s="224">
        <f t="shared" si="32"/>
        <v>0</v>
      </c>
      <c r="P147" s="224">
        <f t="shared" si="33"/>
        <v>0</v>
      </c>
      <c r="Q147" s="224">
        <f t="shared" si="34"/>
        <v>0</v>
      </c>
      <c r="R147" s="224">
        <f t="shared" si="35"/>
        <v>0</v>
      </c>
      <c r="S147" s="224">
        <f t="shared" si="36"/>
        <v>0</v>
      </c>
      <c r="T147" s="224">
        <f t="shared" si="37"/>
        <v>0</v>
      </c>
      <c r="U147" s="224">
        <f t="shared" si="38"/>
        <v>0</v>
      </c>
      <c r="V147" s="224">
        <f t="shared" si="39"/>
        <v>0</v>
      </c>
      <c r="W147" s="226">
        <f t="shared" si="40"/>
        <v>0</v>
      </c>
      <c r="X147" s="226">
        <f t="shared" si="41"/>
        <v>0</v>
      </c>
      <c r="Y147" s="216"/>
      <c r="Z147" s="233">
        <v>140</v>
      </c>
      <c r="AA147" s="216"/>
      <c r="AB147" s="216"/>
      <c r="AC147" s="216"/>
      <c r="AD147" s="216"/>
      <c r="AE147" s="216"/>
      <c r="AF147" s="216"/>
      <c r="AG147" s="216"/>
      <c r="AH147" s="216"/>
      <c r="AI147" s="216"/>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c r="BT147" s="200"/>
      <c r="BU147" s="200"/>
      <c r="BV147" s="200"/>
      <c r="BW147" s="200"/>
      <c r="BX147" s="200"/>
      <c r="BY147" s="200"/>
      <c r="BZ147" s="200"/>
      <c r="CA147" s="200"/>
      <c r="CB147" s="200"/>
      <c r="CC147" s="200"/>
      <c r="CD147" s="200"/>
      <c r="CE147" s="200"/>
      <c r="CF147" s="200"/>
      <c r="CG147" s="200"/>
      <c r="CH147" s="200"/>
      <c r="CI147" s="200"/>
      <c r="CJ147" s="200"/>
      <c r="CK147" s="200"/>
      <c r="CL147" s="200"/>
      <c r="CM147" s="200"/>
      <c r="CN147" s="200"/>
      <c r="CO147" s="200"/>
      <c r="CP147" s="200"/>
      <c r="CQ147" s="200"/>
      <c r="CR147" s="200"/>
      <c r="CS147" s="200"/>
      <c r="CT147" s="200"/>
      <c r="CU147" s="200"/>
      <c r="CV147" s="200"/>
      <c r="CW147" s="200"/>
      <c r="CX147" s="200"/>
      <c r="CY147" s="200"/>
      <c r="CZ147" s="200"/>
      <c r="DA147" s="200"/>
      <c r="DB147" s="200"/>
      <c r="DC147" s="200"/>
      <c r="DD147" s="200"/>
      <c r="DE147" s="200"/>
      <c r="DF147" s="200"/>
      <c r="DG147" s="200"/>
      <c r="DH147" s="200"/>
      <c r="DI147" s="200"/>
      <c r="DJ147" s="200"/>
      <c r="DK147" s="200"/>
      <c r="DL147" s="200"/>
      <c r="DM147" s="200"/>
      <c r="DN147" s="200"/>
      <c r="DO147" s="200"/>
      <c r="DP147" s="200"/>
      <c r="DQ147" s="200"/>
      <c r="DR147" s="200"/>
      <c r="DS147" s="200"/>
      <c r="DT147" s="200"/>
      <c r="DU147" s="200"/>
      <c r="DV147" s="200"/>
      <c r="DW147" s="200"/>
      <c r="DX147" s="200"/>
      <c r="DY147" s="200"/>
      <c r="DZ147" s="200"/>
      <c r="EA147" s="200"/>
      <c r="EB147" s="200"/>
      <c r="EC147" s="200"/>
      <c r="ED147" s="200"/>
      <c r="EE147" s="200"/>
      <c r="EF147" s="200"/>
      <c r="EG147" s="203"/>
      <c r="EH147" s="203"/>
      <c r="EI147" s="203"/>
      <c r="EJ147" s="203"/>
      <c r="EK147" s="203"/>
      <c r="EL147" s="203"/>
      <c r="EM147" s="203"/>
      <c r="EN147" s="203"/>
      <c r="EO147" s="203"/>
      <c r="EP147" s="203"/>
      <c r="EQ147" s="203"/>
      <c r="ER147" s="203"/>
      <c r="ES147" s="203"/>
    </row>
    <row r="148" spans="1:149" s="116" customFormat="1" ht="25.5" x14ac:dyDescent="0.2">
      <c r="A148" s="92" t="s">
        <v>245</v>
      </c>
      <c r="B148" s="73" t="s">
        <v>1017</v>
      </c>
      <c r="C148" s="69" t="s">
        <v>758</v>
      </c>
      <c r="D148" s="86"/>
      <c r="E148" s="112" t="s">
        <v>41</v>
      </c>
      <c r="F148" s="257"/>
      <c r="G148" s="261"/>
      <c r="H148" s="258"/>
      <c r="I148" s="200"/>
      <c r="J148" s="230">
        <v>3</v>
      </c>
      <c r="K148" s="224" t="str">
        <f t="shared" si="28"/>
        <v>3</v>
      </c>
      <c r="L148" s="225">
        <f t="shared" si="29"/>
        <v>0</v>
      </c>
      <c r="M148" s="224" t="str">
        <f t="shared" si="30"/>
        <v>3</v>
      </c>
      <c r="N148" s="224">
        <f t="shared" si="31"/>
        <v>0</v>
      </c>
      <c r="O148" s="224">
        <f t="shared" si="32"/>
        <v>0</v>
      </c>
      <c r="P148" s="224">
        <f t="shared" si="33"/>
        <v>0</v>
      </c>
      <c r="Q148" s="224">
        <f t="shared" si="34"/>
        <v>0</v>
      </c>
      <c r="R148" s="224">
        <f t="shared" si="35"/>
        <v>0</v>
      </c>
      <c r="S148" s="224">
        <f t="shared" si="36"/>
        <v>0</v>
      </c>
      <c r="T148" s="224">
        <f t="shared" si="37"/>
        <v>0</v>
      </c>
      <c r="U148" s="224">
        <f t="shared" si="38"/>
        <v>0</v>
      </c>
      <c r="V148" s="224">
        <f t="shared" si="39"/>
        <v>0</v>
      </c>
      <c r="W148" s="226">
        <f t="shared" si="40"/>
        <v>0</v>
      </c>
      <c r="X148" s="226">
        <f t="shared" si="41"/>
        <v>0</v>
      </c>
      <c r="Y148" s="216"/>
      <c r="Z148" s="233">
        <v>141</v>
      </c>
      <c r="AA148" s="216"/>
      <c r="AB148" s="216"/>
      <c r="AC148" s="216"/>
      <c r="AD148" s="216"/>
      <c r="AE148" s="216"/>
      <c r="AF148" s="216"/>
      <c r="AG148" s="216"/>
      <c r="AH148" s="216"/>
      <c r="AI148" s="216"/>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200"/>
      <c r="BM148" s="200"/>
      <c r="BN148" s="200"/>
      <c r="BO148" s="200"/>
      <c r="BP148" s="200"/>
      <c r="BQ148" s="200"/>
      <c r="BR148" s="200"/>
      <c r="BS148" s="200"/>
      <c r="BT148" s="200"/>
      <c r="BU148" s="200"/>
      <c r="BV148" s="200"/>
      <c r="BW148" s="200"/>
      <c r="BX148" s="200"/>
      <c r="BY148" s="200"/>
      <c r="BZ148" s="200"/>
      <c r="CA148" s="200"/>
      <c r="CB148" s="200"/>
      <c r="CC148" s="200"/>
      <c r="CD148" s="200"/>
      <c r="CE148" s="200"/>
      <c r="CF148" s="200"/>
      <c r="CG148" s="200"/>
      <c r="CH148" s="200"/>
      <c r="CI148" s="200"/>
      <c r="CJ148" s="200"/>
      <c r="CK148" s="200"/>
      <c r="CL148" s="200"/>
      <c r="CM148" s="200"/>
      <c r="CN148" s="200"/>
      <c r="CO148" s="200"/>
      <c r="CP148" s="200"/>
      <c r="CQ148" s="200"/>
      <c r="CR148" s="200"/>
      <c r="CS148" s="200"/>
      <c r="CT148" s="200"/>
      <c r="CU148" s="200"/>
      <c r="CV148" s="200"/>
      <c r="CW148" s="200"/>
      <c r="CX148" s="200"/>
      <c r="CY148" s="200"/>
      <c r="CZ148" s="200"/>
      <c r="DA148" s="200"/>
      <c r="DB148" s="200"/>
      <c r="DC148" s="200"/>
      <c r="DD148" s="200"/>
      <c r="DE148" s="200"/>
      <c r="DF148" s="200"/>
      <c r="DG148" s="200"/>
      <c r="DH148" s="200"/>
      <c r="DI148" s="200"/>
      <c r="DJ148" s="200"/>
      <c r="DK148" s="200"/>
      <c r="DL148" s="200"/>
      <c r="DM148" s="200"/>
      <c r="DN148" s="200"/>
      <c r="DO148" s="200"/>
      <c r="DP148" s="200"/>
      <c r="DQ148" s="200"/>
      <c r="DR148" s="200"/>
      <c r="DS148" s="200"/>
      <c r="DT148" s="200"/>
      <c r="DU148" s="200"/>
      <c r="DV148" s="200"/>
      <c r="DW148" s="200"/>
      <c r="DX148" s="200"/>
      <c r="DY148" s="200"/>
      <c r="DZ148" s="200"/>
      <c r="EA148" s="200"/>
      <c r="EB148" s="200"/>
      <c r="EC148" s="200"/>
      <c r="ED148" s="200"/>
      <c r="EE148" s="200"/>
      <c r="EF148" s="200"/>
      <c r="EG148" s="200"/>
      <c r="EH148" s="200"/>
      <c r="EI148" s="200"/>
      <c r="EJ148" s="200"/>
      <c r="EK148" s="200"/>
      <c r="EL148" s="200"/>
      <c r="EM148" s="200"/>
      <c r="EN148" s="200"/>
      <c r="EO148" s="200"/>
      <c r="EP148" s="200"/>
      <c r="EQ148" s="200"/>
      <c r="ER148" s="200"/>
      <c r="ES148" s="200"/>
    </row>
    <row r="149" spans="1:149" s="116" customFormat="1" ht="25.5" x14ac:dyDescent="0.2">
      <c r="A149" s="95" t="s">
        <v>1386</v>
      </c>
      <c r="B149" s="82" t="s">
        <v>1018</v>
      </c>
      <c r="C149" s="83" t="s">
        <v>117</v>
      </c>
      <c r="D149" s="310">
        <v>3</v>
      </c>
      <c r="E149" s="111"/>
      <c r="F149" s="257"/>
      <c r="G149" s="256"/>
      <c r="H149" s="258"/>
      <c r="I149" s="200"/>
      <c r="J149" s="230">
        <v>3</v>
      </c>
      <c r="K149" s="224" t="str">
        <f t="shared" si="28"/>
        <v>3</v>
      </c>
      <c r="L149" s="225">
        <f t="shared" si="29"/>
        <v>3</v>
      </c>
      <c r="M149" s="224" t="str">
        <f t="shared" si="30"/>
        <v>3</v>
      </c>
      <c r="N149" s="224" t="str">
        <f t="shared" si="31"/>
        <v>3</v>
      </c>
      <c r="O149" s="224">
        <f t="shared" si="32"/>
        <v>3</v>
      </c>
      <c r="P149" s="224">
        <f t="shared" si="33"/>
        <v>0</v>
      </c>
      <c r="Q149" s="224">
        <f t="shared" si="34"/>
        <v>0</v>
      </c>
      <c r="R149" s="224">
        <f t="shared" si="35"/>
        <v>0</v>
      </c>
      <c r="S149" s="224">
        <f t="shared" si="36"/>
        <v>1</v>
      </c>
      <c r="T149" s="224">
        <f t="shared" si="37"/>
        <v>0</v>
      </c>
      <c r="U149" s="224">
        <f t="shared" si="38"/>
        <v>0</v>
      </c>
      <c r="V149" s="224">
        <f t="shared" si="39"/>
        <v>0</v>
      </c>
      <c r="W149" s="226">
        <f t="shared" si="40"/>
        <v>0</v>
      </c>
      <c r="X149" s="226">
        <f t="shared" si="41"/>
        <v>0</v>
      </c>
      <c r="Y149" s="216"/>
      <c r="Z149" s="233">
        <v>142</v>
      </c>
      <c r="AA149" s="216"/>
      <c r="AB149" s="216"/>
      <c r="AC149" s="216"/>
      <c r="AD149" s="216"/>
      <c r="AE149" s="216"/>
      <c r="AF149" s="216"/>
      <c r="AG149" s="216"/>
      <c r="AH149" s="216"/>
      <c r="AI149" s="216"/>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200"/>
      <c r="BU149" s="200"/>
      <c r="BV149" s="200"/>
      <c r="BW149" s="200"/>
      <c r="BX149" s="200"/>
      <c r="BY149" s="200"/>
      <c r="BZ149" s="200"/>
      <c r="CA149" s="200"/>
      <c r="CB149" s="200"/>
      <c r="CC149" s="200"/>
      <c r="CD149" s="200"/>
      <c r="CE149" s="200"/>
      <c r="CF149" s="200"/>
      <c r="CG149" s="200"/>
      <c r="CH149" s="200"/>
      <c r="CI149" s="200"/>
      <c r="CJ149" s="200"/>
      <c r="CK149" s="200"/>
      <c r="CL149" s="200"/>
      <c r="CM149" s="200"/>
      <c r="CN149" s="200"/>
      <c r="CO149" s="200"/>
      <c r="CP149" s="200"/>
      <c r="CQ149" s="200"/>
      <c r="CR149" s="200"/>
      <c r="CS149" s="200"/>
      <c r="CT149" s="200"/>
      <c r="CU149" s="200"/>
      <c r="CV149" s="200"/>
      <c r="CW149" s="200"/>
      <c r="CX149" s="200"/>
      <c r="CY149" s="200"/>
      <c r="CZ149" s="200"/>
      <c r="DA149" s="200"/>
      <c r="DB149" s="200"/>
      <c r="DC149" s="200"/>
      <c r="DD149" s="200"/>
      <c r="DE149" s="200"/>
      <c r="DF149" s="200"/>
      <c r="DG149" s="200"/>
      <c r="DH149" s="200"/>
      <c r="DI149" s="200"/>
      <c r="DJ149" s="200"/>
      <c r="DK149" s="200"/>
      <c r="DL149" s="200"/>
      <c r="DM149" s="200"/>
      <c r="DN149" s="200"/>
      <c r="DO149" s="200"/>
      <c r="DP149" s="200"/>
      <c r="DQ149" s="200"/>
      <c r="DR149" s="200"/>
      <c r="DS149" s="200"/>
      <c r="DT149" s="200"/>
      <c r="DU149" s="200"/>
      <c r="DV149" s="200"/>
      <c r="DW149" s="200"/>
      <c r="DX149" s="200"/>
      <c r="DY149" s="200"/>
      <c r="DZ149" s="200"/>
      <c r="EA149" s="200"/>
      <c r="EB149" s="200"/>
      <c r="EC149" s="200"/>
      <c r="ED149" s="200"/>
      <c r="EE149" s="200"/>
      <c r="EF149" s="200"/>
      <c r="EG149" s="200"/>
      <c r="EH149" s="200"/>
      <c r="EI149" s="200"/>
      <c r="EJ149" s="200"/>
      <c r="EK149" s="200"/>
      <c r="EL149" s="200"/>
      <c r="EM149" s="200"/>
      <c r="EN149" s="200"/>
      <c r="EO149" s="200"/>
      <c r="EP149" s="200"/>
      <c r="EQ149" s="200"/>
      <c r="ER149" s="200"/>
      <c r="ES149" s="200"/>
    </row>
    <row r="150" spans="1:149" s="116" customFormat="1" ht="25.5" x14ac:dyDescent="0.2">
      <c r="A150" s="95" t="s">
        <v>246</v>
      </c>
      <c r="B150" s="82" t="s">
        <v>1368</v>
      </c>
      <c r="C150" s="83" t="s">
        <v>758</v>
      </c>
      <c r="D150" s="310"/>
      <c r="E150" s="111"/>
      <c r="F150" s="257"/>
      <c r="G150" s="256"/>
      <c r="H150" s="258"/>
      <c r="I150" s="200"/>
      <c r="J150" s="230">
        <v>3</v>
      </c>
      <c r="K150" s="224" t="str">
        <f t="shared" si="28"/>
        <v>3</v>
      </c>
      <c r="L150" s="225">
        <f t="shared" si="29"/>
        <v>0</v>
      </c>
      <c r="M150" s="224" t="str">
        <f t="shared" si="30"/>
        <v>3</v>
      </c>
      <c r="N150" s="224">
        <f t="shared" si="31"/>
        <v>0</v>
      </c>
      <c r="O150" s="224">
        <f t="shared" si="32"/>
        <v>0</v>
      </c>
      <c r="P150" s="224">
        <f t="shared" si="33"/>
        <v>0</v>
      </c>
      <c r="Q150" s="224">
        <f t="shared" si="34"/>
        <v>0</v>
      </c>
      <c r="R150" s="224">
        <f t="shared" si="35"/>
        <v>0</v>
      </c>
      <c r="S150" s="224">
        <f t="shared" si="36"/>
        <v>0</v>
      </c>
      <c r="T150" s="224">
        <f t="shared" si="37"/>
        <v>0</v>
      </c>
      <c r="U150" s="224">
        <f t="shared" si="38"/>
        <v>0</v>
      </c>
      <c r="V150" s="224">
        <f t="shared" si="39"/>
        <v>0</v>
      </c>
      <c r="W150" s="226">
        <f t="shared" si="40"/>
        <v>0</v>
      </c>
      <c r="X150" s="226">
        <f t="shared" si="41"/>
        <v>0</v>
      </c>
      <c r="Y150" s="216"/>
      <c r="Z150" s="233">
        <v>143</v>
      </c>
      <c r="AA150" s="216"/>
      <c r="AB150" s="216"/>
      <c r="AC150" s="216"/>
      <c r="AD150" s="216"/>
      <c r="AE150" s="216"/>
      <c r="AF150" s="216"/>
      <c r="AG150" s="216"/>
      <c r="AH150" s="216"/>
      <c r="AI150" s="216"/>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row>
    <row r="151" spans="1:149" s="116" customFormat="1" ht="38.25" x14ac:dyDescent="0.2">
      <c r="A151" s="95" t="s">
        <v>247</v>
      </c>
      <c r="B151" s="82" t="s">
        <v>1387</v>
      </c>
      <c r="C151" s="83" t="s">
        <v>758</v>
      </c>
      <c r="D151" s="310"/>
      <c r="E151" s="111"/>
      <c r="F151" s="257"/>
      <c r="G151" s="256"/>
      <c r="H151" s="258"/>
      <c r="I151" s="200"/>
      <c r="J151" s="230">
        <v>3</v>
      </c>
      <c r="K151" s="224" t="str">
        <f t="shared" si="28"/>
        <v>3</v>
      </c>
      <c r="L151" s="225">
        <f>SUM(D152)</f>
        <v>10</v>
      </c>
      <c r="M151" s="224" t="str">
        <f>IF(C152=0,0,K151)</f>
        <v>3</v>
      </c>
      <c r="N151" s="224" t="str">
        <f t="shared" si="31"/>
        <v>3</v>
      </c>
      <c r="O151" s="224">
        <f>IF(D152=0,0,D152)</f>
        <v>10</v>
      </c>
      <c r="P151" s="224">
        <f t="shared" si="33"/>
        <v>0</v>
      </c>
      <c r="Q151" s="224">
        <f t="shared" si="34"/>
        <v>0</v>
      </c>
      <c r="R151" s="224">
        <f t="shared" si="35"/>
        <v>0</v>
      </c>
      <c r="S151" s="224">
        <f>IF(D152=0,0,1)</f>
        <v>1</v>
      </c>
      <c r="T151" s="224">
        <f t="shared" si="37"/>
        <v>0</v>
      </c>
      <c r="U151" s="224">
        <f t="shared" si="38"/>
        <v>0</v>
      </c>
      <c r="V151" s="224">
        <f t="shared" si="39"/>
        <v>0</v>
      </c>
      <c r="W151" s="226">
        <f t="shared" si="40"/>
        <v>0</v>
      </c>
      <c r="X151" s="226">
        <f t="shared" si="41"/>
        <v>0</v>
      </c>
      <c r="Y151" s="216"/>
      <c r="Z151" s="233">
        <v>144</v>
      </c>
      <c r="AA151" s="216"/>
      <c r="AB151" s="216"/>
      <c r="AC151" s="216"/>
      <c r="AD151" s="216"/>
      <c r="AE151" s="216"/>
      <c r="AF151" s="216"/>
      <c r="AG151" s="216"/>
      <c r="AH151" s="216"/>
      <c r="AI151" s="216"/>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0"/>
      <c r="BR151" s="200"/>
      <c r="BS151" s="200"/>
      <c r="BT151" s="200"/>
      <c r="BU151" s="200"/>
      <c r="BV151" s="200"/>
      <c r="BW151" s="200"/>
      <c r="BX151" s="200"/>
      <c r="BY151" s="200"/>
      <c r="BZ151" s="200"/>
      <c r="CA151" s="200"/>
      <c r="CB151" s="200"/>
      <c r="CC151" s="200"/>
      <c r="CD151" s="200"/>
      <c r="CE151" s="200"/>
      <c r="CF151" s="200"/>
      <c r="CG151" s="200"/>
      <c r="CH151" s="200"/>
      <c r="CI151" s="200"/>
      <c r="CJ151" s="200"/>
      <c r="CK151" s="200"/>
      <c r="CL151" s="200"/>
      <c r="CM151" s="200"/>
      <c r="CN151" s="200"/>
      <c r="CO151" s="200"/>
      <c r="CP151" s="200"/>
      <c r="CQ151" s="200"/>
      <c r="CR151" s="200"/>
      <c r="CS151" s="200"/>
      <c r="CT151" s="200"/>
      <c r="CU151" s="200"/>
      <c r="CV151" s="200"/>
      <c r="CW151" s="200"/>
      <c r="CX151" s="200"/>
      <c r="CY151" s="200"/>
      <c r="CZ151" s="200"/>
      <c r="DA151" s="200"/>
      <c r="DB151" s="200"/>
      <c r="DC151" s="200"/>
      <c r="DD151" s="200"/>
      <c r="DE151" s="200"/>
      <c r="DF151" s="200"/>
      <c r="DG151" s="200"/>
      <c r="DH151" s="200"/>
      <c r="DI151" s="200"/>
      <c r="DJ151" s="200"/>
      <c r="DK151" s="200"/>
      <c r="DL151" s="200"/>
      <c r="DM151" s="200"/>
      <c r="DN151" s="200"/>
      <c r="DO151" s="200"/>
      <c r="DP151" s="200"/>
      <c r="DQ151" s="200"/>
      <c r="DR151" s="200"/>
      <c r="DS151" s="200"/>
      <c r="DT151" s="200"/>
      <c r="DU151" s="200"/>
      <c r="DV151" s="200"/>
      <c r="DW151" s="200"/>
      <c r="DX151" s="200"/>
      <c r="DY151" s="200"/>
      <c r="DZ151" s="200"/>
      <c r="EA151" s="200"/>
      <c r="EB151" s="200"/>
      <c r="EC151" s="200"/>
      <c r="ED151" s="200"/>
      <c r="EE151" s="200"/>
      <c r="EF151" s="200"/>
      <c r="EG151" s="200"/>
      <c r="EH151" s="200"/>
      <c r="EI151" s="200"/>
      <c r="EJ151" s="200"/>
      <c r="EK151" s="200"/>
      <c r="EL151" s="200"/>
      <c r="EM151" s="200"/>
      <c r="EN151" s="200"/>
      <c r="EO151" s="200"/>
      <c r="EP151" s="200"/>
      <c r="EQ151" s="200"/>
      <c r="ER151" s="200"/>
      <c r="ES151" s="200"/>
    </row>
    <row r="152" spans="1:149" s="116" customFormat="1" ht="25.5" x14ac:dyDescent="0.2">
      <c r="A152" s="95" t="s">
        <v>248</v>
      </c>
      <c r="B152" s="82" t="s">
        <v>1019</v>
      </c>
      <c r="C152" s="83" t="s">
        <v>117</v>
      </c>
      <c r="D152" s="310">
        <v>10</v>
      </c>
      <c r="E152" s="111"/>
      <c r="F152" s="257"/>
      <c r="G152" s="256"/>
      <c r="H152" s="258"/>
      <c r="I152" s="200"/>
      <c r="J152" s="230">
        <v>3</v>
      </c>
      <c r="K152" s="224" t="str">
        <f t="shared" ref="K152:K153" si="42">MID(J152,1,2)</f>
        <v>3</v>
      </c>
      <c r="L152" s="225">
        <f>SUM(D153)</f>
        <v>10</v>
      </c>
      <c r="M152" s="224" t="str">
        <f>IF(C153=0,0,K152)</f>
        <v>3</v>
      </c>
      <c r="N152" s="224" t="str">
        <f t="shared" ref="N152:N153" si="43">IF(L152=0,0,M152)</f>
        <v>3</v>
      </c>
      <c r="O152" s="224">
        <f>IF(D153=0,0,D153)</f>
        <v>10</v>
      </c>
      <c r="P152" s="224">
        <f t="shared" ref="P152:P153" si="44">IF(F152=0,0,1)</f>
        <v>0</v>
      </c>
      <c r="Q152" s="224">
        <f t="shared" ref="Q152:Q153" si="45">IF(G152=0,0,1)</f>
        <v>0</v>
      </c>
      <c r="R152" s="224">
        <f t="shared" ref="R152:R153" si="46">IF(P152+Q152=1,1,0)</f>
        <v>0</v>
      </c>
      <c r="S152" s="224">
        <f>IF(D153=0,0,1)</f>
        <v>1</v>
      </c>
      <c r="T152" s="224">
        <f t="shared" ref="T152:T153" si="47">IF(R152+S152=2,1,0)</f>
        <v>0</v>
      </c>
      <c r="U152" s="224">
        <f t="shared" ref="U152:U153" si="48">IF(T152=1,O152,0)</f>
        <v>0</v>
      </c>
      <c r="V152" s="224">
        <f t="shared" ref="V152:V153" si="49">SUM(U152)</f>
        <v>0</v>
      </c>
      <c r="W152" s="226">
        <f t="shared" ref="W152:W153" si="50">COUNTIF(F152:G152,"?")</f>
        <v>0</v>
      </c>
      <c r="X152" s="226">
        <f t="shared" ref="X152:X153" si="51">IF(W152=2,1,0)</f>
        <v>0</v>
      </c>
      <c r="Y152" s="216"/>
      <c r="Z152" s="232">
        <v>145</v>
      </c>
      <c r="AA152" s="216"/>
      <c r="AB152" s="216"/>
      <c r="AC152" s="216"/>
      <c r="AD152" s="216"/>
      <c r="AE152" s="216"/>
      <c r="AF152" s="216"/>
      <c r="AG152" s="216"/>
      <c r="AH152" s="216"/>
      <c r="AI152" s="216"/>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c r="BE152" s="200"/>
      <c r="BF152" s="200"/>
      <c r="BG152" s="200"/>
      <c r="BH152" s="200"/>
      <c r="BI152" s="200"/>
      <c r="BJ152" s="200"/>
      <c r="BK152" s="200"/>
      <c r="BL152" s="200"/>
      <c r="BM152" s="200"/>
      <c r="BN152" s="200"/>
      <c r="BO152" s="200"/>
      <c r="BP152" s="200"/>
      <c r="BQ152" s="200"/>
      <c r="BR152" s="200"/>
      <c r="BS152" s="200"/>
      <c r="BT152" s="200"/>
      <c r="BU152" s="200"/>
      <c r="BV152" s="200"/>
      <c r="BW152" s="200"/>
      <c r="BX152" s="200"/>
      <c r="BY152" s="200"/>
      <c r="BZ152" s="200"/>
      <c r="CA152" s="200"/>
      <c r="CB152" s="200"/>
      <c r="CC152" s="200"/>
      <c r="CD152" s="200"/>
      <c r="CE152" s="200"/>
      <c r="CF152" s="200"/>
      <c r="CG152" s="200"/>
      <c r="CH152" s="200"/>
      <c r="CI152" s="200"/>
      <c r="CJ152" s="200"/>
      <c r="CK152" s="200"/>
      <c r="CL152" s="200"/>
      <c r="CM152" s="200"/>
      <c r="CN152" s="200"/>
      <c r="CO152" s="200"/>
      <c r="CP152" s="200"/>
      <c r="CQ152" s="200"/>
      <c r="CR152" s="200"/>
      <c r="CS152" s="200"/>
      <c r="CT152" s="200"/>
      <c r="CU152" s="200"/>
      <c r="CV152" s="200"/>
      <c r="CW152" s="200"/>
      <c r="CX152" s="200"/>
      <c r="CY152" s="200"/>
      <c r="CZ152" s="200"/>
      <c r="DA152" s="200"/>
      <c r="DB152" s="200"/>
      <c r="DC152" s="200"/>
      <c r="DD152" s="200"/>
      <c r="DE152" s="200"/>
      <c r="DF152" s="200"/>
      <c r="DG152" s="200"/>
      <c r="DH152" s="200"/>
      <c r="DI152" s="200"/>
      <c r="DJ152" s="200"/>
      <c r="DK152" s="200"/>
      <c r="DL152" s="200"/>
      <c r="DM152" s="200"/>
      <c r="DN152" s="200"/>
      <c r="DO152" s="200"/>
      <c r="DP152" s="200"/>
      <c r="DQ152" s="200"/>
      <c r="DR152" s="200"/>
      <c r="DS152" s="200"/>
      <c r="DT152" s="200"/>
      <c r="DU152" s="200"/>
      <c r="DV152" s="200"/>
      <c r="DW152" s="200"/>
      <c r="DX152" s="200"/>
      <c r="DY152" s="200"/>
      <c r="DZ152" s="200"/>
      <c r="EA152" s="200"/>
      <c r="EB152" s="200"/>
      <c r="EC152" s="200"/>
      <c r="ED152" s="200"/>
      <c r="EE152" s="200"/>
      <c r="EF152" s="200"/>
      <c r="EG152" s="200"/>
      <c r="EH152" s="200"/>
      <c r="EI152" s="200"/>
      <c r="EJ152" s="200"/>
      <c r="EK152" s="200"/>
      <c r="EL152" s="200"/>
      <c r="EM152" s="200"/>
      <c r="EN152" s="200"/>
      <c r="EO152" s="200"/>
      <c r="EP152" s="200"/>
      <c r="EQ152" s="200"/>
      <c r="ER152" s="200"/>
      <c r="ES152" s="200"/>
    </row>
    <row r="153" spans="1:149" s="116" customFormat="1" ht="38.25" x14ac:dyDescent="0.2">
      <c r="A153" s="95" t="s">
        <v>249</v>
      </c>
      <c r="B153" s="82" t="s">
        <v>1388</v>
      </c>
      <c r="C153" s="83" t="s">
        <v>117</v>
      </c>
      <c r="D153" s="310">
        <v>10</v>
      </c>
      <c r="E153" s="111"/>
      <c r="F153" s="257"/>
      <c r="G153" s="256"/>
      <c r="H153" s="258"/>
      <c r="I153" s="200"/>
      <c r="J153" s="230">
        <v>3</v>
      </c>
      <c r="K153" s="224" t="str">
        <f t="shared" si="42"/>
        <v>3</v>
      </c>
      <c r="L153" s="225">
        <f>SUM(D154)</f>
        <v>0</v>
      </c>
      <c r="M153" s="224" t="str">
        <f>IF(C154=0,0,K153)</f>
        <v>3</v>
      </c>
      <c r="N153" s="224">
        <f t="shared" si="43"/>
        <v>0</v>
      </c>
      <c r="O153" s="224">
        <f>IF(D154=0,0,D154)</f>
        <v>0</v>
      </c>
      <c r="P153" s="224">
        <f t="shared" si="44"/>
        <v>0</v>
      </c>
      <c r="Q153" s="224">
        <f t="shared" si="45"/>
        <v>0</v>
      </c>
      <c r="R153" s="224">
        <f t="shared" si="46"/>
        <v>0</v>
      </c>
      <c r="S153" s="224">
        <f>IF(D154=0,0,1)</f>
        <v>0</v>
      </c>
      <c r="T153" s="224">
        <f t="shared" si="47"/>
        <v>0</v>
      </c>
      <c r="U153" s="224">
        <f t="shared" si="48"/>
        <v>0</v>
      </c>
      <c r="V153" s="224">
        <f t="shared" si="49"/>
        <v>0</v>
      </c>
      <c r="W153" s="226">
        <f t="shared" si="50"/>
        <v>0</v>
      </c>
      <c r="X153" s="226">
        <f t="shared" si="51"/>
        <v>0</v>
      </c>
      <c r="Y153" s="216"/>
      <c r="Z153" s="233">
        <v>146</v>
      </c>
      <c r="AA153" s="216"/>
      <c r="AB153" s="216"/>
      <c r="AC153" s="216"/>
      <c r="AD153" s="216"/>
      <c r="AE153" s="216"/>
      <c r="AF153" s="216"/>
      <c r="AG153" s="216"/>
      <c r="AH153" s="216"/>
      <c r="AI153" s="216"/>
      <c r="AJ153" s="200"/>
      <c r="AK153" s="200"/>
      <c r="AL153" s="200"/>
      <c r="AM153" s="200"/>
      <c r="AN153" s="200"/>
      <c r="AO153" s="200"/>
      <c r="AP153" s="200"/>
      <c r="AQ153" s="200"/>
      <c r="AR153" s="200"/>
      <c r="AS153" s="200"/>
      <c r="AT153" s="200"/>
      <c r="AU153" s="200"/>
      <c r="AV153" s="200"/>
      <c r="AW153" s="200"/>
      <c r="AX153" s="200"/>
      <c r="AY153" s="200"/>
      <c r="AZ153" s="200"/>
      <c r="BA153" s="200"/>
      <c r="BB153" s="200"/>
      <c r="BC153" s="200"/>
      <c r="BD153" s="200"/>
      <c r="BE153" s="200"/>
      <c r="BF153" s="200"/>
      <c r="BG153" s="200"/>
      <c r="BH153" s="200"/>
      <c r="BI153" s="200"/>
      <c r="BJ153" s="200"/>
      <c r="BK153" s="200"/>
      <c r="BL153" s="200"/>
      <c r="BM153" s="200"/>
      <c r="BN153" s="200"/>
      <c r="BO153" s="200"/>
      <c r="BP153" s="200"/>
      <c r="BQ153" s="200"/>
      <c r="BR153" s="200"/>
      <c r="BS153" s="200"/>
      <c r="BT153" s="200"/>
      <c r="BU153" s="200"/>
      <c r="BV153" s="200"/>
      <c r="BW153" s="200"/>
      <c r="BX153" s="200"/>
      <c r="BY153" s="200"/>
      <c r="BZ153" s="200"/>
      <c r="CA153" s="200"/>
      <c r="CB153" s="200"/>
      <c r="CC153" s="200"/>
      <c r="CD153" s="200"/>
      <c r="CE153" s="200"/>
      <c r="CF153" s="200"/>
      <c r="CG153" s="200"/>
      <c r="CH153" s="200"/>
      <c r="CI153" s="200"/>
      <c r="CJ153" s="200"/>
      <c r="CK153" s="200"/>
      <c r="CL153" s="200"/>
      <c r="CM153" s="200"/>
      <c r="CN153" s="200"/>
      <c r="CO153" s="200"/>
      <c r="CP153" s="200"/>
      <c r="CQ153" s="200"/>
      <c r="CR153" s="200"/>
      <c r="CS153" s="200"/>
      <c r="CT153" s="200"/>
      <c r="CU153" s="200"/>
      <c r="CV153" s="200"/>
      <c r="CW153" s="200"/>
      <c r="CX153" s="200"/>
      <c r="CY153" s="200"/>
      <c r="CZ153" s="200"/>
      <c r="DA153" s="200"/>
      <c r="DB153" s="200"/>
      <c r="DC153" s="200"/>
      <c r="DD153" s="200"/>
      <c r="DE153" s="200"/>
      <c r="DF153" s="200"/>
      <c r="DG153" s="200"/>
      <c r="DH153" s="200"/>
      <c r="DI153" s="200"/>
      <c r="DJ153" s="200"/>
      <c r="DK153" s="200"/>
      <c r="DL153" s="200"/>
      <c r="DM153" s="200"/>
      <c r="DN153" s="200"/>
      <c r="DO153" s="200"/>
      <c r="DP153" s="200"/>
      <c r="DQ153" s="200"/>
      <c r="DR153" s="200"/>
      <c r="DS153" s="200"/>
      <c r="DT153" s="200"/>
      <c r="DU153" s="200"/>
      <c r="DV153" s="200"/>
      <c r="DW153" s="200"/>
      <c r="DX153" s="200"/>
      <c r="DY153" s="200"/>
      <c r="DZ153" s="200"/>
      <c r="EA153" s="200"/>
      <c r="EB153" s="200"/>
      <c r="EC153" s="200"/>
      <c r="ED153" s="200"/>
      <c r="EE153" s="200"/>
      <c r="EF153" s="200"/>
      <c r="EG153" s="200"/>
      <c r="EH153" s="200"/>
      <c r="EI153" s="200"/>
      <c r="EJ153" s="200"/>
      <c r="EK153" s="200"/>
      <c r="EL153" s="200"/>
      <c r="EM153" s="200"/>
      <c r="EN153" s="200"/>
      <c r="EO153" s="200"/>
      <c r="EP153" s="200"/>
      <c r="EQ153" s="200"/>
      <c r="ER153" s="200"/>
      <c r="ES153" s="200"/>
    </row>
    <row r="154" spans="1:149" s="116" customFormat="1" ht="38.25" x14ac:dyDescent="0.2">
      <c r="A154" s="95" t="s">
        <v>250</v>
      </c>
      <c r="B154" s="82" t="s">
        <v>1389</v>
      </c>
      <c r="C154" s="83" t="s">
        <v>758</v>
      </c>
      <c r="D154" s="310"/>
      <c r="E154" s="111"/>
      <c r="F154" s="257"/>
      <c r="G154" s="256"/>
      <c r="H154" s="258"/>
      <c r="I154" s="200"/>
      <c r="J154" s="230">
        <v>3</v>
      </c>
      <c r="K154" s="224" t="str">
        <f t="shared" si="28"/>
        <v>3</v>
      </c>
      <c r="L154" s="225">
        <f t="shared" si="29"/>
        <v>0</v>
      </c>
      <c r="M154" s="224" t="str">
        <f t="shared" si="30"/>
        <v>3</v>
      </c>
      <c r="N154" s="224">
        <f t="shared" si="31"/>
        <v>0</v>
      </c>
      <c r="O154" s="224">
        <f t="shared" si="32"/>
        <v>0</v>
      </c>
      <c r="P154" s="224">
        <f t="shared" si="33"/>
        <v>0</v>
      </c>
      <c r="Q154" s="224">
        <f t="shared" si="34"/>
        <v>0</v>
      </c>
      <c r="R154" s="224">
        <f t="shared" si="35"/>
        <v>0</v>
      </c>
      <c r="S154" s="224">
        <f t="shared" si="36"/>
        <v>0</v>
      </c>
      <c r="T154" s="224">
        <f t="shared" si="37"/>
        <v>0</v>
      </c>
      <c r="U154" s="224">
        <f t="shared" si="38"/>
        <v>0</v>
      </c>
      <c r="V154" s="224">
        <f t="shared" si="39"/>
        <v>0</v>
      </c>
      <c r="W154" s="226">
        <f t="shared" si="40"/>
        <v>0</v>
      </c>
      <c r="X154" s="226">
        <f t="shared" si="41"/>
        <v>0</v>
      </c>
      <c r="Y154" s="216"/>
      <c r="Z154" s="233">
        <v>147</v>
      </c>
      <c r="AA154" s="216"/>
      <c r="AB154" s="216"/>
      <c r="AC154" s="216"/>
      <c r="AD154" s="216"/>
      <c r="AE154" s="216"/>
      <c r="AF154" s="216"/>
      <c r="AG154" s="216"/>
      <c r="AH154" s="216"/>
      <c r="AI154" s="216"/>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c r="BF154" s="200"/>
      <c r="BG154" s="200"/>
      <c r="BH154" s="200"/>
      <c r="BI154" s="200"/>
      <c r="BJ154" s="200"/>
      <c r="BK154" s="200"/>
      <c r="BL154" s="200"/>
      <c r="BM154" s="200"/>
      <c r="BN154" s="200"/>
      <c r="BO154" s="200"/>
      <c r="BP154" s="200"/>
      <c r="BQ154" s="200"/>
      <c r="BR154" s="200"/>
      <c r="BS154" s="200"/>
      <c r="BT154" s="200"/>
      <c r="BU154" s="200"/>
      <c r="BV154" s="200"/>
      <c r="BW154" s="200"/>
      <c r="BX154" s="200"/>
      <c r="BY154" s="200"/>
      <c r="BZ154" s="200"/>
      <c r="CA154" s="200"/>
      <c r="CB154" s="200"/>
      <c r="CC154" s="200"/>
      <c r="CD154" s="200"/>
      <c r="CE154" s="200"/>
      <c r="CF154" s="200"/>
      <c r="CG154" s="200"/>
      <c r="CH154" s="200"/>
      <c r="CI154" s="200"/>
      <c r="CJ154" s="200"/>
      <c r="CK154" s="200"/>
      <c r="CL154" s="200"/>
      <c r="CM154" s="200"/>
      <c r="CN154" s="200"/>
      <c r="CO154" s="200"/>
      <c r="CP154" s="200"/>
      <c r="CQ154" s="200"/>
      <c r="CR154" s="200"/>
      <c r="CS154" s="200"/>
      <c r="CT154" s="200"/>
      <c r="CU154" s="200"/>
      <c r="CV154" s="200"/>
      <c r="CW154" s="200"/>
      <c r="CX154" s="200"/>
      <c r="CY154" s="200"/>
      <c r="CZ154" s="200"/>
      <c r="DA154" s="200"/>
      <c r="DB154" s="200"/>
      <c r="DC154" s="200"/>
      <c r="DD154" s="200"/>
      <c r="DE154" s="200"/>
      <c r="DF154" s="200"/>
      <c r="DG154" s="200"/>
      <c r="DH154" s="200"/>
      <c r="DI154" s="200"/>
      <c r="DJ154" s="200"/>
      <c r="DK154" s="200"/>
      <c r="DL154" s="200"/>
      <c r="DM154" s="200"/>
      <c r="DN154" s="200"/>
      <c r="DO154" s="200"/>
      <c r="DP154" s="200"/>
      <c r="DQ154" s="200"/>
      <c r="DR154" s="200"/>
      <c r="DS154" s="200"/>
      <c r="DT154" s="200"/>
      <c r="DU154" s="200"/>
      <c r="DV154" s="200"/>
      <c r="DW154" s="200"/>
      <c r="DX154" s="200"/>
      <c r="DY154" s="200"/>
      <c r="DZ154" s="200"/>
      <c r="EA154" s="200"/>
      <c r="EB154" s="200"/>
      <c r="EC154" s="200"/>
      <c r="ED154" s="200"/>
      <c r="EE154" s="200"/>
      <c r="EF154" s="200"/>
      <c r="EG154" s="200"/>
      <c r="EH154" s="200"/>
      <c r="EI154" s="200"/>
      <c r="EJ154" s="200"/>
      <c r="EK154" s="200"/>
      <c r="EL154" s="200"/>
      <c r="EM154" s="200"/>
      <c r="EN154" s="200"/>
      <c r="EO154" s="200"/>
      <c r="EP154" s="200"/>
      <c r="EQ154" s="200"/>
      <c r="ER154" s="200"/>
      <c r="ES154" s="200"/>
    </row>
    <row r="155" spans="1:149" s="116" customFormat="1" ht="27" customHeight="1" x14ac:dyDescent="0.2">
      <c r="A155" s="95" t="s">
        <v>251</v>
      </c>
      <c r="B155" s="82" t="s">
        <v>1020</v>
      </c>
      <c r="C155" s="83" t="s">
        <v>758</v>
      </c>
      <c r="D155" s="310"/>
      <c r="E155" s="111"/>
      <c r="F155" s="257"/>
      <c r="G155" s="256"/>
      <c r="H155" s="258"/>
      <c r="I155" s="200"/>
      <c r="J155" s="230">
        <v>3</v>
      </c>
      <c r="K155" s="224" t="str">
        <f t="shared" si="28"/>
        <v>3</v>
      </c>
      <c r="L155" s="225">
        <f t="shared" si="29"/>
        <v>0</v>
      </c>
      <c r="M155" s="224" t="str">
        <f t="shared" si="30"/>
        <v>3</v>
      </c>
      <c r="N155" s="224">
        <f t="shared" si="31"/>
        <v>0</v>
      </c>
      <c r="O155" s="224">
        <f t="shared" si="32"/>
        <v>0</v>
      </c>
      <c r="P155" s="224">
        <f t="shared" si="33"/>
        <v>0</v>
      </c>
      <c r="Q155" s="224">
        <f t="shared" si="34"/>
        <v>0</v>
      </c>
      <c r="R155" s="224">
        <f t="shared" si="35"/>
        <v>0</v>
      </c>
      <c r="S155" s="224">
        <f t="shared" si="36"/>
        <v>0</v>
      </c>
      <c r="T155" s="224">
        <f t="shared" si="37"/>
        <v>0</v>
      </c>
      <c r="U155" s="224">
        <f t="shared" si="38"/>
        <v>0</v>
      </c>
      <c r="V155" s="224">
        <f t="shared" si="39"/>
        <v>0</v>
      </c>
      <c r="W155" s="226">
        <f t="shared" si="40"/>
        <v>0</v>
      </c>
      <c r="X155" s="226">
        <f t="shared" si="41"/>
        <v>0</v>
      </c>
      <c r="Y155" s="216"/>
      <c r="Z155" s="233">
        <v>148</v>
      </c>
      <c r="AA155" s="216"/>
      <c r="AB155" s="216"/>
      <c r="AC155" s="216"/>
      <c r="AD155" s="216"/>
      <c r="AE155" s="216"/>
      <c r="AF155" s="216"/>
      <c r="AG155" s="216"/>
      <c r="AH155" s="216"/>
      <c r="AI155" s="216"/>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200"/>
      <c r="BG155" s="200"/>
      <c r="BH155" s="200"/>
      <c r="BI155" s="200"/>
      <c r="BJ155" s="200"/>
      <c r="BK155" s="200"/>
      <c r="BL155" s="200"/>
      <c r="BM155" s="200"/>
      <c r="BN155" s="200"/>
      <c r="BO155" s="200"/>
      <c r="BP155" s="200"/>
      <c r="BQ155" s="200"/>
      <c r="BR155" s="200"/>
      <c r="BS155" s="200"/>
      <c r="BT155" s="200"/>
      <c r="BU155" s="200"/>
      <c r="BV155" s="200"/>
      <c r="BW155" s="200"/>
      <c r="BX155" s="200"/>
      <c r="BY155" s="200"/>
      <c r="BZ155" s="200"/>
      <c r="CA155" s="200"/>
      <c r="CB155" s="200"/>
      <c r="CC155" s="200"/>
      <c r="CD155" s="200"/>
      <c r="CE155" s="200"/>
      <c r="CF155" s="200"/>
      <c r="CG155" s="200"/>
      <c r="CH155" s="200"/>
      <c r="CI155" s="200"/>
      <c r="CJ155" s="200"/>
      <c r="CK155" s="200"/>
      <c r="CL155" s="200"/>
      <c r="CM155" s="200"/>
      <c r="CN155" s="200"/>
      <c r="CO155" s="200"/>
      <c r="CP155" s="200"/>
      <c r="CQ155" s="200"/>
      <c r="CR155" s="200"/>
      <c r="CS155" s="200"/>
      <c r="CT155" s="200"/>
      <c r="CU155" s="200"/>
      <c r="CV155" s="200"/>
      <c r="CW155" s="200"/>
      <c r="CX155" s="200"/>
      <c r="CY155" s="200"/>
      <c r="CZ155" s="200"/>
      <c r="DA155" s="200"/>
      <c r="DB155" s="200"/>
      <c r="DC155" s="200"/>
      <c r="DD155" s="200"/>
      <c r="DE155" s="200"/>
      <c r="DF155" s="200"/>
      <c r="DG155" s="200"/>
      <c r="DH155" s="200"/>
      <c r="DI155" s="200"/>
      <c r="DJ155" s="200"/>
      <c r="DK155" s="200"/>
      <c r="DL155" s="200"/>
      <c r="DM155" s="200"/>
      <c r="DN155" s="200"/>
      <c r="DO155" s="200"/>
      <c r="DP155" s="200"/>
      <c r="DQ155" s="200"/>
      <c r="DR155" s="200"/>
      <c r="DS155" s="200"/>
      <c r="DT155" s="200"/>
      <c r="DU155" s="200"/>
      <c r="DV155" s="200"/>
      <c r="DW155" s="200"/>
      <c r="DX155" s="200"/>
      <c r="DY155" s="200"/>
      <c r="DZ155" s="200"/>
      <c r="EA155" s="200"/>
      <c r="EB155" s="200"/>
      <c r="EC155" s="200"/>
      <c r="ED155" s="200"/>
      <c r="EE155" s="200"/>
      <c r="EF155" s="200"/>
      <c r="EG155" s="200"/>
      <c r="EH155" s="200"/>
      <c r="EI155" s="200"/>
      <c r="EJ155" s="200"/>
      <c r="EK155" s="200"/>
      <c r="EL155" s="200"/>
      <c r="EM155" s="200"/>
      <c r="EN155" s="200"/>
      <c r="EO155" s="200"/>
      <c r="EP155" s="200"/>
      <c r="EQ155" s="200"/>
      <c r="ER155" s="200"/>
      <c r="ES155" s="200"/>
    </row>
    <row r="156" spans="1:149" s="116" customFormat="1" ht="12.75" x14ac:dyDescent="0.2">
      <c r="A156" s="159" t="s">
        <v>252</v>
      </c>
      <c r="B156" s="160" t="s">
        <v>19</v>
      </c>
      <c r="C156" s="160"/>
      <c r="D156" s="160"/>
      <c r="E156" s="161"/>
      <c r="F156" s="271"/>
      <c r="G156" s="272"/>
      <c r="H156" s="273"/>
      <c r="I156" s="200"/>
      <c r="J156" s="230">
        <v>3</v>
      </c>
      <c r="K156" s="224" t="str">
        <f t="shared" si="28"/>
        <v>3</v>
      </c>
      <c r="L156" s="225">
        <f t="shared" si="29"/>
        <v>0</v>
      </c>
      <c r="M156" s="224">
        <f t="shared" si="30"/>
        <v>0</v>
      </c>
      <c r="N156" s="224">
        <f t="shared" si="31"/>
        <v>0</v>
      </c>
      <c r="O156" s="224">
        <f t="shared" si="32"/>
        <v>0</v>
      </c>
      <c r="P156" s="224">
        <f t="shared" si="33"/>
        <v>0</v>
      </c>
      <c r="Q156" s="224">
        <f t="shared" si="34"/>
        <v>0</v>
      </c>
      <c r="R156" s="224">
        <f t="shared" si="35"/>
        <v>0</v>
      </c>
      <c r="S156" s="224">
        <f t="shared" si="36"/>
        <v>0</v>
      </c>
      <c r="T156" s="224">
        <f t="shared" si="37"/>
        <v>0</v>
      </c>
      <c r="U156" s="224">
        <f t="shared" si="38"/>
        <v>0</v>
      </c>
      <c r="V156" s="224">
        <f t="shared" si="39"/>
        <v>0</v>
      </c>
      <c r="W156" s="226">
        <f t="shared" si="40"/>
        <v>0</v>
      </c>
      <c r="X156" s="226">
        <f t="shared" si="41"/>
        <v>0</v>
      </c>
      <c r="Y156" s="216"/>
      <c r="Z156" s="233">
        <v>149</v>
      </c>
      <c r="AA156" s="216"/>
      <c r="AB156" s="216"/>
      <c r="AC156" s="216"/>
      <c r="AD156" s="216"/>
      <c r="AE156" s="216"/>
      <c r="AF156" s="216"/>
      <c r="AG156" s="216"/>
      <c r="AH156" s="216"/>
      <c r="AI156" s="216"/>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200"/>
      <c r="BG156" s="200"/>
      <c r="BH156" s="200"/>
      <c r="BI156" s="200"/>
      <c r="BJ156" s="200"/>
      <c r="BK156" s="200"/>
      <c r="BL156" s="200"/>
      <c r="BM156" s="200"/>
      <c r="BN156" s="200"/>
      <c r="BO156" s="200"/>
      <c r="BP156" s="200"/>
      <c r="BQ156" s="200"/>
      <c r="BR156" s="200"/>
      <c r="BS156" s="200"/>
      <c r="BT156" s="200"/>
      <c r="BU156" s="200"/>
      <c r="BV156" s="200"/>
      <c r="BW156" s="200"/>
      <c r="BX156" s="200"/>
      <c r="BY156" s="200"/>
      <c r="BZ156" s="200"/>
      <c r="CA156" s="200"/>
      <c r="CB156" s="200"/>
      <c r="CC156" s="200"/>
      <c r="CD156" s="200"/>
      <c r="CE156" s="200"/>
      <c r="CF156" s="200"/>
      <c r="CG156" s="200"/>
      <c r="CH156" s="200"/>
      <c r="CI156" s="200"/>
      <c r="CJ156" s="200"/>
      <c r="CK156" s="200"/>
      <c r="CL156" s="200"/>
      <c r="CM156" s="200"/>
      <c r="CN156" s="200"/>
      <c r="CO156" s="200"/>
      <c r="CP156" s="200"/>
      <c r="CQ156" s="200"/>
      <c r="CR156" s="200"/>
      <c r="CS156" s="200"/>
      <c r="CT156" s="200"/>
      <c r="CU156" s="200"/>
      <c r="CV156" s="200"/>
      <c r="CW156" s="200"/>
      <c r="CX156" s="200"/>
      <c r="CY156" s="200"/>
      <c r="CZ156" s="200"/>
      <c r="DA156" s="200"/>
      <c r="DB156" s="200"/>
      <c r="DC156" s="200"/>
      <c r="DD156" s="200"/>
      <c r="DE156" s="200"/>
      <c r="DF156" s="200"/>
      <c r="DG156" s="200"/>
      <c r="DH156" s="200"/>
      <c r="DI156" s="200"/>
      <c r="DJ156" s="200"/>
      <c r="DK156" s="200"/>
      <c r="DL156" s="200"/>
      <c r="DM156" s="200"/>
      <c r="DN156" s="200"/>
      <c r="DO156" s="200"/>
      <c r="DP156" s="200"/>
      <c r="DQ156" s="200"/>
      <c r="DR156" s="200"/>
      <c r="DS156" s="200"/>
      <c r="DT156" s="200"/>
      <c r="DU156" s="200"/>
      <c r="DV156" s="200"/>
      <c r="DW156" s="200"/>
      <c r="DX156" s="200"/>
      <c r="DY156" s="200"/>
      <c r="DZ156" s="200"/>
      <c r="EA156" s="200"/>
      <c r="EB156" s="200"/>
      <c r="EC156" s="200"/>
      <c r="ED156" s="200"/>
      <c r="EE156" s="200"/>
      <c r="EF156" s="200"/>
      <c r="EG156" s="200"/>
      <c r="EH156" s="200"/>
      <c r="EI156" s="200"/>
      <c r="EJ156" s="200"/>
      <c r="EK156" s="200"/>
      <c r="EL156" s="200"/>
      <c r="EM156" s="200"/>
      <c r="EN156" s="200"/>
      <c r="EO156" s="200"/>
      <c r="EP156" s="200"/>
      <c r="EQ156" s="200"/>
      <c r="ER156" s="200"/>
      <c r="ES156" s="200"/>
    </row>
    <row r="157" spans="1:149" s="116" customFormat="1" ht="25.5" x14ac:dyDescent="0.2">
      <c r="A157" s="92" t="s">
        <v>253</v>
      </c>
      <c r="B157" s="73" t="s">
        <v>1326</v>
      </c>
      <c r="C157" s="69" t="s">
        <v>117</v>
      </c>
      <c r="D157" s="86">
        <v>10</v>
      </c>
      <c r="E157" s="111"/>
      <c r="F157" s="257"/>
      <c r="G157" s="256"/>
      <c r="H157" s="258"/>
      <c r="I157" s="200"/>
      <c r="J157" s="230">
        <v>3</v>
      </c>
      <c r="K157" s="224" t="str">
        <f t="shared" si="28"/>
        <v>3</v>
      </c>
      <c r="L157" s="225">
        <f t="shared" si="29"/>
        <v>10</v>
      </c>
      <c r="M157" s="224" t="str">
        <f t="shared" si="30"/>
        <v>3</v>
      </c>
      <c r="N157" s="224" t="str">
        <f t="shared" si="31"/>
        <v>3</v>
      </c>
      <c r="O157" s="224">
        <f t="shared" si="32"/>
        <v>10</v>
      </c>
      <c r="P157" s="224">
        <f t="shared" si="33"/>
        <v>0</v>
      </c>
      <c r="Q157" s="224">
        <f t="shared" si="34"/>
        <v>0</v>
      </c>
      <c r="R157" s="224">
        <f t="shared" si="35"/>
        <v>0</v>
      </c>
      <c r="S157" s="224">
        <f t="shared" si="36"/>
        <v>1</v>
      </c>
      <c r="T157" s="224">
        <f t="shared" si="37"/>
        <v>0</v>
      </c>
      <c r="U157" s="224">
        <f t="shared" si="38"/>
        <v>0</v>
      </c>
      <c r="V157" s="224">
        <f t="shared" si="39"/>
        <v>0</v>
      </c>
      <c r="W157" s="226">
        <f t="shared" si="40"/>
        <v>0</v>
      </c>
      <c r="X157" s="226">
        <f t="shared" si="41"/>
        <v>0</v>
      </c>
      <c r="Y157" s="216"/>
      <c r="Z157" s="233">
        <v>150</v>
      </c>
      <c r="AA157" s="216"/>
      <c r="AB157" s="216"/>
      <c r="AC157" s="216"/>
      <c r="AD157" s="216"/>
      <c r="AE157" s="216"/>
      <c r="AF157" s="216"/>
      <c r="AG157" s="216"/>
      <c r="AH157" s="216"/>
      <c r="AI157" s="216"/>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0"/>
      <c r="CC157" s="200"/>
      <c r="CD157" s="200"/>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0"/>
      <c r="DK157" s="200"/>
      <c r="DL157" s="200"/>
      <c r="DM157" s="200"/>
      <c r="DN157" s="200"/>
      <c r="DO157" s="200"/>
      <c r="DP157" s="200"/>
      <c r="DQ157" s="200"/>
      <c r="DR157" s="200"/>
      <c r="DS157" s="200"/>
      <c r="DT157" s="200"/>
      <c r="DU157" s="200"/>
      <c r="DV157" s="200"/>
      <c r="DW157" s="200"/>
      <c r="DX157" s="200"/>
      <c r="DY157" s="200"/>
      <c r="DZ157" s="200"/>
      <c r="EA157" s="200"/>
      <c r="EB157" s="200"/>
      <c r="EC157" s="200"/>
      <c r="ED157" s="200"/>
      <c r="EE157" s="200"/>
      <c r="EF157" s="200"/>
      <c r="EG157" s="200"/>
      <c r="EH157" s="200"/>
      <c r="EI157" s="200"/>
      <c r="EJ157" s="200"/>
      <c r="EK157" s="200"/>
      <c r="EL157" s="200"/>
      <c r="EM157" s="200"/>
      <c r="EN157" s="200"/>
      <c r="EO157" s="200"/>
      <c r="EP157" s="200"/>
      <c r="EQ157" s="200"/>
      <c r="ER157" s="200"/>
      <c r="ES157" s="200"/>
    </row>
    <row r="158" spans="1:149" s="116" customFormat="1" ht="25.5" x14ac:dyDescent="0.2">
      <c r="A158" s="92" t="s">
        <v>254</v>
      </c>
      <c r="B158" s="73" t="s">
        <v>1327</v>
      </c>
      <c r="C158" s="69" t="s">
        <v>117</v>
      </c>
      <c r="D158" s="86">
        <v>3</v>
      </c>
      <c r="E158" s="111"/>
      <c r="F158" s="257"/>
      <c r="G158" s="256"/>
      <c r="H158" s="258"/>
      <c r="I158" s="200"/>
      <c r="J158" s="230">
        <v>3</v>
      </c>
      <c r="K158" s="224" t="str">
        <f t="shared" si="28"/>
        <v>3</v>
      </c>
      <c r="L158" s="225">
        <f t="shared" si="29"/>
        <v>3</v>
      </c>
      <c r="M158" s="224" t="str">
        <f t="shared" si="30"/>
        <v>3</v>
      </c>
      <c r="N158" s="224" t="str">
        <f t="shared" si="31"/>
        <v>3</v>
      </c>
      <c r="O158" s="224">
        <f t="shared" si="32"/>
        <v>3</v>
      </c>
      <c r="P158" s="224">
        <f t="shared" si="33"/>
        <v>0</v>
      </c>
      <c r="Q158" s="224">
        <f t="shared" si="34"/>
        <v>0</v>
      </c>
      <c r="R158" s="224">
        <f t="shared" si="35"/>
        <v>0</v>
      </c>
      <c r="S158" s="224">
        <f t="shared" si="36"/>
        <v>1</v>
      </c>
      <c r="T158" s="224">
        <f t="shared" si="37"/>
        <v>0</v>
      </c>
      <c r="U158" s="224">
        <f t="shared" si="38"/>
        <v>0</v>
      </c>
      <c r="V158" s="224">
        <f t="shared" si="39"/>
        <v>0</v>
      </c>
      <c r="W158" s="226">
        <f t="shared" si="40"/>
        <v>0</v>
      </c>
      <c r="X158" s="226">
        <f t="shared" si="41"/>
        <v>0</v>
      </c>
      <c r="Y158" s="216"/>
      <c r="Z158" s="232">
        <v>151</v>
      </c>
      <c r="AA158" s="216"/>
      <c r="AB158" s="216"/>
      <c r="AC158" s="216"/>
      <c r="AD158" s="216"/>
      <c r="AE158" s="216"/>
      <c r="AF158" s="216"/>
      <c r="AG158" s="216"/>
      <c r="AH158" s="216"/>
      <c r="AI158" s="216"/>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0"/>
      <c r="CC158" s="200"/>
      <c r="CD158" s="200"/>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200"/>
      <c r="DO158" s="200"/>
      <c r="DP158" s="200"/>
      <c r="DQ158" s="200"/>
      <c r="DR158" s="200"/>
      <c r="DS158" s="200"/>
      <c r="DT158" s="200"/>
      <c r="DU158" s="200"/>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row>
    <row r="159" spans="1:149" s="116" customFormat="1" ht="25.5" x14ac:dyDescent="0.2">
      <c r="A159" s="92" t="s">
        <v>255</v>
      </c>
      <c r="B159" s="73" t="s">
        <v>909</v>
      </c>
      <c r="C159" s="69" t="s">
        <v>758</v>
      </c>
      <c r="D159" s="86"/>
      <c r="E159" s="111"/>
      <c r="F159" s="257"/>
      <c r="G159" s="256"/>
      <c r="H159" s="258"/>
      <c r="I159" s="200"/>
      <c r="J159" s="230">
        <v>3</v>
      </c>
      <c r="K159" s="224" t="str">
        <f t="shared" si="28"/>
        <v>3</v>
      </c>
      <c r="L159" s="225">
        <f t="shared" si="29"/>
        <v>0</v>
      </c>
      <c r="M159" s="224" t="str">
        <f t="shared" si="30"/>
        <v>3</v>
      </c>
      <c r="N159" s="224">
        <f t="shared" si="31"/>
        <v>0</v>
      </c>
      <c r="O159" s="224">
        <f t="shared" si="32"/>
        <v>0</v>
      </c>
      <c r="P159" s="224">
        <f t="shared" si="33"/>
        <v>0</v>
      </c>
      <c r="Q159" s="224">
        <f t="shared" si="34"/>
        <v>0</v>
      </c>
      <c r="R159" s="224">
        <f t="shared" si="35"/>
        <v>0</v>
      </c>
      <c r="S159" s="224">
        <f t="shared" si="36"/>
        <v>0</v>
      </c>
      <c r="T159" s="224">
        <f t="shared" si="37"/>
        <v>0</v>
      </c>
      <c r="U159" s="224">
        <f t="shared" si="38"/>
        <v>0</v>
      </c>
      <c r="V159" s="224">
        <f t="shared" si="39"/>
        <v>0</v>
      </c>
      <c r="W159" s="226">
        <f t="shared" si="40"/>
        <v>0</v>
      </c>
      <c r="X159" s="226">
        <f t="shared" si="41"/>
        <v>0</v>
      </c>
      <c r="Y159" s="216"/>
      <c r="Z159" s="233">
        <v>152</v>
      </c>
      <c r="AA159" s="216"/>
      <c r="AB159" s="216"/>
      <c r="AC159" s="216"/>
      <c r="AD159" s="216"/>
      <c r="AE159" s="216"/>
      <c r="AF159" s="216"/>
      <c r="AG159" s="216"/>
      <c r="AH159" s="216"/>
      <c r="AI159" s="216"/>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0"/>
      <c r="CC159" s="200"/>
      <c r="CD159" s="200"/>
      <c r="CE159" s="200"/>
      <c r="CF159" s="200"/>
      <c r="CG159" s="200"/>
      <c r="CH159" s="200"/>
      <c r="CI159" s="200"/>
      <c r="CJ159" s="200"/>
      <c r="CK159" s="200"/>
      <c r="CL159" s="200"/>
      <c r="CM159" s="200"/>
      <c r="CN159" s="200"/>
      <c r="CO159" s="200"/>
      <c r="CP159" s="200"/>
      <c r="CQ159" s="200"/>
      <c r="CR159" s="200"/>
      <c r="CS159" s="200"/>
      <c r="CT159" s="200"/>
      <c r="CU159" s="200"/>
      <c r="CV159" s="200"/>
      <c r="CW159" s="200"/>
      <c r="CX159" s="200"/>
      <c r="CY159" s="200"/>
      <c r="CZ159" s="200"/>
      <c r="DA159" s="200"/>
      <c r="DB159" s="200"/>
      <c r="DC159" s="200"/>
      <c r="DD159" s="200"/>
      <c r="DE159" s="200"/>
      <c r="DF159" s="200"/>
      <c r="DG159" s="200"/>
      <c r="DH159" s="200"/>
      <c r="DI159" s="200"/>
      <c r="DJ159" s="200"/>
      <c r="DK159" s="200"/>
      <c r="DL159" s="200"/>
      <c r="DM159" s="200"/>
      <c r="DN159" s="200"/>
      <c r="DO159" s="200"/>
      <c r="DP159" s="200"/>
      <c r="DQ159" s="200"/>
      <c r="DR159" s="200"/>
      <c r="DS159" s="200"/>
      <c r="DT159" s="200"/>
      <c r="DU159" s="200"/>
      <c r="DV159" s="200"/>
      <c r="DW159" s="200"/>
      <c r="DX159" s="200"/>
      <c r="DY159" s="200"/>
      <c r="DZ159" s="200"/>
      <c r="EA159" s="200"/>
      <c r="EB159" s="200"/>
      <c r="EC159" s="200"/>
      <c r="ED159" s="200"/>
      <c r="EE159" s="200"/>
      <c r="EF159" s="200"/>
      <c r="EG159" s="200"/>
      <c r="EH159" s="200"/>
      <c r="EI159" s="200"/>
      <c r="EJ159" s="200"/>
      <c r="EK159" s="200"/>
      <c r="EL159" s="200"/>
      <c r="EM159" s="200"/>
      <c r="EN159" s="200"/>
      <c r="EO159" s="200"/>
      <c r="EP159" s="200"/>
      <c r="EQ159" s="200"/>
      <c r="ER159" s="200"/>
      <c r="ES159" s="200"/>
    </row>
    <row r="160" spans="1:149" s="116" customFormat="1" ht="25.5" x14ac:dyDescent="0.2">
      <c r="A160" s="92" t="s">
        <v>256</v>
      </c>
      <c r="B160" s="73" t="s">
        <v>1021</v>
      </c>
      <c r="C160" s="69" t="s">
        <v>117</v>
      </c>
      <c r="D160" s="118">
        <v>3</v>
      </c>
      <c r="E160" s="119"/>
      <c r="F160" s="257"/>
      <c r="G160" s="256"/>
      <c r="H160" s="258"/>
      <c r="I160" s="200"/>
      <c r="J160" s="230">
        <v>3</v>
      </c>
      <c r="K160" s="224" t="str">
        <f t="shared" si="28"/>
        <v>3</v>
      </c>
      <c r="L160" s="225">
        <f t="shared" si="29"/>
        <v>3</v>
      </c>
      <c r="M160" s="224" t="str">
        <f t="shared" si="30"/>
        <v>3</v>
      </c>
      <c r="N160" s="224" t="str">
        <f t="shared" si="31"/>
        <v>3</v>
      </c>
      <c r="O160" s="224">
        <f t="shared" si="32"/>
        <v>3</v>
      </c>
      <c r="P160" s="224">
        <f t="shared" si="33"/>
        <v>0</v>
      </c>
      <c r="Q160" s="224">
        <f t="shared" si="34"/>
        <v>0</v>
      </c>
      <c r="R160" s="224">
        <f t="shared" si="35"/>
        <v>0</v>
      </c>
      <c r="S160" s="224">
        <f t="shared" si="36"/>
        <v>1</v>
      </c>
      <c r="T160" s="224">
        <f t="shared" si="37"/>
        <v>0</v>
      </c>
      <c r="U160" s="224">
        <f t="shared" si="38"/>
        <v>0</v>
      </c>
      <c r="V160" s="224">
        <f t="shared" si="39"/>
        <v>0</v>
      </c>
      <c r="W160" s="226">
        <f t="shared" si="40"/>
        <v>0</v>
      </c>
      <c r="X160" s="226">
        <f t="shared" si="41"/>
        <v>0</v>
      </c>
      <c r="Y160" s="216"/>
      <c r="Z160" s="233">
        <v>153</v>
      </c>
      <c r="AA160" s="216"/>
      <c r="AB160" s="216"/>
      <c r="AC160" s="216"/>
      <c r="AD160" s="216"/>
      <c r="AE160" s="216"/>
      <c r="AF160" s="216"/>
      <c r="AG160" s="216"/>
      <c r="AH160" s="216"/>
      <c r="AI160" s="216"/>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0"/>
      <c r="CC160" s="200"/>
      <c r="CD160" s="200"/>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200"/>
      <c r="DM160" s="200"/>
      <c r="DN160" s="200"/>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row>
    <row r="161" spans="1:149" s="116" customFormat="1" ht="12.75" x14ac:dyDescent="0.2">
      <c r="A161" s="92" t="s">
        <v>257</v>
      </c>
      <c r="B161" s="73" t="s">
        <v>1022</v>
      </c>
      <c r="C161" s="69" t="s">
        <v>758</v>
      </c>
      <c r="D161" s="118"/>
      <c r="E161" s="119"/>
      <c r="F161" s="257"/>
      <c r="G161" s="256"/>
      <c r="H161" s="258"/>
      <c r="I161" s="200"/>
      <c r="J161" s="230">
        <v>3</v>
      </c>
      <c r="K161" s="224" t="str">
        <f t="shared" si="28"/>
        <v>3</v>
      </c>
      <c r="L161" s="225">
        <f t="shared" si="29"/>
        <v>0</v>
      </c>
      <c r="M161" s="224" t="str">
        <f t="shared" si="30"/>
        <v>3</v>
      </c>
      <c r="N161" s="224">
        <f t="shared" si="31"/>
        <v>0</v>
      </c>
      <c r="O161" s="224">
        <f t="shared" si="32"/>
        <v>0</v>
      </c>
      <c r="P161" s="224">
        <f t="shared" si="33"/>
        <v>0</v>
      </c>
      <c r="Q161" s="224">
        <f t="shared" si="34"/>
        <v>0</v>
      </c>
      <c r="R161" s="224">
        <f t="shared" si="35"/>
        <v>0</v>
      </c>
      <c r="S161" s="224">
        <f t="shared" si="36"/>
        <v>0</v>
      </c>
      <c r="T161" s="224">
        <f t="shared" si="37"/>
        <v>0</v>
      </c>
      <c r="U161" s="224">
        <f t="shared" si="38"/>
        <v>0</v>
      </c>
      <c r="V161" s="224">
        <f t="shared" si="39"/>
        <v>0</v>
      </c>
      <c r="W161" s="226">
        <f t="shared" si="40"/>
        <v>0</v>
      </c>
      <c r="X161" s="226">
        <f t="shared" si="41"/>
        <v>0</v>
      </c>
      <c r="Y161" s="216"/>
      <c r="Z161" s="233">
        <v>154</v>
      </c>
      <c r="AA161" s="216"/>
      <c r="AB161" s="216"/>
      <c r="AC161" s="216"/>
      <c r="AD161" s="216"/>
      <c r="AE161" s="216"/>
      <c r="AF161" s="216"/>
      <c r="AG161" s="216"/>
      <c r="AH161" s="216"/>
      <c r="AI161" s="216"/>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0"/>
      <c r="CC161" s="200"/>
      <c r="CD161" s="200"/>
      <c r="CE161" s="200"/>
      <c r="CF161" s="200"/>
      <c r="CG161" s="200"/>
      <c r="CH161" s="200"/>
      <c r="CI161" s="200"/>
      <c r="CJ161" s="200"/>
      <c r="CK161" s="200"/>
      <c r="CL161" s="200"/>
      <c r="CM161" s="200"/>
      <c r="CN161" s="200"/>
      <c r="CO161" s="200"/>
      <c r="CP161" s="200"/>
      <c r="CQ161" s="200"/>
      <c r="CR161" s="200"/>
      <c r="CS161" s="200"/>
      <c r="CT161" s="200"/>
      <c r="CU161" s="200"/>
      <c r="CV161" s="200"/>
      <c r="CW161" s="200"/>
      <c r="CX161" s="200"/>
      <c r="CY161" s="200"/>
      <c r="CZ161" s="200"/>
      <c r="DA161" s="200"/>
      <c r="DB161" s="200"/>
      <c r="DC161" s="200"/>
      <c r="DD161" s="200"/>
      <c r="DE161" s="200"/>
      <c r="DF161" s="200"/>
      <c r="DG161" s="200"/>
      <c r="DH161" s="200"/>
      <c r="DI161" s="200"/>
      <c r="DJ161" s="200"/>
      <c r="DK161" s="200"/>
      <c r="DL161" s="200"/>
      <c r="DM161" s="200"/>
      <c r="DN161" s="200"/>
      <c r="DO161" s="200"/>
      <c r="DP161" s="200"/>
      <c r="DQ161" s="200"/>
      <c r="DR161" s="200"/>
      <c r="DS161" s="200"/>
      <c r="DT161" s="200"/>
      <c r="DU161" s="200"/>
      <c r="DV161" s="200"/>
      <c r="DW161" s="200"/>
      <c r="DX161" s="200"/>
      <c r="DY161" s="200"/>
      <c r="DZ161" s="200"/>
      <c r="EA161" s="200"/>
      <c r="EB161" s="200"/>
      <c r="EC161" s="200"/>
      <c r="ED161" s="200"/>
      <c r="EE161" s="200"/>
      <c r="EF161" s="200"/>
      <c r="EG161" s="200"/>
      <c r="EH161" s="200"/>
      <c r="EI161" s="200"/>
      <c r="EJ161" s="200"/>
      <c r="EK161" s="200"/>
      <c r="EL161" s="200"/>
      <c r="EM161" s="200"/>
      <c r="EN161" s="200"/>
      <c r="EO161" s="200"/>
      <c r="EP161" s="200"/>
      <c r="EQ161" s="200"/>
      <c r="ER161" s="200"/>
      <c r="ES161" s="200"/>
    </row>
    <row r="162" spans="1:149" ht="15" x14ac:dyDescent="0.2">
      <c r="A162" s="87">
        <v>4</v>
      </c>
      <c r="B162" s="88" t="s">
        <v>868</v>
      </c>
      <c r="C162" s="89"/>
      <c r="D162" s="90"/>
      <c r="E162" s="110"/>
      <c r="F162" s="269"/>
      <c r="G162" s="270"/>
      <c r="H162" s="303"/>
      <c r="J162" s="230">
        <v>4</v>
      </c>
      <c r="K162" s="224" t="str">
        <f t="shared" si="28"/>
        <v>4</v>
      </c>
      <c r="L162" s="225">
        <f t="shared" si="29"/>
        <v>0</v>
      </c>
      <c r="M162" s="224">
        <f t="shared" si="30"/>
        <v>0</v>
      </c>
      <c r="N162" s="224">
        <f t="shared" si="31"/>
        <v>0</v>
      </c>
      <c r="O162" s="224">
        <f t="shared" si="32"/>
        <v>0</v>
      </c>
      <c r="P162" s="224">
        <f t="shared" si="33"/>
        <v>0</v>
      </c>
      <c r="Q162" s="224">
        <f t="shared" si="34"/>
        <v>0</v>
      </c>
      <c r="R162" s="224">
        <f t="shared" si="35"/>
        <v>0</v>
      </c>
      <c r="S162" s="224">
        <f t="shared" si="36"/>
        <v>0</v>
      </c>
      <c r="T162" s="224">
        <f t="shared" si="37"/>
        <v>0</v>
      </c>
      <c r="U162" s="224">
        <f t="shared" si="38"/>
        <v>0</v>
      </c>
      <c r="V162" s="224">
        <f t="shared" si="39"/>
        <v>0</v>
      </c>
      <c r="W162" s="226">
        <f t="shared" si="40"/>
        <v>0</v>
      </c>
      <c r="X162" s="226">
        <f t="shared" si="41"/>
        <v>0</v>
      </c>
      <c r="Z162" s="233">
        <v>155</v>
      </c>
      <c r="EG162" s="200"/>
      <c r="EH162" s="200"/>
      <c r="EI162" s="200"/>
      <c r="EJ162" s="200"/>
      <c r="EK162" s="200"/>
      <c r="EL162" s="200"/>
      <c r="EM162" s="200"/>
      <c r="EN162" s="200"/>
      <c r="EO162" s="200"/>
      <c r="EP162" s="200"/>
      <c r="EQ162" s="200"/>
      <c r="ER162" s="200"/>
      <c r="ES162" s="200"/>
    </row>
    <row r="163" spans="1:149" s="116" customFormat="1" ht="12.75" x14ac:dyDescent="0.2">
      <c r="A163" s="100" t="s">
        <v>258</v>
      </c>
      <c r="B163" s="51" t="s">
        <v>70</v>
      </c>
      <c r="C163" s="134"/>
      <c r="D163" s="135"/>
      <c r="E163" s="151"/>
      <c r="F163" s="255"/>
      <c r="G163" s="256"/>
      <c r="H163" s="275"/>
      <c r="I163" s="200"/>
      <c r="J163" s="230">
        <v>4</v>
      </c>
      <c r="K163" s="224" t="str">
        <f t="shared" si="28"/>
        <v>4</v>
      </c>
      <c r="L163" s="225">
        <f t="shared" si="29"/>
        <v>0</v>
      </c>
      <c r="M163" s="224">
        <f t="shared" si="30"/>
        <v>0</v>
      </c>
      <c r="N163" s="224">
        <f t="shared" si="31"/>
        <v>0</v>
      </c>
      <c r="O163" s="224">
        <f t="shared" si="32"/>
        <v>0</v>
      </c>
      <c r="P163" s="224">
        <f t="shared" si="33"/>
        <v>0</v>
      </c>
      <c r="Q163" s="224">
        <f t="shared" si="34"/>
        <v>0</v>
      </c>
      <c r="R163" s="224">
        <f t="shared" si="35"/>
        <v>0</v>
      </c>
      <c r="S163" s="224">
        <f t="shared" si="36"/>
        <v>0</v>
      </c>
      <c r="T163" s="224">
        <f t="shared" si="37"/>
        <v>0</v>
      </c>
      <c r="U163" s="224">
        <f t="shared" si="38"/>
        <v>0</v>
      </c>
      <c r="V163" s="224">
        <f t="shared" si="39"/>
        <v>0</v>
      </c>
      <c r="W163" s="226">
        <f t="shared" si="40"/>
        <v>0</v>
      </c>
      <c r="X163" s="226">
        <f t="shared" si="41"/>
        <v>0</v>
      </c>
      <c r="Y163" s="216"/>
      <c r="Z163" s="233">
        <v>156</v>
      </c>
      <c r="AA163" s="216"/>
      <c r="AB163" s="216"/>
      <c r="AC163" s="216"/>
      <c r="AD163" s="216"/>
      <c r="AE163" s="216"/>
      <c r="AF163" s="216"/>
      <c r="AG163" s="216"/>
      <c r="AH163" s="216"/>
      <c r="AI163" s="216"/>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200"/>
      <c r="CC163" s="200"/>
      <c r="CD163" s="200"/>
      <c r="CE163" s="200"/>
      <c r="CF163" s="200"/>
      <c r="CG163" s="200"/>
      <c r="CH163" s="200"/>
      <c r="CI163" s="200"/>
      <c r="CJ163" s="200"/>
      <c r="CK163" s="200"/>
      <c r="CL163" s="200"/>
      <c r="CM163" s="200"/>
      <c r="CN163" s="200"/>
      <c r="CO163" s="200"/>
      <c r="CP163" s="200"/>
      <c r="CQ163" s="200"/>
      <c r="CR163" s="200"/>
      <c r="CS163" s="200"/>
      <c r="CT163" s="200"/>
      <c r="CU163" s="200"/>
      <c r="CV163" s="200"/>
      <c r="CW163" s="200"/>
      <c r="CX163" s="200"/>
      <c r="CY163" s="200"/>
      <c r="CZ163" s="200"/>
      <c r="DA163" s="200"/>
      <c r="DB163" s="200"/>
      <c r="DC163" s="200"/>
      <c r="DD163" s="200"/>
      <c r="DE163" s="200"/>
      <c r="DF163" s="200"/>
      <c r="DG163" s="200"/>
      <c r="DH163" s="200"/>
      <c r="DI163" s="200"/>
      <c r="DJ163" s="200"/>
      <c r="DK163" s="200"/>
      <c r="DL163" s="200"/>
      <c r="DM163" s="200"/>
      <c r="DN163" s="200"/>
      <c r="DO163" s="200"/>
      <c r="DP163" s="200"/>
      <c r="DQ163" s="200"/>
      <c r="DR163" s="200"/>
      <c r="DS163" s="200"/>
      <c r="DT163" s="200"/>
      <c r="DU163" s="200"/>
      <c r="DV163" s="200"/>
      <c r="DW163" s="200"/>
      <c r="DX163" s="200"/>
      <c r="DY163" s="200"/>
      <c r="DZ163" s="200"/>
      <c r="EA163" s="200"/>
      <c r="EB163" s="200"/>
      <c r="EC163" s="200"/>
      <c r="ED163" s="200"/>
      <c r="EE163" s="200"/>
      <c r="EF163" s="200"/>
      <c r="EG163" s="200"/>
      <c r="EH163" s="200"/>
      <c r="EI163" s="200"/>
      <c r="EJ163" s="200"/>
      <c r="EK163" s="200"/>
      <c r="EL163" s="200"/>
      <c r="EM163" s="200"/>
      <c r="EN163" s="200"/>
      <c r="EO163" s="200"/>
      <c r="EP163" s="200"/>
      <c r="EQ163" s="200"/>
      <c r="ER163" s="200"/>
      <c r="ES163" s="200"/>
    </row>
    <row r="164" spans="1:149" s="116" customFormat="1" ht="25.5" x14ac:dyDescent="0.2">
      <c r="A164" s="93" t="s">
        <v>259</v>
      </c>
      <c r="B164" s="70" t="s">
        <v>1023</v>
      </c>
      <c r="C164" s="69" t="s">
        <v>758</v>
      </c>
      <c r="D164" s="128"/>
      <c r="E164" s="129"/>
      <c r="F164" s="259"/>
      <c r="G164" s="260"/>
      <c r="H164" s="258"/>
      <c r="I164" s="200"/>
      <c r="J164" s="230">
        <v>4</v>
      </c>
      <c r="K164" s="224" t="str">
        <f t="shared" si="28"/>
        <v>4</v>
      </c>
      <c r="L164" s="225">
        <f t="shared" si="29"/>
        <v>0</v>
      </c>
      <c r="M164" s="224" t="str">
        <f t="shared" si="30"/>
        <v>4</v>
      </c>
      <c r="N164" s="224">
        <f t="shared" si="31"/>
        <v>0</v>
      </c>
      <c r="O164" s="224">
        <f t="shared" si="32"/>
        <v>0</v>
      </c>
      <c r="P164" s="224">
        <f t="shared" si="33"/>
        <v>0</v>
      </c>
      <c r="Q164" s="224">
        <f t="shared" si="34"/>
        <v>0</v>
      </c>
      <c r="R164" s="224">
        <f t="shared" si="35"/>
        <v>0</v>
      </c>
      <c r="S164" s="224">
        <f t="shared" si="36"/>
        <v>0</v>
      </c>
      <c r="T164" s="224">
        <f t="shared" si="37"/>
        <v>0</v>
      </c>
      <c r="U164" s="224">
        <f t="shared" si="38"/>
        <v>0</v>
      </c>
      <c r="V164" s="224">
        <f t="shared" si="39"/>
        <v>0</v>
      </c>
      <c r="W164" s="226">
        <f t="shared" si="40"/>
        <v>0</v>
      </c>
      <c r="X164" s="226">
        <f t="shared" si="41"/>
        <v>0</v>
      </c>
      <c r="Y164" s="216"/>
      <c r="Z164" s="232">
        <v>157</v>
      </c>
      <c r="AA164" s="216"/>
      <c r="AB164" s="216"/>
      <c r="AC164" s="216"/>
      <c r="AD164" s="216"/>
      <c r="AE164" s="216"/>
      <c r="AF164" s="216"/>
      <c r="AG164" s="216"/>
      <c r="AH164" s="216"/>
      <c r="AI164" s="216"/>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0"/>
      <c r="CC164" s="200"/>
      <c r="CD164" s="200"/>
      <c r="CE164" s="200"/>
      <c r="CF164" s="200"/>
      <c r="CG164" s="200"/>
      <c r="CH164" s="200"/>
      <c r="CI164" s="200"/>
      <c r="CJ164" s="200"/>
      <c r="CK164" s="200"/>
      <c r="CL164" s="200"/>
      <c r="CM164" s="200"/>
      <c r="CN164" s="200"/>
      <c r="CO164" s="200"/>
      <c r="CP164" s="200"/>
      <c r="CQ164" s="200"/>
      <c r="CR164" s="200"/>
      <c r="CS164" s="200"/>
      <c r="CT164" s="200"/>
      <c r="CU164" s="200"/>
      <c r="CV164" s="200"/>
      <c r="CW164" s="200"/>
      <c r="CX164" s="200"/>
      <c r="CY164" s="200"/>
      <c r="CZ164" s="200"/>
      <c r="DA164" s="200"/>
      <c r="DB164" s="200"/>
      <c r="DC164" s="200"/>
      <c r="DD164" s="200"/>
      <c r="DE164" s="200"/>
      <c r="DF164" s="200"/>
      <c r="DG164" s="200"/>
      <c r="DH164" s="200"/>
      <c r="DI164" s="200"/>
      <c r="DJ164" s="200"/>
      <c r="DK164" s="200"/>
      <c r="DL164" s="200"/>
      <c r="DM164" s="200"/>
      <c r="DN164" s="200"/>
      <c r="DO164" s="200"/>
      <c r="DP164" s="200"/>
      <c r="DQ164" s="200"/>
      <c r="DR164" s="200"/>
      <c r="DS164" s="200"/>
      <c r="DT164" s="200"/>
      <c r="DU164" s="200"/>
      <c r="DV164" s="200"/>
      <c r="DW164" s="200"/>
      <c r="DX164" s="200"/>
      <c r="DY164" s="200"/>
      <c r="DZ164" s="200"/>
      <c r="EA164" s="200"/>
      <c r="EB164" s="200"/>
      <c r="EC164" s="200"/>
      <c r="ED164" s="200"/>
      <c r="EE164" s="200"/>
      <c r="EF164" s="200"/>
      <c r="EG164" s="200"/>
      <c r="EH164" s="200"/>
      <c r="EI164" s="200"/>
      <c r="EJ164" s="200"/>
      <c r="EK164" s="200"/>
      <c r="EL164" s="200"/>
      <c r="EM164" s="200"/>
      <c r="EN164" s="200"/>
      <c r="EO164" s="200"/>
      <c r="EP164" s="200"/>
      <c r="EQ164" s="200"/>
      <c r="ER164" s="200"/>
      <c r="ES164" s="200"/>
    </row>
    <row r="165" spans="1:149" s="116" customFormat="1" ht="12.75" customHeight="1" x14ac:dyDescent="0.2">
      <c r="A165" s="93" t="s">
        <v>260</v>
      </c>
      <c r="B165" s="82" t="s">
        <v>1024</v>
      </c>
      <c r="C165" s="69" t="s">
        <v>758</v>
      </c>
      <c r="D165" s="128"/>
      <c r="E165" s="121"/>
      <c r="F165" s="259"/>
      <c r="G165" s="260"/>
      <c r="H165" s="258"/>
      <c r="I165" s="200"/>
      <c r="J165" s="230">
        <v>4</v>
      </c>
      <c r="K165" s="224" t="str">
        <f t="shared" si="28"/>
        <v>4</v>
      </c>
      <c r="L165" s="225">
        <f t="shared" si="29"/>
        <v>0</v>
      </c>
      <c r="M165" s="224" t="str">
        <f t="shared" si="30"/>
        <v>4</v>
      </c>
      <c r="N165" s="224">
        <f t="shared" si="31"/>
        <v>0</v>
      </c>
      <c r="O165" s="224">
        <f t="shared" si="32"/>
        <v>0</v>
      </c>
      <c r="P165" s="224">
        <f t="shared" si="33"/>
        <v>0</v>
      </c>
      <c r="Q165" s="224">
        <f t="shared" si="34"/>
        <v>0</v>
      </c>
      <c r="R165" s="224">
        <f t="shared" si="35"/>
        <v>0</v>
      </c>
      <c r="S165" s="224">
        <f t="shared" si="36"/>
        <v>0</v>
      </c>
      <c r="T165" s="224">
        <f t="shared" si="37"/>
        <v>0</v>
      </c>
      <c r="U165" s="224">
        <f t="shared" si="38"/>
        <v>0</v>
      </c>
      <c r="V165" s="224">
        <f t="shared" si="39"/>
        <v>0</v>
      </c>
      <c r="W165" s="226">
        <f t="shared" si="40"/>
        <v>0</v>
      </c>
      <c r="X165" s="226">
        <f t="shared" si="41"/>
        <v>0</v>
      </c>
      <c r="Y165" s="216"/>
      <c r="Z165" s="233">
        <v>158</v>
      </c>
      <c r="AA165" s="216"/>
      <c r="AB165" s="216"/>
      <c r="AC165" s="216"/>
      <c r="AD165" s="216"/>
      <c r="AE165" s="216"/>
      <c r="AF165" s="216"/>
      <c r="AG165" s="216"/>
      <c r="AH165" s="216"/>
      <c r="AI165" s="216"/>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200"/>
      <c r="CF165" s="200"/>
      <c r="CG165" s="200"/>
      <c r="CH165" s="200"/>
      <c r="CI165" s="200"/>
      <c r="CJ165" s="200"/>
      <c r="CK165" s="200"/>
      <c r="CL165" s="200"/>
      <c r="CM165" s="200"/>
      <c r="CN165" s="200"/>
      <c r="CO165" s="200"/>
      <c r="CP165" s="200"/>
      <c r="CQ165" s="200"/>
      <c r="CR165" s="200"/>
      <c r="CS165" s="200"/>
      <c r="CT165" s="200"/>
      <c r="CU165" s="200"/>
      <c r="CV165" s="200"/>
      <c r="CW165" s="200"/>
      <c r="CX165" s="200"/>
      <c r="CY165" s="200"/>
      <c r="CZ165" s="200"/>
      <c r="DA165" s="200"/>
      <c r="DB165" s="200"/>
      <c r="DC165" s="200"/>
      <c r="DD165" s="200"/>
      <c r="DE165" s="200"/>
      <c r="DF165" s="200"/>
      <c r="DG165" s="200"/>
      <c r="DH165" s="200"/>
      <c r="DI165" s="200"/>
      <c r="DJ165" s="200"/>
      <c r="DK165" s="200"/>
      <c r="DL165" s="200"/>
      <c r="DM165" s="200"/>
      <c r="DN165" s="200"/>
      <c r="DO165" s="200"/>
      <c r="DP165" s="200"/>
      <c r="DQ165" s="200"/>
      <c r="DR165" s="200"/>
      <c r="DS165" s="200"/>
      <c r="DT165" s="200"/>
      <c r="DU165" s="200"/>
      <c r="DV165" s="200"/>
      <c r="DW165" s="200"/>
      <c r="DX165" s="200"/>
      <c r="DY165" s="200"/>
      <c r="DZ165" s="200"/>
      <c r="EA165" s="200"/>
      <c r="EB165" s="200"/>
      <c r="EC165" s="200"/>
      <c r="ED165" s="200"/>
      <c r="EE165" s="200"/>
      <c r="EF165" s="200"/>
      <c r="EG165" s="200"/>
      <c r="EH165" s="200"/>
      <c r="EI165" s="200"/>
      <c r="EJ165" s="200"/>
      <c r="EK165" s="200"/>
      <c r="EL165" s="200"/>
      <c r="EM165" s="200"/>
      <c r="EN165" s="200"/>
      <c r="EO165" s="200"/>
      <c r="EP165" s="200"/>
      <c r="EQ165" s="200"/>
      <c r="ER165" s="200"/>
      <c r="ES165" s="200"/>
    </row>
    <row r="166" spans="1:149" s="116" customFormat="1" ht="25.5" x14ac:dyDescent="0.2">
      <c r="A166" s="93" t="s">
        <v>261</v>
      </c>
      <c r="B166" s="73" t="s">
        <v>1025</v>
      </c>
      <c r="C166" s="69" t="s">
        <v>117</v>
      </c>
      <c r="D166" s="128">
        <v>3</v>
      </c>
      <c r="E166" s="121"/>
      <c r="F166" s="259"/>
      <c r="G166" s="260"/>
      <c r="H166" s="258"/>
      <c r="I166" s="200"/>
      <c r="J166" s="230">
        <v>4</v>
      </c>
      <c r="K166" s="224" t="str">
        <f t="shared" si="28"/>
        <v>4</v>
      </c>
      <c r="L166" s="225">
        <f t="shared" si="29"/>
        <v>3</v>
      </c>
      <c r="M166" s="224" t="str">
        <f t="shared" si="30"/>
        <v>4</v>
      </c>
      <c r="N166" s="224" t="str">
        <f t="shared" si="31"/>
        <v>4</v>
      </c>
      <c r="O166" s="224">
        <f t="shared" si="32"/>
        <v>3</v>
      </c>
      <c r="P166" s="224">
        <f t="shared" si="33"/>
        <v>0</v>
      </c>
      <c r="Q166" s="224">
        <f t="shared" si="34"/>
        <v>0</v>
      </c>
      <c r="R166" s="224">
        <f t="shared" si="35"/>
        <v>0</v>
      </c>
      <c r="S166" s="224">
        <f t="shared" si="36"/>
        <v>1</v>
      </c>
      <c r="T166" s="224">
        <f t="shared" si="37"/>
        <v>0</v>
      </c>
      <c r="U166" s="224">
        <f t="shared" si="38"/>
        <v>0</v>
      </c>
      <c r="V166" s="224">
        <f t="shared" si="39"/>
        <v>0</v>
      </c>
      <c r="W166" s="226">
        <f t="shared" si="40"/>
        <v>0</v>
      </c>
      <c r="X166" s="226">
        <f t="shared" si="41"/>
        <v>0</v>
      </c>
      <c r="Y166" s="216"/>
      <c r="Z166" s="233">
        <v>159</v>
      </c>
      <c r="AA166" s="216"/>
      <c r="AB166" s="216"/>
      <c r="AC166" s="216"/>
      <c r="AD166" s="216"/>
      <c r="AE166" s="216"/>
      <c r="AF166" s="216"/>
      <c r="AG166" s="216"/>
      <c r="AH166" s="216"/>
      <c r="AI166" s="216"/>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c r="BY166" s="200"/>
      <c r="BZ166" s="200"/>
      <c r="CA166" s="200"/>
      <c r="CB166" s="200"/>
      <c r="CC166" s="200"/>
      <c r="CD166" s="200"/>
      <c r="CE166" s="200"/>
      <c r="CF166" s="200"/>
      <c r="CG166" s="200"/>
      <c r="CH166" s="200"/>
      <c r="CI166" s="200"/>
      <c r="CJ166" s="200"/>
      <c r="CK166" s="200"/>
      <c r="CL166" s="200"/>
      <c r="CM166" s="200"/>
      <c r="CN166" s="200"/>
      <c r="CO166" s="200"/>
      <c r="CP166" s="200"/>
      <c r="CQ166" s="200"/>
      <c r="CR166" s="200"/>
      <c r="CS166" s="200"/>
      <c r="CT166" s="200"/>
      <c r="CU166" s="200"/>
      <c r="CV166" s="200"/>
      <c r="CW166" s="200"/>
      <c r="CX166" s="200"/>
      <c r="CY166" s="200"/>
      <c r="CZ166" s="200"/>
      <c r="DA166" s="200"/>
      <c r="DB166" s="200"/>
      <c r="DC166" s="200"/>
      <c r="DD166" s="200"/>
      <c r="DE166" s="200"/>
      <c r="DF166" s="200"/>
      <c r="DG166" s="200"/>
      <c r="DH166" s="200"/>
      <c r="DI166" s="200"/>
      <c r="DJ166" s="200"/>
      <c r="DK166" s="200"/>
      <c r="DL166" s="200"/>
      <c r="DM166" s="200"/>
      <c r="DN166" s="200"/>
      <c r="DO166" s="200"/>
      <c r="DP166" s="200"/>
      <c r="DQ166" s="200"/>
      <c r="DR166" s="200"/>
      <c r="DS166" s="200"/>
      <c r="DT166" s="200"/>
      <c r="DU166" s="200"/>
      <c r="DV166" s="200"/>
      <c r="DW166" s="200"/>
      <c r="DX166" s="200"/>
      <c r="DY166" s="200"/>
      <c r="DZ166" s="200"/>
      <c r="EA166" s="200"/>
      <c r="EB166" s="200"/>
      <c r="EC166" s="200"/>
      <c r="ED166" s="200"/>
      <c r="EE166" s="200"/>
      <c r="EF166" s="200"/>
      <c r="EG166" s="200"/>
      <c r="EH166" s="200"/>
      <c r="EI166" s="200"/>
      <c r="EJ166" s="200"/>
      <c r="EK166" s="200"/>
      <c r="EL166" s="200"/>
      <c r="EM166" s="200"/>
      <c r="EN166" s="200"/>
      <c r="EO166" s="200"/>
      <c r="EP166" s="200"/>
      <c r="EQ166" s="200"/>
      <c r="ER166" s="200"/>
      <c r="ES166" s="200"/>
    </row>
    <row r="167" spans="1:149" s="116" customFormat="1" ht="25.5" x14ac:dyDescent="0.2">
      <c r="A167" s="93" t="s">
        <v>262</v>
      </c>
      <c r="B167" s="70" t="s">
        <v>910</v>
      </c>
      <c r="C167" s="69" t="s">
        <v>117</v>
      </c>
      <c r="D167" s="128">
        <v>1</v>
      </c>
      <c r="E167" s="129"/>
      <c r="F167" s="259"/>
      <c r="G167" s="260"/>
      <c r="H167" s="258"/>
      <c r="I167" s="200"/>
      <c r="J167" s="230">
        <v>4</v>
      </c>
      <c r="K167" s="224" t="str">
        <f t="shared" si="28"/>
        <v>4</v>
      </c>
      <c r="L167" s="225">
        <f t="shared" si="29"/>
        <v>1</v>
      </c>
      <c r="M167" s="224" t="str">
        <f t="shared" si="30"/>
        <v>4</v>
      </c>
      <c r="N167" s="224" t="str">
        <f t="shared" si="31"/>
        <v>4</v>
      </c>
      <c r="O167" s="224">
        <f t="shared" si="32"/>
        <v>1</v>
      </c>
      <c r="P167" s="224">
        <f t="shared" si="33"/>
        <v>0</v>
      </c>
      <c r="Q167" s="224">
        <f t="shared" si="34"/>
        <v>0</v>
      </c>
      <c r="R167" s="224">
        <f t="shared" si="35"/>
        <v>0</v>
      </c>
      <c r="S167" s="224">
        <f t="shared" si="36"/>
        <v>1</v>
      </c>
      <c r="T167" s="224">
        <f t="shared" si="37"/>
        <v>0</v>
      </c>
      <c r="U167" s="224">
        <f t="shared" si="38"/>
        <v>0</v>
      </c>
      <c r="V167" s="224">
        <f t="shared" si="39"/>
        <v>0</v>
      </c>
      <c r="W167" s="226">
        <f t="shared" si="40"/>
        <v>0</v>
      </c>
      <c r="X167" s="226">
        <f t="shared" si="41"/>
        <v>0</v>
      </c>
      <c r="Y167" s="216"/>
      <c r="Z167" s="233">
        <v>160</v>
      </c>
      <c r="AA167" s="216"/>
      <c r="AB167" s="216"/>
      <c r="AC167" s="216"/>
      <c r="AD167" s="216"/>
      <c r="AE167" s="216"/>
      <c r="AF167" s="216"/>
      <c r="AG167" s="216"/>
      <c r="AH167" s="216"/>
      <c r="AI167" s="216"/>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row>
    <row r="168" spans="1:149" s="116" customFormat="1" ht="25.5" x14ac:dyDescent="0.2">
      <c r="A168" s="93" t="s">
        <v>263</v>
      </c>
      <c r="B168" s="70" t="s">
        <v>845</v>
      </c>
      <c r="C168" s="69" t="s">
        <v>758</v>
      </c>
      <c r="D168" s="94"/>
      <c r="E168" s="113"/>
      <c r="F168" s="259"/>
      <c r="G168" s="260"/>
      <c r="H168" s="258"/>
      <c r="I168" s="200"/>
      <c r="J168" s="230">
        <v>4</v>
      </c>
      <c r="K168" s="224" t="str">
        <f t="shared" si="28"/>
        <v>4</v>
      </c>
      <c r="L168" s="225">
        <f t="shared" si="29"/>
        <v>0</v>
      </c>
      <c r="M168" s="224" t="str">
        <f t="shared" si="30"/>
        <v>4</v>
      </c>
      <c r="N168" s="224">
        <f t="shared" si="31"/>
        <v>0</v>
      </c>
      <c r="O168" s="224">
        <f t="shared" si="32"/>
        <v>0</v>
      </c>
      <c r="P168" s="224">
        <f t="shared" si="33"/>
        <v>0</v>
      </c>
      <c r="Q168" s="224">
        <f t="shared" si="34"/>
        <v>0</v>
      </c>
      <c r="R168" s="224">
        <f t="shared" si="35"/>
        <v>0</v>
      </c>
      <c r="S168" s="224">
        <f t="shared" si="36"/>
        <v>0</v>
      </c>
      <c r="T168" s="224">
        <f t="shared" si="37"/>
        <v>0</v>
      </c>
      <c r="U168" s="224">
        <f t="shared" si="38"/>
        <v>0</v>
      </c>
      <c r="V168" s="224">
        <f t="shared" si="39"/>
        <v>0</v>
      </c>
      <c r="W168" s="226">
        <f t="shared" si="40"/>
        <v>0</v>
      </c>
      <c r="X168" s="226">
        <f t="shared" si="41"/>
        <v>0</v>
      </c>
      <c r="Y168" s="216"/>
      <c r="Z168" s="233">
        <v>161</v>
      </c>
      <c r="AA168" s="216"/>
      <c r="AB168" s="216"/>
      <c r="AC168" s="216"/>
      <c r="AD168" s="216"/>
      <c r="AE168" s="216"/>
      <c r="AF168" s="216"/>
      <c r="AG168" s="216"/>
      <c r="AH168" s="216"/>
      <c r="AI168" s="216"/>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0"/>
      <c r="CC168" s="200"/>
      <c r="CD168" s="200"/>
      <c r="CE168" s="200"/>
      <c r="CF168" s="200"/>
      <c r="CG168" s="200"/>
      <c r="CH168" s="200"/>
      <c r="CI168" s="200"/>
      <c r="CJ168" s="200"/>
      <c r="CK168" s="200"/>
      <c r="CL168" s="200"/>
      <c r="CM168" s="200"/>
      <c r="CN168" s="200"/>
      <c r="CO168" s="200"/>
      <c r="CP168" s="200"/>
      <c r="CQ168" s="200"/>
      <c r="CR168" s="200"/>
      <c r="CS168" s="200"/>
      <c r="CT168" s="200"/>
      <c r="CU168" s="200"/>
      <c r="CV168" s="200"/>
      <c r="CW168" s="200"/>
      <c r="CX168" s="200"/>
      <c r="CY168" s="200"/>
      <c r="CZ168" s="200"/>
      <c r="DA168" s="200"/>
      <c r="DB168" s="200"/>
      <c r="DC168" s="200"/>
      <c r="DD168" s="200"/>
      <c r="DE168" s="200"/>
      <c r="DF168" s="200"/>
      <c r="DG168" s="200"/>
      <c r="DH168" s="200"/>
      <c r="DI168" s="200"/>
      <c r="DJ168" s="200"/>
      <c r="DK168" s="200"/>
      <c r="DL168" s="200"/>
      <c r="DM168" s="200"/>
      <c r="DN168" s="200"/>
      <c r="DO168" s="200"/>
      <c r="DP168" s="200"/>
      <c r="DQ168" s="200"/>
      <c r="DR168" s="200"/>
      <c r="DS168" s="200"/>
      <c r="DT168" s="200"/>
      <c r="DU168" s="200"/>
      <c r="DV168" s="200"/>
      <c r="DW168" s="200"/>
      <c r="DX168" s="200"/>
      <c r="DY168" s="200"/>
      <c r="DZ168" s="200"/>
      <c r="EA168" s="200"/>
      <c r="EB168" s="200"/>
      <c r="EC168" s="200"/>
      <c r="ED168" s="200"/>
      <c r="EE168" s="200"/>
      <c r="EF168" s="200"/>
      <c r="EG168" s="200"/>
      <c r="EH168" s="200"/>
      <c r="EI168" s="200"/>
      <c r="EJ168" s="200"/>
      <c r="EK168" s="200"/>
      <c r="EL168" s="200"/>
      <c r="EM168" s="200"/>
      <c r="EN168" s="200"/>
      <c r="EO168" s="200"/>
      <c r="EP168" s="200"/>
      <c r="EQ168" s="200"/>
      <c r="ER168" s="200"/>
      <c r="ES168" s="200"/>
    </row>
    <row r="169" spans="1:149" s="116" customFormat="1" ht="12.75" x14ac:dyDescent="0.2">
      <c r="A169" s="93" t="s">
        <v>264</v>
      </c>
      <c r="B169" s="91" t="s">
        <v>1026</v>
      </c>
      <c r="C169" s="69" t="s">
        <v>758</v>
      </c>
      <c r="D169" s="94"/>
      <c r="E169" s="113"/>
      <c r="F169" s="259"/>
      <c r="G169" s="260"/>
      <c r="H169" s="258"/>
      <c r="I169" s="200"/>
      <c r="J169" s="230">
        <v>4</v>
      </c>
      <c r="K169" s="224" t="str">
        <f t="shared" si="28"/>
        <v>4</v>
      </c>
      <c r="L169" s="225">
        <f t="shared" si="29"/>
        <v>0</v>
      </c>
      <c r="M169" s="224" t="str">
        <f t="shared" si="30"/>
        <v>4</v>
      </c>
      <c r="N169" s="224">
        <f t="shared" si="31"/>
        <v>0</v>
      </c>
      <c r="O169" s="224">
        <f t="shared" si="32"/>
        <v>0</v>
      </c>
      <c r="P169" s="224">
        <f t="shared" si="33"/>
        <v>0</v>
      </c>
      <c r="Q169" s="224">
        <f t="shared" si="34"/>
        <v>0</v>
      </c>
      <c r="R169" s="224">
        <f t="shared" si="35"/>
        <v>0</v>
      </c>
      <c r="S169" s="224">
        <f t="shared" si="36"/>
        <v>0</v>
      </c>
      <c r="T169" s="224">
        <f t="shared" si="37"/>
        <v>0</v>
      </c>
      <c r="U169" s="224">
        <f t="shared" si="38"/>
        <v>0</v>
      </c>
      <c r="V169" s="224">
        <f t="shared" si="39"/>
        <v>0</v>
      </c>
      <c r="W169" s="226">
        <f t="shared" si="40"/>
        <v>0</v>
      </c>
      <c r="X169" s="226">
        <f t="shared" si="41"/>
        <v>0</v>
      </c>
      <c r="Y169" s="216"/>
      <c r="Z169" s="233">
        <v>162</v>
      </c>
      <c r="AA169" s="216"/>
      <c r="AB169" s="216"/>
      <c r="AC169" s="216"/>
      <c r="AD169" s="216"/>
      <c r="AE169" s="216"/>
      <c r="AF169" s="216"/>
      <c r="AG169" s="216"/>
      <c r="AH169" s="216"/>
      <c r="AI169" s="216"/>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0"/>
      <c r="CC169" s="200"/>
      <c r="CD169" s="200"/>
      <c r="CE169" s="200"/>
      <c r="CF169" s="200"/>
      <c r="CG169" s="200"/>
      <c r="CH169" s="200"/>
      <c r="CI169" s="200"/>
      <c r="CJ169" s="200"/>
      <c r="CK169" s="200"/>
      <c r="CL169" s="200"/>
      <c r="CM169" s="200"/>
      <c r="CN169" s="200"/>
      <c r="CO169" s="200"/>
      <c r="CP169" s="200"/>
      <c r="CQ169" s="200"/>
      <c r="CR169" s="200"/>
      <c r="CS169" s="200"/>
      <c r="CT169" s="200"/>
      <c r="CU169" s="200"/>
      <c r="CV169" s="200"/>
      <c r="CW169" s="200"/>
      <c r="CX169" s="200"/>
      <c r="CY169" s="200"/>
      <c r="CZ169" s="200"/>
      <c r="DA169" s="200"/>
      <c r="DB169" s="200"/>
      <c r="DC169" s="200"/>
      <c r="DD169" s="200"/>
      <c r="DE169" s="200"/>
      <c r="DF169" s="200"/>
      <c r="DG169" s="200"/>
      <c r="DH169" s="200"/>
      <c r="DI169" s="200"/>
      <c r="DJ169" s="200"/>
      <c r="DK169" s="200"/>
      <c r="DL169" s="200"/>
      <c r="DM169" s="200"/>
      <c r="DN169" s="200"/>
      <c r="DO169" s="200"/>
      <c r="DP169" s="200"/>
      <c r="DQ169" s="200"/>
      <c r="DR169" s="200"/>
      <c r="DS169" s="200"/>
      <c r="DT169" s="200"/>
      <c r="DU169" s="200"/>
      <c r="DV169" s="200"/>
      <c r="DW169" s="200"/>
      <c r="DX169" s="200"/>
      <c r="DY169" s="200"/>
      <c r="DZ169" s="200"/>
      <c r="EA169" s="200"/>
      <c r="EB169" s="200"/>
      <c r="EC169" s="200"/>
      <c r="ED169" s="200"/>
      <c r="EE169" s="200"/>
      <c r="EF169" s="200"/>
      <c r="EG169" s="200"/>
      <c r="EH169" s="200"/>
      <c r="EI169" s="200"/>
      <c r="EJ169" s="200"/>
      <c r="EK169" s="200"/>
      <c r="EL169" s="200"/>
      <c r="EM169" s="200"/>
      <c r="EN169" s="200"/>
      <c r="EO169" s="200"/>
      <c r="EP169" s="200"/>
      <c r="EQ169" s="200"/>
      <c r="ER169" s="200"/>
      <c r="ES169" s="200"/>
    </row>
    <row r="170" spans="1:149" s="116" customFormat="1" ht="25.5" x14ac:dyDescent="0.2">
      <c r="A170" s="93" t="s">
        <v>265</v>
      </c>
      <c r="B170" s="70" t="s">
        <v>1027</v>
      </c>
      <c r="C170" s="69" t="s">
        <v>758</v>
      </c>
      <c r="D170" s="94"/>
      <c r="E170" s="113"/>
      <c r="F170" s="259"/>
      <c r="G170" s="260"/>
      <c r="H170" s="258"/>
      <c r="I170" s="200"/>
      <c r="J170" s="230">
        <v>4</v>
      </c>
      <c r="K170" s="224" t="str">
        <f t="shared" si="28"/>
        <v>4</v>
      </c>
      <c r="L170" s="225">
        <f t="shared" si="29"/>
        <v>0</v>
      </c>
      <c r="M170" s="224" t="str">
        <f t="shared" si="30"/>
        <v>4</v>
      </c>
      <c r="N170" s="224">
        <f t="shared" si="31"/>
        <v>0</v>
      </c>
      <c r="O170" s="224">
        <f t="shared" si="32"/>
        <v>0</v>
      </c>
      <c r="P170" s="224">
        <f t="shared" si="33"/>
        <v>0</v>
      </c>
      <c r="Q170" s="224">
        <f t="shared" si="34"/>
        <v>0</v>
      </c>
      <c r="R170" s="224">
        <f t="shared" si="35"/>
        <v>0</v>
      </c>
      <c r="S170" s="224">
        <f t="shared" si="36"/>
        <v>0</v>
      </c>
      <c r="T170" s="224">
        <f t="shared" si="37"/>
        <v>0</v>
      </c>
      <c r="U170" s="224">
        <f t="shared" si="38"/>
        <v>0</v>
      </c>
      <c r="V170" s="224">
        <f t="shared" si="39"/>
        <v>0</v>
      </c>
      <c r="W170" s="226">
        <f t="shared" si="40"/>
        <v>0</v>
      </c>
      <c r="X170" s="226">
        <f t="shared" si="41"/>
        <v>0</v>
      </c>
      <c r="Y170" s="216"/>
      <c r="Z170" s="232">
        <v>163</v>
      </c>
      <c r="AA170" s="216"/>
      <c r="AB170" s="216"/>
      <c r="AC170" s="216"/>
      <c r="AD170" s="216"/>
      <c r="AE170" s="216"/>
      <c r="AF170" s="216"/>
      <c r="AG170" s="216"/>
      <c r="AH170" s="216"/>
      <c r="AI170" s="216"/>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200"/>
      <c r="CC170" s="200"/>
      <c r="CD170" s="200"/>
      <c r="CE170" s="200"/>
      <c r="CF170" s="200"/>
      <c r="CG170" s="200"/>
      <c r="CH170" s="200"/>
      <c r="CI170" s="200"/>
      <c r="CJ170" s="200"/>
      <c r="CK170" s="200"/>
      <c r="CL170" s="200"/>
      <c r="CM170" s="200"/>
      <c r="CN170" s="200"/>
      <c r="CO170" s="200"/>
      <c r="CP170" s="200"/>
      <c r="CQ170" s="200"/>
      <c r="CR170" s="200"/>
      <c r="CS170" s="200"/>
      <c r="CT170" s="200"/>
      <c r="CU170" s="200"/>
      <c r="CV170" s="200"/>
      <c r="CW170" s="200"/>
      <c r="CX170" s="200"/>
      <c r="CY170" s="200"/>
      <c r="CZ170" s="200"/>
      <c r="DA170" s="200"/>
      <c r="DB170" s="200"/>
      <c r="DC170" s="200"/>
      <c r="DD170" s="200"/>
      <c r="DE170" s="200"/>
      <c r="DF170" s="200"/>
      <c r="DG170" s="200"/>
      <c r="DH170" s="200"/>
      <c r="DI170" s="200"/>
      <c r="DJ170" s="200"/>
      <c r="DK170" s="200"/>
      <c r="DL170" s="200"/>
      <c r="DM170" s="200"/>
      <c r="DN170" s="200"/>
      <c r="DO170" s="200"/>
      <c r="DP170" s="200"/>
      <c r="DQ170" s="200"/>
      <c r="DR170" s="200"/>
      <c r="DS170" s="200"/>
      <c r="DT170" s="200"/>
      <c r="DU170" s="200"/>
      <c r="DV170" s="200"/>
      <c r="DW170" s="200"/>
      <c r="DX170" s="200"/>
      <c r="DY170" s="200"/>
      <c r="DZ170" s="200"/>
      <c r="EA170" s="200"/>
      <c r="EB170" s="200"/>
      <c r="EC170" s="200"/>
      <c r="ED170" s="200"/>
      <c r="EE170" s="200"/>
      <c r="EF170" s="200"/>
      <c r="EG170" s="200"/>
      <c r="EH170" s="200"/>
      <c r="EI170" s="200"/>
      <c r="EJ170" s="200"/>
      <c r="EK170" s="200"/>
      <c r="EL170" s="200"/>
      <c r="EM170" s="200"/>
      <c r="EN170" s="200"/>
      <c r="EO170" s="200"/>
      <c r="EP170" s="200"/>
      <c r="EQ170" s="200"/>
      <c r="ER170" s="200"/>
      <c r="ES170" s="200"/>
    </row>
    <row r="171" spans="1:149" s="116" customFormat="1" ht="25.5" x14ac:dyDescent="0.2">
      <c r="A171" s="93" t="s">
        <v>266</v>
      </c>
      <c r="B171" s="70" t="s">
        <v>1028</v>
      </c>
      <c r="C171" s="69" t="s">
        <v>758</v>
      </c>
      <c r="D171" s="94"/>
      <c r="E171" s="113" t="s">
        <v>41</v>
      </c>
      <c r="F171" s="259"/>
      <c r="G171" s="262"/>
      <c r="H171" s="258"/>
      <c r="I171" s="200"/>
      <c r="J171" s="230">
        <v>4</v>
      </c>
      <c r="K171" s="224" t="str">
        <f t="shared" si="28"/>
        <v>4</v>
      </c>
      <c r="L171" s="225">
        <f t="shared" si="29"/>
        <v>0</v>
      </c>
      <c r="M171" s="224" t="str">
        <f t="shared" si="30"/>
        <v>4</v>
      </c>
      <c r="N171" s="224">
        <f t="shared" si="31"/>
        <v>0</v>
      </c>
      <c r="O171" s="224">
        <f t="shared" si="32"/>
        <v>0</v>
      </c>
      <c r="P171" s="224">
        <f t="shared" si="33"/>
        <v>0</v>
      </c>
      <c r="Q171" s="224">
        <f t="shared" si="34"/>
        <v>0</v>
      </c>
      <c r="R171" s="224">
        <f t="shared" si="35"/>
        <v>0</v>
      </c>
      <c r="S171" s="224">
        <f t="shared" si="36"/>
        <v>0</v>
      </c>
      <c r="T171" s="224">
        <f t="shared" si="37"/>
        <v>0</v>
      </c>
      <c r="U171" s="224">
        <f t="shared" si="38"/>
        <v>0</v>
      </c>
      <c r="V171" s="224">
        <f t="shared" si="39"/>
        <v>0</v>
      </c>
      <c r="W171" s="226">
        <f t="shared" si="40"/>
        <v>0</v>
      </c>
      <c r="X171" s="226">
        <f t="shared" si="41"/>
        <v>0</v>
      </c>
      <c r="Y171" s="216"/>
      <c r="Z171" s="233">
        <v>164</v>
      </c>
      <c r="AA171" s="216"/>
      <c r="AB171" s="216"/>
      <c r="AC171" s="216"/>
      <c r="AD171" s="216"/>
      <c r="AE171" s="216"/>
      <c r="AF171" s="216"/>
      <c r="AG171" s="216"/>
      <c r="AH171" s="216"/>
      <c r="AI171" s="216"/>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0"/>
      <c r="CC171" s="200"/>
      <c r="CD171" s="200"/>
      <c r="CE171" s="200"/>
      <c r="CF171" s="200"/>
      <c r="CG171" s="200"/>
      <c r="CH171" s="200"/>
      <c r="CI171" s="200"/>
      <c r="CJ171" s="200"/>
      <c r="CK171" s="200"/>
      <c r="CL171" s="200"/>
      <c r="CM171" s="200"/>
      <c r="CN171" s="200"/>
      <c r="CO171" s="200"/>
      <c r="CP171" s="200"/>
      <c r="CQ171" s="200"/>
      <c r="CR171" s="200"/>
      <c r="CS171" s="200"/>
      <c r="CT171" s="200"/>
      <c r="CU171" s="200"/>
      <c r="CV171" s="200"/>
      <c r="CW171" s="200"/>
      <c r="CX171" s="200"/>
      <c r="CY171" s="200"/>
      <c r="CZ171" s="200"/>
      <c r="DA171" s="200"/>
      <c r="DB171" s="200"/>
      <c r="DC171" s="200"/>
      <c r="DD171" s="200"/>
      <c r="DE171" s="200"/>
      <c r="DF171" s="200"/>
      <c r="DG171" s="200"/>
      <c r="DH171" s="200"/>
      <c r="DI171" s="200"/>
      <c r="DJ171" s="200"/>
      <c r="DK171" s="200"/>
      <c r="DL171" s="200"/>
      <c r="DM171" s="200"/>
      <c r="DN171" s="200"/>
      <c r="DO171" s="200"/>
      <c r="DP171" s="200"/>
      <c r="DQ171" s="200"/>
      <c r="DR171" s="200"/>
      <c r="DS171" s="200"/>
      <c r="DT171" s="200"/>
      <c r="DU171" s="200"/>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row>
    <row r="172" spans="1:149" s="116" customFormat="1" ht="25.5" x14ac:dyDescent="0.2">
      <c r="A172" s="93" t="s">
        <v>267</v>
      </c>
      <c r="B172" s="70" t="s">
        <v>911</v>
      </c>
      <c r="C172" s="69" t="s">
        <v>758</v>
      </c>
      <c r="D172" s="94"/>
      <c r="E172" s="113" t="s">
        <v>41</v>
      </c>
      <c r="F172" s="259"/>
      <c r="G172" s="262"/>
      <c r="H172" s="258"/>
      <c r="I172" s="200"/>
      <c r="J172" s="230">
        <v>4</v>
      </c>
      <c r="K172" s="224" t="str">
        <f t="shared" si="28"/>
        <v>4</v>
      </c>
      <c r="L172" s="225">
        <f t="shared" si="29"/>
        <v>0</v>
      </c>
      <c r="M172" s="224" t="str">
        <f t="shared" si="30"/>
        <v>4</v>
      </c>
      <c r="N172" s="224">
        <f t="shared" si="31"/>
        <v>0</v>
      </c>
      <c r="O172" s="224">
        <f t="shared" si="32"/>
        <v>0</v>
      </c>
      <c r="P172" s="224">
        <f t="shared" si="33"/>
        <v>0</v>
      </c>
      <c r="Q172" s="224">
        <f t="shared" si="34"/>
        <v>0</v>
      </c>
      <c r="R172" s="224">
        <f t="shared" si="35"/>
        <v>0</v>
      </c>
      <c r="S172" s="224">
        <f t="shared" si="36"/>
        <v>0</v>
      </c>
      <c r="T172" s="224">
        <f t="shared" si="37"/>
        <v>0</v>
      </c>
      <c r="U172" s="224">
        <f t="shared" si="38"/>
        <v>0</v>
      </c>
      <c r="V172" s="224">
        <f t="shared" si="39"/>
        <v>0</v>
      </c>
      <c r="W172" s="226">
        <f t="shared" si="40"/>
        <v>0</v>
      </c>
      <c r="X172" s="226">
        <f t="shared" si="41"/>
        <v>0</v>
      </c>
      <c r="Y172" s="216"/>
      <c r="Z172" s="233">
        <v>165</v>
      </c>
      <c r="AA172" s="216"/>
      <c r="AB172" s="216"/>
      <c r="AC172" s="216"/>
      <c r="AD172" s="216"/>
      <c r="AE172" s="216"/>
      <c r="AF172" s="216"/>
      <c r="AG172" s="216"/>
      <c r="AH172" s="216"/>
      <c r="AI172" s="216"/>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c r="BY172" s="200"/>
      <c r="BZ172" s="200"/>
      <c r="CA172" s="200"/>
      <c r="CB172" s="200"/>
      <c r="CC172" s="200"/>
      <c r="CD172" s="200"/>
      <c r="CE172" s="200"/>
      <c r="CF172" s="200"/>
      <c r="CG172" s="200"/>
      <c r="CH172" s="200"/>
      <c r="CI172" s="200"/>
      <c r="CJ172" s="200"/>
      <c r="CK172" s="200"/>
      <c r="CL172" s="200"/>
      <c r="CM172" s="200"/>
      <c r="CN172" s="200"/>
      <c r="CO172" s="200"/>
      <c r="CP172" s="200"/>
      <c r="CQ172" s="200"/>
      <c r="CR172" s="200"/>
      <c r="CS172" s="200"/>
      <c r="CT172" s="200"/>
      <c r="CU172" s="200"/>
      <c r="CV172" s="200"/>
      <c r="CW172" s="200"/>
      <c r="CX172" s="200"/>
      <c r="CY172" s="200"/>
      <c r="CZ172" s="200"/>
      <c r="DA172" s="200"/>
      <c r="DB172" s="200"/>
      <c r="DC172" s="200"/>
      <c r="DD172" s="200"/>
      <c r="DE172" s="200"/>
      <c r="DF172" s="200"/>
      <c r="DG172" s="200"/>
      <c r="DH172" s="200"/>
      <c r="DI172" s="200"/>
      <c r="DJ172" s="200"/>
      <c r="DK172" s="200"/>
      <c r="DL172" s="200"/>
      <c r="DM172" s="200"/>
      <c r="DN172" s="200"/>
      <c r="DO172" s="200"/>
      <c r="DP172" s="200"/>
      <c r="DQ172" s="200"/>
      <c r="DR172" s="200"/>
      <c r="DS172" s="200"/>
      <c r="DT172" s="200"/>
      <c r="DU172" s="200"/>
      <c r="DV172" s="200"/>
      <c r="DW172" s="200"/>
      <c r="DX172" s="200"/>
      <c r="DY172" s="200"/>
      <c r="DZ172" s="200"/>
      <c r="EA172" s="200"/>
      <c r="EB172" s="200"/>
      <c r="EC172" s="200"/>
      <c r="ED172" s="200"/>
      <c r="EE172" s="200"/>
      <c r="EF172" s="200"/>
      <c r="EG172" s="200"/>
      <c r="EH172" s="200"/>
      <c r="EI172" s="200"/>
      <c r="EJ172" s="200"/>
      <c r="EK172" s="200"/>
      <c r="EL172" s="200"/>
      <c r="EM172" s="200"/>
      <c r="EN172" s="200"/>
      <c r="EO172" s="200"/>
      <c r="EP172" s="200"/>
      <c r="EQ172" s="200"/>
      <c r="ER172" s="200"/>
      <c r="ES172" s="200"/>
    </row>
    <row r="173" spans="1:149" s="116" customFormat="1" ht="38.25" x14ac:dyDescent="0.2">
      <c r="A173" s="93" t="s">
        <v>268</v>
      </c>
      <c r="B173" s="70" t="s">
        <v>1029</v>
      </c>
      <c r="C173" s="69" t="s">
        <v>758</v>
      </c>
      <c r="D173" s="94"/>
      <c r="E173" s="113" t="s">
        <v>41</v>
      </c>
      <c r="F173" s="259"/>
      <c r="G173" s="262"/>
      <c r="H173" s="258"/>
      <c r="I173" s="200"/>
      <c r="J173" s="230">
        <v>4</v>
      </c>
      <c r="K173" s="224" t="str">
        <f t="shared" si="28"/>
        <v>4</v>
      </c>
      <c r="L173" s="225">
        <f t="shared" si="29"/>
        <v>0</v>
      </c>
      <c r="M173" s="224" t="str">
        <f t="shared" si="30"/>
        <v>4</v>
      </c>
      <c r="N173" s="224">
        <f t="shared" si="31"/>
        <v>0</v>
      </c>
      <c r="O173" s="224">
        <f t="shared" si="32"/>
        <v>0</v>
      </c>
      <c r="P173" s="224">
        <f t="shared" si="33"/>
        <v>0</v>
      </c>
      <c r="Q173" s="224">
        <f t="shared" si="34"/>
        <v>0</v>
      </c>
      <c r="R173" s="224">
        <f t="shared" si="35"/>
        <v>0</v>
      </c>
      <c r="S173" s="224">
        <f t="shared" si="36"/>
        <v>0</v>
      </c>
      <c r="T173" s="224">
        <f t="shared" si="37"/>
        <v>0</v>
      </c>
      <c r="U173" s="224">
        <f t="shared" si="38"/>
        <v>0</v>
      </c>
      <c r="V173" s="224">
        <f t="shared" si="39"/>
        <v>0</v>
      </c>
      <c r="W173" s="226">
        <f t="shared" si="40"/>
        <v>0</v>
      </c>
      <c r="X173" s="226">
        <f t="shared" si="41"/>
        <v>0</v>
      </c>
      <c r="Y173" s="216"/>
      <c r="Z173" s="233">
        <v>166</v>
      </c>
      <c r="AA173" s="216"/>
      <c r="AB173" s="216"/>
      <c r="AC173" s="216"/>
      <c r="AD173" s="216"/>
      <c r="AE173" s="216"/>
      <c r="AF173" s="216"/>
      <c r="AG173" s="216"/>
      <c r="AH173" s="216"/>
      <c r="AI173" s="216"/>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200"/>
      <c r="CC173" s="200"/>
      <c r="CD173" s="200"/>
      <c r="CE173" s="200"/>
      <c r="CF173" s="200"/>
      <c r="CG173" s="200"/>
      <c r="CH173" s="200"/>
      <c r="CI173" s="200"/>
      <c r="CJ173" s="200"/>
      <c r="CK173" s="200"/>
      <c r="CL173" s="200"/>
      <c r="CM173" s="200"/>
      <c r="CN173" s="200"/>
      <c r="CO173" s="200"/>
      <c r="CP173" s="200"/>
      <c r="CQ173" s="200"/>
      <c r="CR173" s="200"/>
      <c r="CS173" s="200"/>
      <c r="CT173" s="200"/>
      <c r="CU173" s="200"/>
      <c r="CV173" s="200"/>
      <c r="CW173" s="200"/>
      <c r="CX173" s="200"/>
      <c r="CY173" s="200"/>
      <c r="CZ173" s="200"/>
      <c r="DA173" s="200"/>
      <c r="DB173" s="200"/>
      <c r="DC173" s="200"/>
      <c r="DD173" s="200"/>
      <c r="DE173" s="200"/>
      <c r="DF173" s="200"/>
      <c r="DG173" s="200"/>
      <c r="DH173" s="200"/>
      <c r="DI173" s="200"/>
      <c r="DJ173" s="200"/>
      <c r="DK173" s="200"/>
      <c r="DL173" s="200"/>
      <c r="DM173" s="200"/>
      <c r="DN173" s="200"/>
      <c r="DO173" s="200"/>
      <c r="DP173" s="200"/>
      <c r="DQ173" s="200"/>
      <c r="DR173" s="200"/>
      <c r="DS173" s="200"/>
      <c r="DT173" s="200"/>
      <c r="DU173" s="200"/>
      <c r="DV173" s="200"/>
      <c r="DW173" s="200"/>
      <c r="DX173" s="200"/>
      <c r="DY173" s="200"/>
      <c r="DZ173" s="200"/>
      <c r="EA173" s="200"/>
      <c r="EB173" s="200"/>
      <c r="EC173" s="200"/>
      <c r="ED173" s="200"/>
      <c r="EE173" s="200"/>
      <c r="EF173" s="200"/>
      <c r="EG173" s="200"/>
      <c r="EH173" s="200"/>
      <c r="EI173" s="200"/>
      <c r="EJ173" s="200"/>
      <c r="EK173" s="200"/>
      <c r="EL173" s="200"/>
      <c r="EM173" s="200"/>
      <c r="EN173" s="200"/>
      <c r="EO173" s="200"/>
      <c r="EP173" s="200"/>
      <c r="EQ173" s="200"/>
      <c r="ER173" s="200"/>
      <c r="ES173" s="200"/>
    </row>
    <row r="174" spans="1:149" s="116" customFormat="1" ht="25.5" x14ac:dyDescent="0.2">
      <c r="A174" s="93" t="s">
        <v>269</v>
      </c>
      <c r="B174" s="298" t="s">
        <v>1030</v>
      </c>
      <c r="C174" s="69" t="s">
        <v>117</v>
      </c>
      <c r="D174" s="94">
        <v>3</v>
      </c>
      <c r="E174" s="113"/>
      <c r="F174" s="259"/>
      <c r="G174" s="260"/>
      <c r="H174" s="258"/>
      <c r="I174" s="200"/>
      <c r="J174" s="230">
        <v>4</v>
      </c>
      <c r="K174" s="224" t="str">
        <f t="shared" si="28"/>
        <v>4</v>
      </c>
      <c r="L174" s="225">
        <f t="shared" si="29"/>
        <v>3</v>
      </c>
      <c r="M174" s="224" t="str">
        <f t="shared" si="30"/>
        <v>4</v>
      </c>
      <c r="N174" s="224" t="str">
        <f t="shared" si="31"/>
        <v>4</v>
      </c>
      <c r="O174" s="224">
        <f t="shared" si="32"/>
        <v>3</v>
      </c>
      <c r="P174" s="224">
        <f t="shared" si="33"/>
        <v>0</v>
      </c>
      <c r="Q174" s="224">
        <f t="shared" si="34"/>
        <v>0</v>
      </c>
      <c r="R174" s="224">
        <f t="shared" si="35"/>
        <v>0</v>
      </c>
      <c r="S174" s="224">
        <f t="shared" si="36"/>
        <v>1</v>
      </c>
      <c r="T174" s="224">
        <f t="shared" si="37"/>
        <v>0</v>
      </c>
      <c r="U174" s="224">
        <f t="shared" si="38"/>
        <v>0</v>
      </c>
      <c r="V174" s="224">
        <f t="shared" si="39"/>
        <v>0</v>
      </c>
      <c r="W174" s="226">
        <f t="shared" si="40"/>
        <v>0</v>
      </c>
      <c r="X174" s="226">
        <f t="shared" si="41"/>
        <v>0</v>
      </c>
      <c r="Y174" s="216"/>
      <c r="Z174" s="233">
        <v>167</v>
      </c>
      <c r="AA174" s="216"/>
      <c r="AB174" s="216"/>
      <c r="AC174" s="216"/>
      <c r="AD174" s="216"/>
      <c r="AE174" s="216"/>
      <c r="AF174" s="216"/>
      <c r="AG174" s="216"/>
      <c r="AH174" s="216"/>
      <c r="AI174" s="216"/>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200"/>
      <c r="CC174" s="200"/>
      <c r="CD174" s="200"/>
      <c r="CE174" s="200"/>
      <c r="CF174" s="200"/>
      <c r="CG174" s="200"/>
      <c r="CH174" s="200"/>
      <c r="CI174" s="200"/>
      <c r="CJ174" s="200"/>
      <c r="CK174" s="200"/>
      <c r="CL174" s="200"/>
      <c r="CM174" s="200"/>
      <c r="CN174" s="200"/>
      <c r="CO174" s="200"/>
      <c r="CP174" s="200"/>
      <c r="CQ174" s="200"/>
      <c r="CR174" s="200"/>
      <c r="CS174" s="200"/>
      <c r="CT174" s="200"/>
      <c r="CU174" s="200"/>
      <c r="CV174" s="200"/>
      <c r="CW174" s="200"/>
      <c r="CX174" s="200"/>
      <c r="CY174" s="200"/>
      <c r="CZ174" s="200"/>
      <c r="DA174" s="200"/>
      <c r="DB174" s="200"/>
      <c r="DC174" s="200"/>
      <c r="DD174" s="200"/>
      <c r="DE174" s="200"/>
      <c r="DF174" s="200"/>
      <c r="DG174" s="200"/>
      <c r="DH174" s="200"/>
      <c r="DI174" s="200"/>
      <c r="DJ174" s="200"/>
      <c r="DK174" s="200"/>
      <c r="DL174" s="200"/>
      <c r="DM174" s="200"/>
      <c r="DN174" s="200"/>
      <c r="DO174" s="200"/>
      <c r="DP174" s="200"/>
      <c r="DQ174" s="200"/>
      <c r="DR174" s="200"/>
      <c r="DS174" s="200"/>
      <c r="DT174" s="200"/>
      <c r="DU174" s="200"/>
      <c r="DV174" s="200"/>
      <c r="DW174" s="200"/>
      <c r="DX174" s="200"/>
      <c r="DY174" s="200"/>
      <c r="DZ174" s="200"/>
      <c r="EA174" s="200"/>
      <c r="EB174" s="200"/>
      <c r="EC174" s="200"/>
      <c r="ED174" s="200"/>
      <c r="EE174" s="200"/>
      <c r="EF174" s="200"/>
      <c r="EG174" s="200"/>
      <c r="EH174" s="200"/>
      <c r="EI174" s="200"/>
      <c r="EJ174" s="200"/>
      <c r="EK174" s="200"/>
      <c r="EL174" s="200"/>
      <c r="EM174" s="200"/>
      <c r="EN174" s="200"/>
      <c r="EO174" s="200"/>
      <c r="EP174" s="200"/>
      <c r="EQ174" s="200"/>
      <c r="ER174" s="200"/>
      <c r="ES174" s="200"/>
    </row>
    <row r="175" spans="1:149" s="116" customFormat="1" ht="12.75" x14ac:dyDescent="0.2">
      <c r="A175" s="159" t="s">
        <v>270</v>
      </c>
      <c r="B175" s="162" t="s">
        <v>17</v>
      </c>
      <c r="C175" s="162"/>
      <c r="D175" s="162"/>
      <c r="E175" s="163"/>
      <c r="F175" s="271"/>
      <c r="G175" s="272"/>
      <c r="H175" s="273"/>
      <c r="I175" s="200"/>
      <c r="J175" s="230">
        <v>4</v>
      </c>
      <c r="K175" s="224" t="str">
        <f t="shared" si="28"/>
        <v>4</v>
      </c>
      <c r="L175" s="225">
        <f t="shared" si="29"/>
        <v>0</v>
      </c>
      <c r="M175" s="224">
        <f t="shared" si="30"/>
        <v>0</v>
      </c>
      <c r="N175" s="224">
        <f t="shared" si="31"/>
        <v>0</v>
      </c>
      <c r="O175" s="224">
        <f t="shared" si="32"/>
        <v>0</v>
      </c>
      <c r="P175" s="224">
        <f t="shared" si="33"/>
        <v>0</v>
      </c>
      <c r="Q175" s="224">
        <f t="shared" si="34"/>
        <v>0</v>
      </c>
      <c r="R175" s="224">
        <f t="shared" si="35"/>
        <v>0</v>
      </c>
      <c r="S175" s="224">
        <f t="shared" si="36"/>
        <v>0</v>
      </c>
      <c r="T175" s="224">
        <f t="shared" si="37"/>
        <v>0</v>
      </c>
      <c r="U175" s="224">
        <f t="shared" si="38"/>
        <v>0</v>
      </c>
      <c r="V175" s="224">
        <f t="shared" si="39"/>
        <v>0</v>
      </c>
      <c r="W175" s="226">
        <f t="shared" si="40"/>
        <v>0</v>
      </c>
      <c r="X175" s="226">
        <f t="shared" si="41"/>
        <v>0</v>
      </c>
      <c r="Y175" s="216"/>
      <c r="Z175" s="233">
        <v>168</v>
      </c>
      <c r="AA175" s="216"/>
      <c r="AB175" s="216"/>
      <c r="AC175" s="216"/>
      <c r="AD175" s="216"/>
      <c r="AE175" s="216"/>
      <c r="AF175" s="216"/>
      <c r="AG175" s="216"/>
      <c r="AH175" s="216"/>
      <c r="AI175" s="216"/>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0"/>
      <c r="CC175" s="200"/>
      <c r="CD175" s="200"/>
      <c r="CE175" s="200"/>
      <c r="CF175" s="200"/>
      <c r="CG175" s="200"/>
      <c r="CH175" s="200"/>
      <c r="CI175" s="200"/>
      <c r="CJ175" s="200"/>
      <c r="CK175" s="200"/>
      <c r="CL175" s="200"/>
      <c r="CM175" s="200"/>
      <c r="CN175" s="200"/>
      <c r="CO175" s="200"/>
      <c r="CP175" s="200"/>
      <c r="CQ175" s="200"/>
      <c r="CR175" s="200"/>
      <c r="CS175" s="200"/>
      <c r="CT175" s="200"/>
      <c r="CU175" s="200"/>
      <c r="CV175" s="200"/>
      <c r="CW175" s="200"/>
      <c r="CX175" s="200"/>
      <c r="CY175" s="200"/>
      <c r="CZ175" s="200"/>
      <c r="DA175" s="200"/>
      <c r="DB175" s="200"/>
      <c r="DC175" s="200"/>
      <c r="DD175" s="200"/>
      <c r="DE175" s="200"/>
      <c r="DF175" s="200"/>
      <c r="DG175" s="200"/>
      <c r="DH175" s="200"/>
      <c r="DI175" s="200"/>
      <c r="DJ175" s="200"/>
      <c r="DK175" s="200"/>
      <c r="DL175" s="200"/>
      <c r="DM175" s="200"/>
      <c r="DN175" s="200"/>
      <c r="DO175" s="200"/>
      <c r="DP175" s="200"/>
      <c r="DQ175" s="200"/>
      <c r="DR175" s="200"/>
      <c r="DS175" s="200"/>
      <c r="DT175" s="200"/>
      <c r="DU175" s="200"/>
      <c r="DV175" s="200"/>
      <c r="DW175" s="200"/>
      <c r="DX175" s="200"/>
      <c r="DY175" s="200"/>
      <c r="DZ175" s="200"/>
      <c r="EA175" s="200"/>
      <c r="EB175" s="200"/>
      <c r="EC175" s="200"/>
      <c r="ED175" s="200"/>
      <c r="EE175" s="200"/>
      <c r="EF175" s="200"/>
      <c r="EG175" s="200"/>
      <c r="EH175" s="200"/>
      <c r="EI175" s="200"/>
      <c r="EJ175" s="200"/>
      <c r="EK175" s="200"/>
      <c r="EL175" s="200"/>
      <c r="EM175" s="200"/>
      <c r="EN175" s="200"/>
      <c r="EO175" s="200"/>
      <c r="EP175" s="200"/>
      <c r="EQ175" s="200"/>
      <c r="ER175" s="200"/>
      <c r="ES175" s="200"/>
    </row>
    <row r="176" spans="1:149" s="116" customFormat="1" ht="25.5" x14ac:dyDescent="0.2">
      <c r="A176" s="95" t="s">
        <v>271</v>
      </c>
      <c r="B176" s="82" t="s">
        <v>1031</v>
      </c>
      <c r="C176" s="83" t="s">
        <v>758</v>
      </c>
      <c r="D176" s="128"/>
      <c r="E176" s="121"/>
      <c r="F176" s="259"/>
      <c r="G176" s="260"/>
      <c r="H176" s="258"/>
      <c r="I176" s="200"/>
      <c r="J176" s="230">
        <v>4</v>
      </c>
      <c r="K176" s="224" t="str">
        <f t="shared" si="28"/>
        <v>4</v>
      </c>
      <c r="L176" s="225">
        <f t="shared" si="29"/>
        <v>0</v>
      </c>
      <c r="M176" s="224" t="str">
        <f t="shared" si="30"/>
        <v>4</v>
      </c>
      <c r="N176" s="224">
        <f t="shared" si="31"/>
        <v>0</v>
      </c>
      <c r="O176" s="224">
        <f t="shared" si="32"/>
        <v>0</v>
      </c>
      <c r="P176" s="224">
        <f t="shared" si="33"/>
        <v>0</v>
      </c>
      <c r="Q176" s="224">
        <f t="shared" si="34"/>
        <v>0</v>
      </c>
      <c r="R176" s="224">
        <f t="shared" si="35"/>
        <v>0</v>
      </c>
      <c r="S176" s="224">
        <f t="shared" si="36"/>
        <v>0</v>
      </c>
      <c r="T176" s="224">
        <f t="shared" si="37"/>
        <v>0</v>
      </c>
      <c r="U176" s="224">
        <f t="shared" si="38"/>
        <v>0</v>
      </c>
      <c r="V176" s="224">
        <f t="shared" si="39"/>
        <v>0</v>
      </c>
      <c r="W176" s="226">
        <f t="shared" si="40"/>
        <v>0</v>
      </c>
      <c r="X176" s="226">
        <f t="shared" si="41"/>
        <v>0</v>
      </c>
      <c r="Y176" s="216"/>
      <c r="Z176" s="232">
        <v>169</v>
      </c>
      <c r="AA176" s="216"/>
      <c r="AB176" s="216"/>
      <c r="AC176" s="216"/>
      <c r="AD176" s="216"/>
      <c r="AE176" s="216"/>
      <c r="AF176" s="216"/>
      <c r="AG176" s="216"/>
      <c r="AH176" s="216"/>
      <c r="AI176" s="216"/>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0"/>
      <c r="CC176" s="200"/>
      <c r="CD176" s="200"/>
      <c r="CE176" s="200"/>
      <c r="CF176" s="200"/>
      <c r="CG176" s="200"/>
      <c r="CH176" s="200"/>
      <c r="CI176" s="200"/>
      <c r="CJ176" s="200"/>
      <c r="CK176" s="200"/>
      <c r="CL176" s="200"/>
      <c r="CM176" s="200"/>
      <c r="CN176" s="200"/>
      <c r="CO176" s="200"/>
      <c r="CP176" s="200"/>
      <c r="CQ176" s="200"/>
      <c r="CR176" s="200"/>
      <c r="CS176" s="200"/>
      <c r="CT176" s="200"/>
      <c r="CU176" s="200"/>
      <c r="CV176" s="200"/>
      <c r="CW176" s="200"/>
      <c r="CX176" s="200"/>
      <c r="CY176" s="200"/>
      <c r="CZ176" s="200"/>
      <c r="DA176" s="200"/>
      <c r="DB176" s="200"/>
      <c r="DC176" s="200"/>
      <c r="DD176" s="200"/>
      <c r="DE176" s="200"/>
      <c r="DF176" s="200"/>
      <c r="DG176" s="200"/>
      <c r="DH176" s="200"/>
      <c r="DI176" s="200"/>
      <c r="DJ176" s="200"/>
      <c r="DK176" s="200"/>
      <c r="DL176" s="200"/>
      <c r="DM176" s="200"/>
      <c r="DN176" s="200"/>
      <c r="DO176" s="200"/>
      <c r="DP176" s="200"/>
      <c r="DQ176" s="200"/>
      <c r="DR176" s="200"/>
      <c r="DS176" s="200"/>
      <c r="DT176" s="200"/>
      <c r="DU176" s="200"/>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row>
    <row r="177" spans="1:149" s="116" customFormat="1" ht="25.5" x14ac:dyDescent="0.2">
      <c r="A177" s="95" t="s">
        <v>272</v>
      </c>
      <c r="B177" s="73" t="s">
        <v>1032</v>
      </c>
      <c r="C177" s="83" t="s">
        <v>758</v>
      </c>
      <c r="D177" s="94"/>
      <c r="E177" s="114"/>
      <c r="F177" s="259"/>
      <c r="G177" s="260"/>
      <c r="H177" s="258"/>
      <c r="I177" s="200"/>
      <c r="J177" s="230">
        <v>4</v>
      </c>
      <c r="K177" s="224" t="str">
        <f t="shared" si="28"/>
        <v>4</v>
      </c>
      <c r="L177" s="225">
        <f t="shared" si="29"/>
        <v>0</v>
      </c>
      <c r="M177" s="224" t="str">
        <f t="shared" si="30"/>
        <v>4</v>
      </c>
      <c r="N177" s="224">
        <f t="shared" si="31"/>
        <v>0</v>
      </c>
      <c r="O177" s="224">
        <f t="shared" si="32"/>
        <v>0</v>
      </c>
      <c r="P177" s="224">
        <f t="shared" si="33"/>
        <v>0</v>
      </c>
      <c r="Q177" s="224">
        <f t="shared" si="34"/>
        <v>0</v>
      </c>
      <c r="R177" s="224">
        <f t="shared" si="35"/>
        <v>0</v>
      </c>
      <c r="S177" s="224">
        <f t="shared" si="36"/>
        <v>0</v>
      </c>
      <c r="T177" s="224">
        <f t="shared" si="37"/>
        <v>0</v>
      </c>
      <c r="U177" s="224">
        <f t="shared" si="38"/>
        <v>0</v>
      </c>
      <c r="V177" s="224">
        <f t="shared" si="39"/>
        <v>0</v>
      </c>
      <c r="W177" s="226">
        <f t="shared" si="40"/>
        <v>0</v>
      </c>
      <c r="X177" s="226">
        <f t="shared" si="41"/>
        <v>0</v>
      </c>
      <c r="Y177" s="216"/>
      <c r="Z177" s="233">
        <v>170</v>
      </c>
      <c r="AA177" s="216"/>
      <c r="AB177" s="216"/>
      <c r="AC177" s="216"/>
      <c r="AD177" s="216"/>
      <c r="AE177" s="216"/>
      <c r="AF177" s="216"/>
      <c r="AG177" s="216"/>
      <c r="AH177" s="216"/>
      <c r="AI177" s="216"/>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200"/>
      <c r="CC177" s="200"/>
      <c r="CD177" s="200"/>
      <c r="CE177" s="200"/>
      <c r="CF177" s="200"/>
      <c r="CG177" s="200"/>
      <c r="CH177" s="200"/>
      <c r="CI177" s="200"/>
      <c r="CJ177" s="200"/>
      <c r="CK177" s="200"/>
      <c r="CL177" s="200"/>
      <c r="CM177" s="200"/>
      <c r="CN177" s="200"/>
      <c r="CO177" s="200"/>
      <c r="CP177" s="200"/>
      <c r="CQ177" s="200"/>
      <c r="CR177" s="200"/>
      <c r="CS177" s="200"/>
      <c r="CT177" s="200"/>
      <c r="CU177" s="200"/>
      <c r="CV177" s="200"/>
      <c r="CW177" s="200"/>
      <c r="CX177" s="200"/>
      <c r="CY177" s="200"/>
      <c r="CZ177" s="200"/>
      <c r="DA177" s="200"/>
      <c r="DB177" s="200"/>
      <c r="DC177" s="200"/>
      <c r="DD177" s="200"/>
      <c r="DE177" s="200"/>
      <c r="DF177" s="200"/>
      <c r="DG177" s="200"/>
      <c r="DH177" s="200"/>
      <c r="DI177" s="200"/>
      <c r="DJ177" s="200"/>
      <c r="DK177" s="200"/>
      <c r="DL177" s="200"/>
      <c r="DM177" s="200"/>
      <c r="DN177" s="200"/>
      <c r="DO177" s="200"/>
      <c r="DP177" s="200"/>
      <c r="DQ177" s="200"/>
      <c r="DR177" s="200"/>
      <c r="DS177" s="200"/>
      <c r="DT177" s="200"/>
      <c r="DU177" s="200"/>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200"/>
      <c r="EQ177" s="200"/>
      <c r="ER177" s="200"/>
      <c r="ES177" s="200"/>
    </row>
    <row r="178" spans="1:149" s="116" customFormat="1" ht="25.5" x14ac:dyDescent="0.2">
      <c r="A178" s="95" t="s">
        <v>273</v>
      </c>
      <c r="B178" s="73" t="s">
        <v>1033</v>
      </c>
      <c r="C178" s="83" t="s">
        <v>758</v>
      </c>
      <c r="D178" s="94"/>
      <c r="E178" s="114"/>
      <c r="F178" s="259"/>
      <c r="G178" s="260"/>
      <c r="H178" s="258"/>
      <c r="I178" s="200"/>
      <c r="J178" s="230">
        <v>4</v>
      </c>
      <c r="K178" s="224" t="str">
        <f t="shared" si="28"/>
        <v>4</v>
      </c>
      <c r="L178" s="225">
        <f t="shared" si="29"/>
        <v>0</v>
      </c>
      <c r="M178" s="224" t="str">
        <f t="shared" si="30"/>
        <v>4</v>
      </c>
      <c r="N178" s="224">
        <f t="shared" si="31"/>
        <v>0</v>
      </c>
      <c r="O178" s="224">
        <f t="shared" si="32"/>
        <v>0</v>
      </c>
      <c r="P178" s="224">
        <f t="shared" si="33"/>
        <v>0</v>
      </c>
      <c r="Q178" s="224">
        <f t="shared" si="34"/>
        <v>0</v>
      </c>
      <c r="R178" s="224">
        <f t="shared" si="35"/>
        <v>0</v>
      </c>
      <c r="S178" s="224">
        <f t="shared" si="36"/>
        <v>0</v>
      </c>
      <c r="T178" s="224">
        <f t="shared" si="37"/>
        <v>0</v>
      </c>
      <c r="U178" s="224">
        <f t="shared" si="38"/>
        <v>0</v>
      </c>
      <c r="V178" s="224">
        <f t="shared" si="39"/>
        <v>0</v>
      </c>
      <c r="W178" s="226">
        <f t="shared" si="40"/>
        <v>0</v>
      </c>
      <c r="X178" s="226">
        <f t="shared" si="41"/>
        <v>0</v>
      </c>
      <c r="Y178" s="216"/>
      <c r="Z178" s="233">
        <v>171</v>
      </c>
      <c r="AA178" s="216"/>
      <c r="AB178" s="216"/>
      <c r="AC178" s="216"/>
      <c r="AD178" s="216"/>
      <c r="AE178" s="216"/>
      <c r="AF178" s="216"/>
      <c r="AG178" s="216"/>
      <c r="AH178" s="216"/>
      <c r="AI178" s="216"/>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0"/>
      <c r="CC178" s="200"/>
      <c r="CD178" s="200"/>
      <c r="CE178" s="200"/>
      <c r="CF178" s="200"/>
      <c r="CG178" s="200"/>
      <c r="CH178" s="200"/>
      <c r="CI178" s="200"/>
      <c r="CJ178" s="200"/>
      <c r="CK178" s="200"/>
      <c r="CL178" s="200"/>
      <c r="CM178" s="200"/>
      <c r="CN178" s="200"/>
      <c r="CO178" s="200"/>
      <c r="CP178" s="200"/>
      <c r="CQ178" s="200"/>
      <c r="CR178" s="200"/>
      <c r="CS178" s="200"/>
      <c r="CT178" s="200"/>
      <c r="CU178" s="200"/>
      <c r="CV178" s="200"/>
      <c r="CW178" s="200"/>
      <c r="CX178" s="200"/>
      <c r="CY178" s="200"/>
      <c r="CZ178" s="200"/>
      <c r="DA178" s="200"/>
      <c r="DB178" s="200"/>
      <c r="DC178" s="200"/>
      <c r="DD178" s="200"/>
      <c r="DE178" s="200"/>
      <c r="DF178" s="200"/>
      <c r="DG178" s="200"/>
      <c r="DH178" s="200"/>
      <c r="DI178" s="200"/>
      <c r="DJ178" s="200"/>
      <c r="DK178" s="200"/>
      <c r="DL178" s="200"/>
      <c r="DM178" s="200"/>
      <c r="DN178" s="200"/>
      <c r="DO178" s="200"/>
      <c r="DP178" s="200"/>
      <c r="DQ178" s="200"/>
      <c r="DR178" s="200"/>
      <c r="DS178" s="200"/>
      <c r="DT178" s="200"/>
      <c r="DU178" s="200"/>
      <c r="DV178" s="200"/>
      <c r="DW178" s="200"/>
      <c r="DX178" s="200"/>
      <c r="DY178" s="200"/>
      <c r="DZ178" s="200"/>
      <c r="EA178" s="200"/>
      <c r="EB178" s="200"/>
      <c r="EC178" s="200"/>
      <c r="ED178" s="200"/>
      <c r="EE178" s="200"/>
      <c r="EF178" s="200"/>
      <c r="EG178" s="200"/>
      <c r="EH178" s="200"/>
      <c r="EI178" s="200"/>
      <c r="EJ178" s="200"/>
      <c r="EK178" s="200"/>
      <c r="EL178" s="200"/>
      <c r="EM178" s="200"/>
      <c r="EN178" s="200"/>
      <c r="EO178" s="200"/>
      <c r="EP178" s="200"/>
      <c r="EQ178" s="200"/>
      <c r="ER178" s="200"/>
      <c r="ES178" s="200"/>
    </row>
    <row r="179" spans="1:149" s="116" customFormat="1" ht="25.5" x14ac:dyDescent="0.2">
      <c r="A179" s="95" t="s">
        <v>274</v>
      </c>
      <c r="B179" s="73" t="s">
        <v>1034</v>
      </c>
      <c r="C179" s="83" t="s">
        <v>117</v>
      </c>
      <c r="D179" s="130">
        <v>10</v>
      </c>
      <c r="E179" s="119"/>
      <c r="F179" s="259"/>
      <c r="G179" s="260"/>
      <c r="H179" s="258"/>
      <c r="I179" s="200"/>
      <c r="J179" s="230">
        <v>4</v>
      </c>
      <c r="K179" s="224" t="str">
        <f t="shared" si="28"/>
        <v>4</v>
      </c>
      <c r="L179" s="225">
        <f t="shared" si="29"/>
        <v>10</v>
      </c>
      <c r="M179" s="224" t="str">
        <f t="shared" si="30"/>
        <v>4</v>
      </c>
      <c r="N179" s="224" t="str">
        <f t="shared" si="31"/>
        <v>4</v>
      </c>
      <c r="O179" s="224">
        <f t="shared" si="32"/>
        <v>10</v>
      </c>
      <c r="P179" s="224">
        <f t="shared" si="33"/>
        <v>0</v>
      </c>
      <c r="Q179" s="224">
        <f t="shared" si="34"/>
        <v>0</v>
      </c>
      <c r="R179" s="224">
        <f t="shared" si="35"/>
        <v>0</v>
      </c>
      <c r="S179" s="224">
        <f t="shared" si="36"/>
        <v>1</v>
      </c>
      <c r="T179" s="224">
        <f t="shared" si="37"/>
        <v>0</v>
      </c>
      <c r="U179" s="224">
        <f t="shared" si="38"/>
        <v>0</v>
      </c>
      <c r="V179" s="224">
        <f t="shared" si="39"/>
        <v>0</v>
      </c>
      <c r="W179" s="226">
        <f t="shared" si="40"/>
        <v>0</v>
      </c>
      <c r="X179" s="226">
        <f t="shared" si="41"/>
        <v>0</v>
      </c>
      <c r="Y179" s="216"/>
      <c r="Z179" s="233">
        <v>172</v>
      </c>
      <c r="AA179" s="216"/>
      <c r="AB179" s="216"/>
      <c r="AC179" s="216"/>
      <c r="AD179" s="216"/>
      <c r="AE179" s="216"/>
      <c r="AF179" s="216"/>
      <c r="AG179" s="216"/>
      <c r="AH179" s="216"/>
      <c r="AI179" s="216"/>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200"/>
      <c r="CC179" s="200"/>
      <c r="CD179" s="200"/>
      <c r="CE179" s="200"/>
      <c r="CF179" s="200"/>
      <c r="CG179" s="200"/>
      <c r="CH179" s="200"/>
      <c r="CI179" s="200"/>
      <c r="CJ179" s="200"/>
      <c r="CK179" s="200"/>
      <c r="CL179" s="200"/>
      <c r="CM179" s="200"/>
      <c r="CN179" s="200"/>
      <c r="CO179" s="200"/>
      <c r="CP179" s="200"/>
      <c r="CQ179" s="200"/>
      <c r="CR179" s="200"/>
      <c r="CS179" s="200"/>
      <c r="CT179" s="200"/>
      <c r="CU179" s="200"/>
      <c r="CV179" s="200"/>
      <c r="CW179" s="200"/>
      <c r="CX179" s="200"/>
      <c r="CY179" s="200"/>
      <c r="CZ179" s="200"/>
      <c r="DA179" s="200"/>
      <c r="DB179" s="200"/>
      <c r="DC179" s="200"/>
      <c r="DD179" s="200"/>
      <c r="DE179" s="200"/>
      <c r="DF179" s="200"/>
      <c r="DG179" s="200"/>
      <c r="DH179" s="200"/>
      <c r="DI179" s="200"/>
      <c r="DJ179" s="200"/>
      <c r="DK179" s="200"/>
      <c r="DL179" s="200"/>
      <c r="DM179" s="200"/>
      <c r="DN179" s="200"/>
      <c r="DO179" s="200"/>
      <c r="DP179" s="200"/>
      <c r="DQ179" s="200"/>
      <c r="DR179" s="200"/>
      <c r="DS179" s="200"/>
      <c r="DT179" s="200"/>
      <c r="DU179" s="200"/>
      <c r="DV179" s="200"/>
      <c r="DW179" s="200"/>
      <c r="DX179" s="200"/>
      <c r="DY179" s="200"/>
      <c r="DZ179" s="200"/>
      <c r="EA179" s="200"/>
      <c r="EB179" s="200"/>
      <c r="EC179" s="200"/>
      <c r="ED179" s="200"/>
      <c r="EE179" s="200"/>
      <c r="EF179" s="200"/>
      <c r="EG179" s="200"/>
      <c r="EH179" s="200"/>
      <c r="EI179" s="200"/>
      <c r="EJ179" s="200"/>
      <c r="EK179" s="200"/>
      <c r="EL179" s="200"/>
      <c r="EM179" s="200"/>
      <c r="EN179" s="200"/>
      <c r="EO179" s="200"/>
      <c r="EP179" s="200"/>
      <c r="EQ179" s="200"/>
      <c r="ER179" s="200"/>
      <c r="ES179" s="200"/>
    </row>
    <row r="180" spans="1:149" s="116" customFormat="1" ht="25.5" x14ac:dyDescent="0.2">
      <c r="A180" s="95" t="s">
        <v>275</v>
      </c>
      <c r="B180" s="73" t="s">
        <v>1035</v>
      </c>
      <c r="C180" s="83" t="s">
        <v>758</v>
      </c>
      <c r="D180" s="94"/>
      <c r="E180" s="114"/>
      <c r="F180" s="259"/>
      <c r="G180" s="260"/>
      <c r="H180" s="258"/>
      <c r="I180" s="200"/>
      <c r="J180" s="230">
        <v>4</v>
      </c>
      <c r="K180" s="224" t="str">
        <f t="shared" si="28"/>
        <v>4</v>
      </c>
      <c r="L180" s="225">
        <f t="shared" si="29"/>
        <v>0</v>
      </c>
      <c r="M180" s="224" t="str">
        <f t="shared" si="30"/>
        <v>4</v>
      </c>
      <c r="N180" s="224">
        <f t="shared" si="31"/>
        <v>0</v>
      </c>
      <c r="O180" s="224">
        <f t="shared" si="32"/>
        <v>0</v>
      </c>
      <c r="P180" s="224">
        <f t="shared" si="33"/>
        <v>0</v>
      </c>
      <c r="Q180" s="224">
        <f t="shared" si="34"/>
        <v>0</v>
      </c>
      <c r="R180" s="224">
        <f t="shared" si="35"/>
        <v>0</v>
      </c>
      <c r="S180" s="224">
        <f t="shared" si="36"/>
        <v>0</v>
      </c>
      <c r="T180" s="224">
        <f t="shared" si="37"/>
        <v>0</v>
      </c>
      <c r="U180" s="224">
        <f t="shared" si="38"/>
        <v>0</v>
      </c>
      <c r="V180" s="224">
        <f t="shared" si="39"/>
        <v>0</v>
      </c>
      <c r="W180" s="226">
        <f t="shared" si="40"/>
        <v>0</v>
      </c>
      <c r="X180" s="226">
        <f t="shared" si="41"/>
        <v>0</v>
      </c>
      <c r="Y180" s="216"/>
      <c r="Z180" s="233">
        <v>173</v>
      </c>
      <c r="AA180" s="216"/>
      <c r="AB180" s="216"/>
      <c r="AC180" s="216"/>
      <c r="AD180" s="216"/>
      <c r="AE180" s="216"/>
      <c r="AF180" s="216"/>
      <c r="AG180" s="216"/>
      <c r="AH180" s="216"/>
      <c r="AI180" s="216"/>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0"/>
      <c r="CC180" s="200"/>
      <c r="CD180" s="200"/>
      <c r="CE180" s="200"/>
      <c r="CF180" s="200"/>
      <c r="CG180" s="200"/>
      <c r="CH180" s="200"/>
      <c r="CI180" s="200"/>
      <c r="CJ180" s="200"/>
      <c r="CK180" s="200"/>
      <c r="CL180" s="200"/>
      <c r="CM180" s="200"/>
      <c r="CN180" s="200"/>
      <c r="CO180" s="200"/>
      <c r="CP180" s="200"/>
      <c r="CQ180" s="200"/>
      <c r="CR180" s="200"/>
      <c r="CS180" s="200"/>
      <c r="CT180" s="200"/>
      <c r="CU180" s="200"/>
      <c r="CV180" s="200"/>
      <c r="CW180" s="200"/>
      <c r="CX180" s="200"/>
      <c r="CY180" s="200"/>
      <c r="CZ180" s="200"/>
      <c r="DA180" s="200"/>
      <c r="DB180" s="200"/>
      <c r="DC180" s="200"/>
      <c r="DD180" s="200"/>
      <c r="DE180" s="200"/>
      <c r="DF180" s="200"/>
      <c r="DG180" s="200"/>
      <c r="DH180" s="200"/>
      <c r="DI180" s="200"/>
      <c r="DJ180" s="200"/>
      <c r="DK180" s="200"/>
      <c r="DL180" s="200"/>
      <c r="DM180" s="200"/>
      <c r="DN180" s="200"/>
      <c r="DO180" s="200"/>
      <c r="DP180" s="200"/>
      <c r="DQ180" s="200"/>
      <c r="DR180" s="200"/>
      <c r="DS180" s="200"/>
      <c r="DT180" s="200"/>
      <c r="DU180" s="200"/>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row>
    <row r="181" spans="1:149" s="116" customFormat="1" ht="38.25" x14ac:dyDescent="0.2">
      <c r="A181" s="95" t="s">
        <v>276</v>
      </c>
      <c r="B181" s="73" t="s">
        <v>1036</v>
      </c>
      <c r="C181" s="83" t="s">
        <v>758</v>
      </c>
      <c r="D181" s="94"/>
      <c r="E181" s="114"/>
      <c r="F181" s="259"/>
      <c r="G181" s="260"/>
      <c r="H181" s="258"/>
      <c r="I181" s="200"/>
      <c r="J181" s="230">
        <v>4</v>
      </c>
      <c r="K181" s="224" t="str">
        <f t="shared" si="28"/>
        <v>4</v>
      </c>
      <c r="L181" s="225">
        <f t="shared" si="29"/>
        <v>0</v>
      </c>
      <c r="M181" s="224" t="str">
        <f t="shared" si="30"/>
        <v>4</v>
      </c>
      <c r="N181" s="224">
        <f t="shared" si="31"/>
        <v>0</v>
      </c>
      <c r="O181" s="224">
        <f t="shared" si="32"/>
        <v>0</v>
      </c>
      <c r="P181" s="224">
        <f t="shared" si="33"/>
        <v>0</v>
      </c>
      <c r="Q181" s="224">
        <f t="shared" si="34"/>
        <v>0</v>
      </c>
      <c r="R181" s="224">
        <f t="shared" si="35"/>
        <v>0</v>
      </c>
      <c r="S181" s="224">
        <f t="shared" si="36"/>
        <v>0</v>
      </c>
      <c r="T181" s="224">
        <f t="shared" si="37"/>
        <v>0</v>
      </c>
      <c r="U181" s="224">
        <f t="shared" si="38"/>
        <v>0</v>
      </c>
      <c r="V181" s="224">
        <f t="shared" si="39"/>
        <v>0</v>
      </c>
      <c r="W181" s="226">
        <f t="shared" si="40"/>
        <v>0</v>
      </c>
      <c r="X181" s="226">
        <f t="shared" si="41"/>
        <v>0</v>
      </c>
      <c r="Y181" s="216"/>
      <c r="Z181" s="233">
        <v>174</v>
      </c>
      <c r="AA181" s="216"/>
      <c r="AB181" s="216"/>
      <c r="AC181" s="216"/>
      <c r="AD181" s="216"/>
      <c r="AE181" s="216"/>
      <c r="AF181" s="216"/>
      <c r="AG181" s="216"/>
      <c r="AH181" s="216"/>
      <c r="AI181" s="216"/>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0"/>
      <c r="CC181" s="200"/>
      <c r="CD181" s="200"/>
      <c r="CE181" s="200"/>
      <c r="CF181" s="200"/>
      <c r="CG181" s="200"/>
      <c r="CH181" s="200"/>
      <c r="CI181" s="200"/>
      <c r="CJ181" s="200"/>
      <c r="CK181" s="200"/>
      <c r="CL181" s="200"/>
      <c r="CM181" s="200"/>
      <c r="CN181" s="200"/>
      <c r="CO181" s="200"/>
      <c r="CP181" s="200"/>
      <c r="CQ181" s="200"/>
      <c r="CR181" s="200"/>
      <c r="CS181" s="200"/>
      <c r="CT181" s="200"/>
      <c r="CU181" s="200"/>
      <c r="CV181" s="200"/>
      <c r="CW181" s="200"/>
      <c r="CX181" s="200"/>
      <c r="CY181" s="200"/>
      <c r="CZ181" s="200"/>
      <c r="DA181" s="200"/>
      <c r="DB181" s="200"/>
      <c r="DC181" s="200"/>
      <c r="DD181" s="200"/>
      <c r="DE181" s="200"/>
      <c r="DF181" s="200"/>
      <c r="DG181" s="200"/>
      <c r="DH181" s="200"/>
      <c r="DI181" s="200"/>
      <c r="DJ181" s="200"/>
      <c r="DK181" s="200"/>
      <c r="DL181" s="200"/>
      <c r="DM181" s="200"/>
      <c r="DN181" s="200"/>
      <c r="DO181" s="200"/>
      <c r="DP181" s="200"/>
      <c r="DQ181" s="200"/>
      <c r="DR181" s="200"/>
      <c r="DS181" s="200"/>
      <c r="DT181" s="200"/>
      <c r="DU181" s="200"/>
      <c r="DV181" s="200"/>
      <c r="DW181" s="200"/>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row>
    <row r="182" spans="1:149" s="116" customFormat="1" ht="38.25" x14ac:dyDescent="0.2">
      <c r="A182" s="95" t="s">
        <v>277</v>
      </c>
      <c r="B182" s="73" t="s">
        <v>1037</v>
      </c>
      <c r="C182" s="83" t="s">
        <v>758</v>
      </c>
      <c r="D182" s="94"/>
      <c r="E182" s="114"/>
      <c r="F182" s="259"/>
      <c r="G182" s="260"/>
      <c r="H182" s="258"/>
      <c r="I182" s="200"/>
      <c r="J182" s="230">
        <v>4</v>
      </c>
      <c r="K182" s="224" t="str">
        <f t="shared" si="28"/>
        <v>4</v>
      </c>
      <c r="L182" s="225">
        <f t="shared" si="29"/>
        <v>0</v>
      </c>
      <c r="M182" s="224" t="str">
        <f t="shared" si="30"/>
        <v>4</v>
      </c>
      <c r="N182" s="224">
        <f t="shared" si="31"/>
        <v>0</v>
      </c>
      <c r="O182" s="224">
        <f t="shared" si="32"/>
        <v>0</v>
      </c>
      <c r="P182" s="224">
        <f t="shared" si="33"/>
        <v>0</v>
      </c>
      <c r="Q182" s="224">
        <f t="shared" si="34"/>
        <v>0</v>
      </c>
      <c r="R182" s="224">
        <f t="shared" si="35"/>
        <v>0</v>
      </c>
      <c r="S182" s="224">
        <f t="shared" si="36"/>
        <v>0</v>
      </c>
      <c r="T182" s="224">
        <f t="shared" si="37"/>
        <v>0</v>
      </c>
      <c r="U182" s="224">
        <f t="shared" si="38"/>
        <v>0</v>
      </c>
      <c r="V182" s="224">
        <f t="shared" si="39"/>
        <v>0</v>
      </c>
      <c r="W182" s="226">
        <f t="shared" si="40"/>
        <v>0</v>
      </c>
      <c r="X182" s="226">
        <f t="shared" si="41"/>
        <v>0</v>
      </c>
      <c r="Y182" s="216"/>
      <c r="Z182" s="232">
        <v>175</v>
      </c>
      <c r="AA182" s="216"/>
      <c r="AB182" s="216"/>
      <c r="AC182" s="216"/>
      <c r="AD182" s="216"/>
      <c r="AE182" s="216"/>
      <c r="AF182" s="216"/>
      <c r="AG182" s="216"/>
      <c r="AH182" s="216"/>
      <c r="AI182" s="216"/>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200"/>
      <c r="DM182" s="200"/>
      <c r="DN182" s="200"/>
      <c r="DO182" s="200"/>
      <c r="DP182" s="200"/>
      <c r="DQ182" s="200"/>
      <c r="DR182" s="200"/>
      <c r="DS182" s="200"/>
      <c r="DT182" s="200"/>
      <c r="DU182" s="200"/>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row>
    <row r="183" spans="1:149" s="116" customFormat="1" ht="12.75" x14ac:dyDescent="0.2">
      <c r="A183" s="95" t="s">
        <v>278</v>
      </c>
      <c r="B183" s="82" t="s">
        <v>1038</v>
      </c>
      <c r="C183" s="83" t="s">
        <v>758</v>
      </c>
      <c r="D183" s="128"/>
      <c r="E183" s="121"/>
      <c r="F183" s="259"/>
      <c r="G183" s="260"/>
      <c r="H183" s="258"/>
      <c r="I183" s="200"/>
      <c r="J183" s="230">
        <v>4</v>
      </c>
      <c r="K183" s="224" t="str">
        <f t="shared" si="28"/>
        <v>4</v>
      </c>
      <c r="L183" s="225">
        <f t="shared" si="29"/>
        <v>0</v>
      </c>
      <c r="M183" s="224" t="str">
        <f t="shared" si="30"/>
        <v>4</v>
      </c>
      <c r="N183" s="224">
        <f t="shared" si="31"/>
        <v>0</v>
      </c>
      <c r="O183" s="224">
        <f t="shared" si="32"/>
        <v>0</v>
      </c>
      <c r="P183" s="224">
        <f t="shared" si="33"/>
        <v>0</v>
      </c>
      <c r="Q183" s="224">
        <f t="shared" si="34"/>
        <v>0</v>
      </c>
      <c r="R183" s="224">
        <f t="shared" si="35"/>
        <v>0</v>
      </c>
      <c r="S183" s="224">
        <f t="shared" si="36"/>
        <v>0</v>
      </c>
      <c r="T183" s="224">
        <f t="shared" si="37"/>
        <v>0</v>
      </c>
      <c r="U183" s="224">
        <f t="shared" si="38"/>
        <v>0</v>
      </c>
      <c r="V183" s="224">
        <f t="shared" si="39"/>
        <v>0</v>
      </c>
      <c r="W183" s="226">
        <f t="shared" si="40"/>
        <v>0</v>
      </c>
      <c r="X183" s="226">
        <f t="shared" si="41"/>
        <v>0</v>
      </c>
      <c r="Y183" s="216"/>
      <c r="Z183" s="233">
        <v>176</v>
      </c>
      <c r="AA183" s="216"/>
      <c r="AB183" s="216"/>
      <c r="AC183" s="216"/>
      <c r="AD183" s="216"/>
      <c r="AE183" s="216"/>
      <c r="AF183" s="216"/>
      <c r="AG183" s="216"/>
      <c r="AH183" s="216"/>
      <c r="AI183" s="216"/>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0"/>
      <c r="CC183" s="200"/>
      <c r="CD183" s="200"/>
      <c r="CE183" s="200"/>
      <c r="CF183" s="200"/>
      <c r="CG183" s="200"/>
      <c r="CH183" s="200"/>
      <c r="CI183" s="200"/>
      <c r="CJ183" s="200"/>
      <c r="CK183" s="200"/>
      <c r="CL183" s="200"/>
      <c r="CM183" s="200"/>
      <c r="CN183" s="200"/>
      <c r="CO183" s="200"/>
      <c r="CP183" s="200"/>
      <c r="CQ183" s="200"/>
      <c r="CR183" s="200"/>
      <c r="CS183" s="200"/>
      <c r="CT183" s="200"/>
      <c r="CU183" s="200"/>
      <c r="CV183" s="200"/>
      <c r="CW183" s="200"/>
      <c r="CX183" s="200"/>
      <c r="CY183" s="200"/>
      <c r="CZ183" s="200"/>
      <c r="DA183" s="200"/>
      <c r="DB183" s="200"/>
      <c r="DC183" s="200"/>
      <c r="DD183" s="200"/>
      <c r="DE183" s="200"/>
      <c r="DF183" s="200"/>
      <c r="DG183" s="200"/>
      <c r="DH183" s="200"/>
      <c r="DI183" s="200"/>
      <c r="DJ183" s="200"/>
      <c r="DK183" s="200"/>
      <c r="DL183" s="200"/>
      <c r="DM183" s="200"/>
      <c r="DN183" s="200"/>
      <c r="DO183" s="200"/>
      <c r="DP183" s="200"/>
      <c r="DQ183" s="200"/>
      <c r="DR183" s="200"/>
      <c r="DS183" s="200"/>
      <c r="DT183" s="200"/>
      <c r="DU183" s="200"/>
      <c r="DV183" s="200"/>
      <c r="DW183" s="20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row>
    <row r="184" spans="1:149" s="116" customFormat="1" ht="25.5" x14ac:dyDescent="0.2">
      <c r="A184" s="95" t="s">
        <v>279</v>
      </c>
      <c r="B184" s="82" t="s">
        <v>1039</v>
      </c>
      <c r="C184" s="83" t="s">
        <v>117</v>
      </c>
      <c r="D184" s="128">
        <v>3</v>
      </c>
      <c r="E184" s="121"/>
      <c r="F184" s="259"/>
      <c r="G184" s="260"/>
      <c r="H184" s="258"/>
      <c r="I184" s="200"/>
      <c r="J184" s="230">
        <v>4</v>
      </c>
      <c r="K184" s="224" t="str">
        <f t="shared" si="28"/>
        <v>4</v>
      </c>
      <c r="L184" s="225">
        <f t="shared" si="29"/>
        <v>3</v>
      </c>
      <c r="M184" s="224" t="str">
        <f t="shared" si="30"/>
        <v>4</v>
      </c>
      <c r="N184" s="224" t="str">
        <f t="shared" si="31"/>
        <v>4</v>
      </c>
      <c r="O184" s="224">
        <f t="shared" si="32"/>
        <v>3</v>
      </c>
      <c r="P184" s="224">
        <f t="shared" si="33"/>
        <v>0</v>
      </c>
      <c r="Q184" s="224">
        <f t="shared" si="34"/>
        <v>0</v>
      </c>
      <c r="R184" s="224">
        <f t="shared" si="35"/>
        <v>0</v>
      </c>
      <c r="S184" s="224">
        <f t="shared" si="36"/>
        <v>1</v>
      </c>
      <c r="T184" s="224">
        <f t="shared" si="37"/>
        <v>0</v>
      </c>
      <c r="U184" s="224">
        <f t="shared" si="38"/>
        <v>0</v>
      </c>
      <c r="V184" s="224">
        <f t="shared" si="39"/>
        <v>0</v>
      </c>
      <c r="W184" s="226">
        <f t="shared" si="40"/>
        <v>0</v>
      </c>
      <c r="X184" s="226">
        <f t="shared" si="41"/>
        <v>0</v>
      </c>
      <c r="Y184" s="216"/>
      <c r="Z184" s="233">
        <v>177</v>
      </c>
      <c r="AA184" s="216"/>
      <c r="AB184" s="216"/>
      <c r="AC184" s="216"/>
      <c r="AD184" s="216"/>
      <c r="AE184" s="216"/>
      <c r="AF184" s="216"/>
      <c r="AG184" s="216"/>
      <c r="AH184" s="216"/>
      <c r="AI184" s="216"/>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row>
    <row r="185" spans="1:149" s="116" customFormat="1" ht="25.5" x14ac:dyDescent="0.2">
      <c r="A185" s="95" t="s">
        <v>280</v>
      </c>
      <c r="B185" s="70" t="s">
        <v>1328</v>
      </c>
      <c r="C185" s="83" t="s">
        <v>758</v>
      </c>
      <c r="D185" s="128"/>
      <c r="E185" s="129"/>
      <c r="F185" s="259"/>
      <c r="G185" s="260"/>
      <c r="H185" s="258"/>
      <c r="I185" s="200"/>
      <c r="J185" s="230">
        <v>4</v>
      </c>
      <c r="K185" s="224" t="str">
        <f t="shared" si="28"/>
        <v>4</v>
      </c>
      <c r="L185" s="225">
        <f t="shared" si="29"/>
        <v>0</v>
      </c>
      <c r="M185" s="224" t="str">
        <f t="shared" si="30"/>
        <v>4</v>
      </c>
      <c r="N185" s="224">
        <f t="shared" si="31"/>
        <v>0</v>
      </c>
      <c r="O185" s="224">
        <f t="shared" si="32"/>
        <v>0</v>
      </c>
      <c r="P185" s="224">
        <f t="shared" si="33"/>
        <v>0</v>
      </c>
      <c r="Q185" s="224">
        <f t="shared" si="34"/>
        <v>0</v>
      </c>
      <c r="R185" s="224">
        <f t="shared" si="35"/>
        <v>0</v>
      </c>
      <c r="S185" s="224">
        <f t="shared" si="36"/>
        <v>0</v>
      </c>
      <c r="T185" s="224">
        <f t="shared" si="37"/>
        <v>0</v>
      </c>
      <c r="U185" s="224">
        <f t="shared" si="38"/>
        <v>0</v>
      </c>
      <c r="V185" s="224">
        <f t="shared" si="39"/>
        <v>0</v>
      </c>
      <c r="W185" s="226">
        <f t="shared" si="40"/>
        <v>0</v>
      </c>
      <c r="X185" s="226">
        <f t="shared" si="41"/>
        <v>0</v>
      </c>
      <c r="Y185" s="216"/>
      <c r="Z185" s="233">
        <v>178</v>
      </c>
      <c r="AA185" s="216"/>
      <c r="AB185" s="216"/>
      <c r="AC185" s="216"/>
      <c r="AD185" s="216"/>
      <c r="AE185" s="216"/>
      <c r="AF185" s="216"/>
      <c r="AG185" s="216"/>
      <c r="AH185" s="216"/>
      <c r="AI185" s="216"/>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0"/>
      <c r="CC185" s="200"/>
      <c r="CD185" s="200"/>
      <c r="CE185" s="200"/>
      <c r="CF185" s="200"/>
      <c r="CG185" s="200"/>
      <c r="CH185" s="200"/>
      <c r="CI185" s="200"/>
      <c r="CJ185" s="200"/>
      <c r="CK185" s="200"/>
      <c r="CL185" s="200"/>
      <c r="CM185" s="200"/>
      <c r="CN185" s="200"/>
      <c r="CO185" s="200"/>
      <c r="CP185" s="200"/>
      <c r="CQ185" s="200"/>
      <c r="CR185" s="200"/>
      <c r="CS185" s="200"/>
      <c r="CT185" s="200"/>
      <c r="CU185" s="200"/>
      <c r="CV185" s="200"/>
      <c r="CW185" s="200"/>
      <c r="CX185" s="200"/>
      <c r="CY185" s="200"/>
      <c r="CZ185" s="200"/>
      <c r="DA185" s="200"/>
      <c r="DB185" s="200"/>
      <c r="DC185" s="200"/>
      <c r="DD185" s="200"/>
      <c r="DE185" s="200"/>
      <c r="DF185" s="200"/>
      <c r="DG185" s="200"/>
      <c r="DH185" s="200"/>
      <c r="DI185" s="200"/>
      <c r="DJ185" s="200"/>
      <c r="DK185" s="200"/>
      <c r="DL185" s="200"/>
      <c r="DM185" s="200"/>
      <c r="DN185" s="200"/>
      <c r="DO185" s="200"/>
      <c r="DP185" s="200"/>
      <c r="DQ185" s="200"/>
      <c r="DR185" s="200"/>
      <c r="DS185" s="200"/>
      <c r="DT185" s="200"/>
      <c r="DU185" s="200"/>
      <c r="DV185" s="200"/>
      <c r="DW185" s="200"/>
      <c r="DX185" s="200"/>
      <c r="DY185" s="200"/>
      <c r="DZ185" s="200"/>
      <c r="EA185" s="200"/>
      <c r="EB185" s="200"/>
      <c r="EC185" s="200"/>
      <c r="ED185" s="200"/>
      <c r="EE185" s="200"/>
      <c r="EF185" s="200"/>
      <c r="EG185" s="200"/>
      <c r="EH185" s="200"/>
      <c r="EI185" s="200"/>
      <c r="EJ185" s="200"/>
      <c r="EK185" s="200"/>
      <c r="EL185" s="200"/>
      <c r="EM185" s="200"/>
      <c r="EN185" s="200"/>
      <c r="EO185" s="200"/>
      <c r="EP185" s="200"/>
      <c r="EQ185" s="200"/>
      <c r="ER185" s="200"/>
      <c r="ES185" s="200"/>
    </row>
    <row r="186" spans="1:149" ht="15" x14ac:dyDescent="0.2">
      <c r="A186" s="87">
        <v>5</v>
      </c>
      <c r="B186" s="88" t="s">
        <v>867</v>
      </c>
      <c r="C186" s="89"/>
      <c r="D186" s="90"/>
      <c r="E186" s="110"/>
      <c r="F186" s="269"/>
      <c r="G186" s="270"/>
      <c r="H186" s="303"/>
      <c r="J186" s="230">
        <v>5</v>
      </c>
      <c r="K186" s="224" t="str">
        <f t="shared" si="28"/>
        <v>5</v>
      </c>
      <c r="L186" s="225">
        <f t="shared" si="29"/>
        <v>0</v>
      </c>
      <c r="M186" s="224">
        <f t="shared" si="30"/>
        <v>0</v>
      </c>
      <c r="N186" s="224">
        <f t="shared" si="31"/>
        <v>0</v>
      </c>
      <c r="O186" s="224">
        <f t="shared" si="32"/>
        <v>0</v>
      </c>
      <c r="P186" s="224">
        <f t="shared" si="33"/>
        <v>0</v>
      </c>
      <c r="Q186" s="224">
        <f t="shared" si="34"/>
        <v>0</v>
      </c>
      <c r="R186" s="224">
        <f t="shared" si="35"/>
        <v>0</v>
      </c>
      <c r="S186" s="224">
        <f t="shared" si="36"/>
        <v>0</v>
      </c>
      <c r="T186" s="224">
        <f t="shared" si="37"/>
        <v>0</v>
      </c>
      <c r="U186" s="224">
        <f t="shared" si="38"/>
        <v>0</v>
      </c>
      <c r="V186" s="224">
        <f t="shared" si="39"/>
        <v>0</v>
      </c>
      <c r="W186" s="226">
        <f t="shared" si="40"/>
        <v>0</v>
      </c>
      <c r="X186" s="226">
        <f t="shared" si="41"/>
        <v>0</v>
      </c>
      <c r="Z186" s="233">
        <v>179</v>
      </c>
      <c r="EG186" s="200"/>
      <c r="EH186" s="200"/>
      <c r="EI186" s="200"/>
      <c r="EJ186" s="200"/>
      <c r="EK186" s="200"/>
      <c r="EL186" s="200"/>
      <c r="EM186" s="200"/>
      <c r="EN186" s="200"/>
      <c r="EO186" s="200"/>
      <c r="EP186" s="200"/>
      <c r="EQ186" s="200"/>
      <c r="ER186" s="200"/>
      <c r="ES186" s="200"/>
    </row>
    <row r="187" spans="1:149" s="116" customFormat="1" ht="12.75" x14ac:dyDescent="0.2">
      <c r="A187" s="157" t="s">
        <v>281</v>
      </c>
      <c r="B187" s="101" t="s">
        <v>89</v>
      </c>
      <c r="C187" s="164"/>
      <c r="D187" s="165"/>
      <c r="E187" s="166"/>
      <c r="F187" s="274"/>
      <c r="G187" s="260"/>
      <c r="H187" s="275"/>
      <c r="I187" s="200"/>
      <c r="J187" s="230">
        <v>5</v>
      </c>
      <c r="K187" s="224" t="str">
        <f t="shared" si="28"/>
        <v>5</v>
      </c>
      <c r="L187" s="225">
        <f t="shared" si="29"/>
        <v>0</v>
      </c>
      <c r="M187" s="224">
        <f t="shared" si="30"/>
        <v>0</v>
      </c>
      <c r="N187" s="224">
        <f t="shared" si="31"/>
        <v>0</v>
      </c>
      <c r="O187" s="224">
        <f t="shared" si="32"/>
        <v>0</v>
      </c>
      <c r="P187" s="224">
        <f t="shared" si="33"/>
        <v>0</v>
      </c>
      <c r="Q187" s="224">
        <f t="shared" si="34"/>
        <v>0</v>
      </c>
      <c r="R187" s="224">
        <f t="shared" si="35"/>
        <v>0</v>
      </c>
      <c r="S187" s="224">
        <f t="shared" si="36"/>
        <v>0</v>
      </c>
      <c r="T187" s="224">
        <f t="shared" si="37"/>
        <v>0</v>
      </c>
      <c r="U187" s="224">
        <f t="shared" si="38"/>
        <v>0</v>
      </c>
      <c r="V187" s="224">
        <f t="shared" si="39"/>
        <v>0</v>
      </c>
      <c r="W187" s="226">
        <f t="shared" si="40"/>
        <v>0</v>
      </c>
      <c r="X187" s="226">
        <f t="shared" si="41"/>
        <v>0</v>
      </c>
      <c r="Y187" s="216"/>
      <c r="Z187" s="233">
        <v>180</v>
      </c>
      <c r="AA187" s="216"/>
      <c r="AB187" s="216"/>
      <c r="AC187" s="216"/>
      <c r="AD187" s="216"/>
      <c r="AE187" s="216"/>
      <c r="AF187" s="216"/>
      <c r="AG187" s="216"/>
      <c r="AH187" s="216"/>
      <c r="AI187" s="216"/>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200"/>
      <c r="BH187" s="200"/>
      <c r="BI187" s="200"/>
      <c r="BJ187" s="200"/>
      <c r="BK187" s="200"/>
      <c r="BL187" s="200"/>
      <c r="BM187" s="200"/>
      <c r="BN187" s="200"/>
      <c r="BO187" s="200"/>
      <c r="BP187" s="200"/>
      <c r="BQ187" s="200"/>
      <c r="BR187" s="200"/>
      <c r="BS187" s="200"/>
      <c r="BT187" s="200"/>
      <c r="BU187" s="200"/>
      <c r="BV187" s="200"/>
      <c r="BW187" s="200"/>
      <c r="BX187" s="200"/>
      <c r="BY187" s="200"/>
      <c r="BZ187" s="200"/>
      <c r="CA187" s="200"/>
      <c r="CB187" s="200"/>
      <c r="CC187" s="200"/>
      <c r="CD187" s="200"/>
      <c r="CE187" s="200"/>
      <c r="CF187" s="200"/>
      <c r="CG187" s="200"/>
      <c r="CH187" s="200"/>
      <c r="CI187" s="200"/>
      <c r="CJ187" s="200"/>
      <c r="CK187" s="200"/>
      <c r="CL187" s="200"/>
      <c r="CM187" s="200"/>
      <c r="CN187" s="200"/>
      <c r="CO187" s="200"/>
      <c r="CP187" s="200"/>
      <c r="CQ187" s="200"/>
      <c r="CR187" s="200"/>
      <c r="CS187" s="200"/>
      <c r="CT187" s="200"/>
      <c r="CU187" s="200"/>
      <c r="CV187" s="200"/>
      <c r="CW187" s="200"/>
      <c r="CX187" s="200"/>
      <c r="CY187" s="200"/>
      <c r="CZ187" s="200"/>
      <c r="DA187" s="200"/>
      <c r="DB187" s="200"/>
      <c r="DC187" s="200"/>
      <c r="DD187" s="200"/>
      <c r="DE187" s="200"/>
      <c r="DF187" s="200"/>
      <c r="DG187" s="200"/>
      <c r="DH187" s="200"/>
      <c r="DI187" s="200"/>
      <c r="DJ187" s="200"/>
      <c r="DK187" s="200"/>
      <c r="DL187" s="200"/>
      <c r="DM187" s="200"/>
      <c r="DN187" s="200"/>
      <c r="DO187" s="200"/>
      <c r="DP187" s="200"/>
      <c r="DQ187" s="200"/>
      <c r="DR187" s="200"/>
      <c r="DS187" s="200"/>
      <c r="DT187" s="200"/>
      <c r="DU187" s="200"/>
      <c r="DV187" s="200"/>
      <c r="DW187" s="200"/>
      <c r="DX187" s="200"/>
      <c r="DY187" s="200"/>
      <c r="DZ187" s="200"/>
      <c r="EA187" s="200"/>
      <c r="EB187" s="200"/>
      <c r="EC187" s="200"/>
      <c r="ED187" s="200"/>
      <c r="EE187" s="200"/>
      <c r="EF187" s="200"/>
      <c r="EG187" s="200"/>
      <c r="EH187" s="200"/>
      <c r="EI187" s="200"/>
      <c r="EJ187" s="200"/>
      <c r="EK187" s="200"/>
      <c r="EL187" s="200"/>
      <c r="EM187" s="200"/>
      <c r="EN187" s="200"/>
      <c r="EO187" s="200"/>
      <c r="EP187" s="200"/>
      <c r="EQ187" s="200"/>
      <c r="ER187" s="200"/>
      <c r="ES187" s="200"/>
    </row>
    <row r="188" spans="1:149" s="116" customFormat="1" ht="25.5" x14ac:dyDescent="0.2">
      <c r="A188" s="131" t="s">
        <v>282</v>
      </c>
      <c r="B188" s="299" t="s">
        <v>1040</v>
      </c>
      <c r="C188" s="69" t="s">
        <v>758</v>
      </c>
      <c r="D188" s="118"/>
      <c r="E188" s="119"/>
      <c r="F188" s="257"/>
      <c r="G188" s="256"/>
      <c r="H188" s="258"/>
      <c r="I188" s="200"/>
      <c r="J188" s="230">
        <v>5</v>
      </c>
      <c r="K188" s="224" t="str">
        <f t="shared" si="28"/>
        <v>5</v>
      </c>
      <c r="L188" s="225">
        <f t="shared" si="29"/>
        <v>0</v>
      </c>
      <c r="M188" s="224" t="str">
        <f t="shared" si="30"/>
        <v>5</v>
      </c>
      <c r="N188" s="224">
        <f t="shared" si="31"/>
        <v>0</v>
      </c>
      <c r="O188" s="224">
        <f t="shared" si="32"/>
        <v>0</v>
      </c>
      <c r="P188" s="224">
        <f t="shared" si="33"/>
        <v>0</v>
      </c>
      <c r="Q188" s="224">
        <f t="shared" si="34"/>
        <v>0</v>
      </c>
      <c r="R188" s="224">
        <f t="shared" si="35"/>
        <v>0</v>
      </c>
      <c r="S188" s="224">
        <f t="shared" si="36"/>
        <v>0</v>
      </c>
      <c r="T188" s="224">
        <f t="shared" si="37"/>
        <v>0</v>
      </c>
      <c r="U188" s="224">
        <f t="shared" si="38"/>
        <v>0</v>
      </c>
      <c r="V188" s="224">
        <f t="shared" si="39"/>
        <v>0</v>
      </c>
      <c r="W188" s="226">
        <f t="shared" si="40"/>
        <v>0</v>
      </c>
      <c r="X188" s="226">
        <f t="shared" si="41"/>
        <v>0</v>
      </c>
      <c r="Y188" s="216"/>
      <c r="Z188" s="232">
        <v>181</v>
      </c>
      <c r="AA188" s="216"/>
      <c r="AB188" s="216"/>
      <c r="AC188" s="216"/>
      <c r="AD188" s="216"/>
      <c r="AE188" s="216"/>
      <c r="AF188" s="216"/>
      <c r="AG188" s="216"/>
      <c r="AH188" s="216"/>
      <c r="AI188" s="216"/>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c r="BY188" s="200"/>
      <c r="BZ188" s="200"/>
      <c r="CA188" s="200"/>
      <c r="CB188" s="200"/>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200"/>
      <c r="DL188" s="200"/>
      <c r="DM188" s="200"/>
      <c r="DN188" s="200"/>
      <c r="DO188" s="200"/>
      <c r="DP188" s="200"/>
      <c r="DQ188" s="200"/>
      <c r="DR188" s="200"/>
      <c r="DS188" s="200"/>
      <c r="DT188" s="200"/>
      <c r="DU188" s="200"/>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row>
    <row r="189" spans="1:149" s="116" customFormat="1" ht="25.5" x14ac:dyDescent="0.2">
      <c r="A189" s="131" t="s">
        <v>283</v>
      </c>
      <c r="B189" s="73" t="s">
        <v>1041</v>
      </c>
      <c r="C189" s="69" t="s">
        <v>758</v>
      </c>
      <c r="D189" s="118"/>
      <c r="E189" s="119"/>
      <c r="F189" s="257"/>
      <c r="G189" s="256"/>
      <c r="H189" s="258"/>
      <c r="I189" s="200"/>
      <c r="J189" s="230">
        <v>5</v>
      </c>
      <c r="K189" s="224" t="str">
        <f t="shared" si="28"/>
        <v>5</v>
      </c>
      <c r="L189" s="225">
        <f t="shared" si="29"/>
        <v>0</v>
      </c>
      <c r="M189" s="224" t="str">
        <f t="shared" si="30"/>
        <v>5</v>
      </c>
      <c r="N189" s="224">
        <f t="shared" si="31"/>
        <v>0</v>
      </c>
      <c r="O189" s="224">
        <f t="shared" si="32"/>
        <v>0</v>
      </c>
      <c r="P189" s="224">
        <f t="shared" si="33"/>
        <v>0</v>
      </c>
      <c r="Q189" s="224">
        <f t="shared" si="34"/>
        <v>0</v>
      </c>
      <c r="R189" s="224">
        <f t="shared" si="35"/>
        <v>0</v>
      </c>
      <c r="S189" s="224">
        <f t="shared" si="36"/>
        <v>0</v>
      </c>
      <c r="T189" s="224">
        <f t="shared" si="37"/>
        <v>0</v>
      </c>
      <c r="U189" s="224">
        <f t="shared" si="38"/>
        <v>0</v>
      </c>
      <c r="V189" s="224">
        <f t="shared" si="39"/>
        <v>0</v>
      </c>
      <c r="W189" s="226">
        <f t="shared" si="40"/>
        <v>0</v>
      </c>
      <c r="X189" s="226">
        <f t="shared" si="41"/>
        <v>0</v>
      </c>
      <c r="Y189" s="216"/>
      <c r="Z189" s="233">
        <v>182</v>
      </c>
      <c r="AA189" s="216"/>
      <c r="AB189" s="216"/>
      <c r="AC189" s="216"/>
      <c r="AD189" s="216"/>
      <c r="AE189" s="216"/>
      <c r="AF189" s="216"/>
      <c r="AG189" s="216"/>
      <c r="AH189" s="216"/>
      <c r="AI189" s="216"/>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200"/>
      <c r="CF189" s="200"/>
      <c r="CG189" s="200"/>
      <c r="CH189" s="200"/>
      <c r="CI189" s="200"/>
      <c r="CJ189" s="200"/>
      <c r="CK189" s="200"/>
      <c r="CL189" s="200"/>
      <c r="CM189" s="200"/>
      <c r="CN189" s="200"/>
      <c r="CO189" s="200"/>
      <c r="CP189" s="200"/>
      <c r="CQ189" s="200"/>
      <c r="CR189" s="200"/>
      <c r="CS189" s="200"/>
      <c r="CT189" s="200"/>
      <c r="CU189" s="200"/>
      <c r="CV189" s="200"/>
      <c r="CW189" s="200"/>
      <c r="CX189" s="200"/>
      <c r="CY189" s="200"/>
      <c r="CZ189" s="200"/>
      <c r="DA189" s="200"/>
      <c r="DB189" s="200"/>
      <c r="DC189" s="200"/>
      <c r="DD189" s="200"/>
      <c r="DE189" s="200"/>
      <c r="DF189" s="200"/>
      <c r="DG189" s="200"/>
      <c r="DH189" s="200"/>
      <c r="DI189" s="200"/>
      <c r="DJ189" s="200"/>
      <c r="DK189" s="200"/>
      <c r="DL189" s="200"/>
      <c r="DM189" s="200"/>
      <c r="DN189" s="200"/>
      <c r="DO189" s="200"/>
      <c r="DP189" s="200"/>
      <c r="DQ189" s="200"/>
      <c r="DR189" s="200"/>
      <c r="DS189" s="200"/>
      <c r="DT189" s="200"/>
      <c r="DU189" s="200"/>
      <c r="DV189" s="200"/>
      <c r="DW189" s="200"/>
      <c r="DX189" s="200"/>
      <c r="DY189" s="200"/>
      <c r="DZ189" s="200"/>
      <c r="EA189" s="200"/>
      <c r="EB189" s="200"/>
      <c r="EC189" s="200"/>
      <c r="ED189" s="200"/>
      <c r="EE189" s="200"/>
      <c r="EF189" s="200"/>
      <c r="EG189" s="200"/>
      <c r="EH189" s="200"/>
      <c r="EI189" s="200"/>
      <c r="EJ189" s="200"/>
      <c r="EK189" s="200"/>
      <c r="EL189" s="200"/>
      <c r="EM189" s="200"/>
      <c r="EN189" s="200"/>
      <c r="EO189" s="200"/>
      <c r="EP189" s="200"/>
      <c r="EQ189" s="200"/>
      <c r="ER189" s="200"/>
      <c r="ES189" s="200"/>
    </row>
    <row r="190" spans="1:149" s="116" customFormat="1" ht="25.5" x14ac:dyDescent="0.2">
      <c r="A190" s="131" t="s">
        <v>284</v>
      </c>
      <c r="B190" s="82" t="s">
        <v>1042</v>
      </c>
      <c r="C190" s="69" t="s">
        <v>117</v>
      </c>
      <c r="D190" s="118">
        <v>1</v>
      </c>
      <c r="E190" s="119"/>
      <c r="F190" s="257"/>
      <c r="G190" s="256"/>
      <c r="H190" s="258"/>
      <c r="I190" s="200"/>
      <c r="J190" s="230">
        <v>5</v>
      </c>
      <c r="K190" s="224" t="str">
        <f t="shared" si="28"/>
        <v>5</v>
      </c>
      <c r="L190" s="225">
        <f t="shared" si="29"/>
        <v>1</v>
      </c>
      <c r="M190" s="224" t="str">
        <f t="shared" si="30"/>
        <v>5</v>
      </c>
      <c r="N190" s="224" t="str">
        <f t="shared" si="31"/>
        <v>5</v>
      </c>
      <c r="O190" s="224">
        <f t="shared" si="32"/>
        <v>1</v>
      </c>
      <c r="P190" s="224">
        <f t="shared" si="33"/>
        <v>0</v>
      </c>
      <c r="Q190" s="224">
        <f t="shared" si="34"/>
        <v>0</v>
      </c>
      <c r="R190" s="224">
        <f t="shared" si="35"/>
        <v>0</v>
      </c>
      <c r="S190" s="224">
        <f t="shared" si="36"/>
        <v>1</v>
      </c>
      <c r="T190" s="224">
        <f t="shared" si="37"/>
        <v>0</v>
      </c>
      <c r="U190" s="224">
        <f t="shared" si="38"/>
        <v>0</v>
      </c>
      <c r="V190" s="224">
        <f t="shared" si="39"/>
        <v>0</v>
      </c>
      <c r="W190" s="226">
        <f t="shared" si="40"/>
        <v>0</v>
      </c>
      <c r="X190" s="226">
        <f t="shared" si="41"/>
        <v>0</v>
      </c>
      <c r="Y190" s="216"/>
      <c r="Z190" s="233">
        <v>183</v>
      </c>
      <c r="AA190" s="216"/>
      <c r="AB190" s="216"/>
      <c r="AC190" s="216"/>
      <c r="AD190" s="216"/>
      <c r="AE190" s="216"/>
      <c r="AF190" s="216"/>
      <c r="AG190" s="216"/>
      <c r="AH190" s="216"/>
      <c r="AI190" s="216"/>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c r="BY190" s="200"/>
      <c r="BZ190" s="200"/>
      <c r="CA190" s="200"/>
      <c r="CB190" s="200"/>
      <c r="CC190" s="200"/>
      <c r="CD190" s="200"/>
      <c r="CE190" s="200"/>
      <c r="CF190" s="200"/>
      <c r="CG190" s="200"/>
      <c r="CH190" s="200"/>
      <c r="CI190" s="200"/>
      <c r="CJ190" s="200"/>
      <c r="CK190" s="200"/>
      <c r="CL190" s="200"/>
      <c r="CM190" s="200"/>
      <c r="CN190" s="200"/>
      <c r="CO190" s="200"/>
      <c r="CP190" s="200"/>
      <c r="CQ190" s="200"/>
      <c r="CR190" s="200"/>
      <c r="CS190" s="200"/>
      <c r="CT190" s="200"/>
      <c r="CU190" s="200"/>
      <c r="CV190" s="200"/>
      <c r="CW190" s="200"/>
      <c r="CX190" s="200"/>
      <c r="CY190" s="200"/>
      <c r="CZ190" s="200"/>
      <c r="DA190" s="200"/>
      <c r="DB190" s="200"/>
      <c r="DC190" s="200"/>
      <c r="DD190" s="200"/>
      <c r="DE190" s="200"/>
      <c r="DF190" s="200"/>
      <c r="DG190" s="200"/>
      <c r="DH190" s="200"/>
      <c r="DI190" s="200"/>
      <c r="DJ190" s="200"/>
      <c r="DK190" s="200"/>
      <c r="DL190" s="200"/>
      <c r="DM190" s="200"/>
      <c r="DN190" s="200"/>
      <c r="DO190" s="200"/>
      <c r="DP190" s="200"/>
      <c r="DQ190" s="200"/>
      <c r="DR190" s="200"/>
      <c r="DS190" s="200"/>
      <c r="DT190" s="200"/>
      <c r="DU190" s="200"/>
      <c r="DV190" s="200"/>
      <c r="DW190" s="200"/>
      <c r="DX190" s="200"/>
      <c r="DY190" s="200"/>
      <c r="DZ190" s="200"/>
      <c r="EA190" s="200"/>
      <c r="EB190" s="200"/>
      <c r="EC190" s="200"/>
      <c r="ED190" s="200"/>
      <c r="EE190" s="200"/>
      <c r="EF190" s="200"/>
      <c r="EG190" s="200"/>
      <c r="EH190" s="200"/>
      <c r="EI190" s="200"/>
      <c r="EJ190" s="200"/>
      <c r="EK190" s="200"/>
      <c r="EL190" s="200"/>
      <c r="EM190" s="200"/>
      <c r="EN190" s="200"/>
      <c r="EO190" s="200"/>
      <c r="EP190" s="200"/>
      <c r="EQ190" s="200"/>
      <c r="ER190" s="200"/>
      <c r="ES190" s="200"/>
    </row>
    <row r="191" spans="1:149" s="116" customFormat="1" ht="25.5" x14ac:dyDescent="0.2">
      <c r="A191" s="131" t="s">
        <v>285</v>
      </c>
      <c r="B191" s="73" t="s">
        <v>1043</v>
      </c>
      <c r="C191" s="69" t="s">
        <v>758</v>
      </c>
      <c r="D191" s="118"/>
      <c r="E191" s="119"/>
      <c r="F191" s="257"/>
      <c r="G191" s="256"/>
      <c r="H191" s="258"/>
      <c r="I191" s="200"/>
      <c r="J191" s="230">
        <v>5</v>
      </c>
      <c r="K191" s="224" t="str">
        <f t="shared" si="28"/>
        <v>5</v>
      </c>
      <c r="L191" s="225">
        <f t="shared" si="29"/>
        <v>0</v>
      </c>
      <c r="M191" s="224" t="str">
        <f t="shared" si="30"/>
        <v>5</v>
      </c>
      <c r="N191" s="224">
        <f t="shared" si="31"/>
        <v>0</v>
      </c>
      <c r="O191" s="224">
        <f t="shared" si="32"/>
        <v>0</v>
      </c>
      <c r="P191" s="224">
        <f t="shared" si="33"/>
        <v>0</v>
      </c>
      <c r="Q191" s="224">
        <f t="shared" si="34"/>
        <v>0</v>
      </c>
      <c r="R191" s="224">
        <f t="shared" si="35"/>
        <v>0</v>
      </c>
      <c r="S191" s="224">
        <f t="shared" si="36"/>
        <v>0</v>
      </c>
      <c r="T191" s="224">
        <f t="shared" si="37"/>
        <v>0</v>
      </c>
      <c r="U191" s="224">
        <f t="shared" si="38"/>
        <v>0</v>
      </c>
      <c r="V191" s="224">
        <f t="shared" si="39"/>
        <v>0</v>
      </c>
      <c r="W191" s="226">
        <f t="shared" si="40"/>
        <v>0</v>
      </c>
      <c r="X191" s="226">
        <f t="shared" si="41"/>
        <v>0</v>
      </c>
      <c r="Y191" s="216"/>
      <c r="Z191" s="233">
        <v>184</v>
      </c>
      <c r="AA191" s="216"/>
      <c r="AB191" s="216"/>
      <c r="AC191" s="216"/>
      <c r="AD191" s="216"/>
      <c r="AE191" s="216"/>
      <c r="AF191" s="216"/>
      <c r="AG191" s="216"/>
      <c r="AH191" s="216"/>
      <c r="AI191" s="216"/>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0"/>
      <c r="DK191" s="200"/>
      <c r="DL191" s="200"/>
      <c r="DM191" s="200"/>
      <c r="DN191" s="200"/>
      <c r="DO191" s="200"/>
      <c r="DP191" s="200"/>
      <c r="DQ191" s="200"/>
      <c r="DR191" s="200"/>
      <c r="DS191" s="200"/>
      <c r="DT191" s="200"/>
      <c r="DU191" s="200"/>
      <c r="DV191" s="200"/>
      <c r="DW191" s="200"/>
      <c r="DX191" s="200"/>
      <c r="DY191" s="200"/>
      <c r="DZ191" s="200"/>
      <c r="EA191" s="200"/>
      <c r="EB191" s="200"/>
      <c r="EC191" s="200"/>
      <c r="ED191" s="200"/>
      <c r="EE191" s="200"/>
      <c r="EF191" s="200"/>
      <c r="EG191" s="200"/>
      <c r="EH191" s="200"/>
      <c r="EI191" s="200"/>
      <c r="EJ191" s="200"/>
      <c r="EK191" s="200"/>
      <c r="EL191" s="200"/>
      <c r="EM191" s="200"/>
      <c r="EN191" s="200"/>
      <c r="EO191" s="200"/>
      <c r="EP191" s="200"/>
      <c r="EQ191" s="200"/>
      <c r="ER191" s="200"/>
      <c r="ES191" s="200"/>
    </row>
    <row r="192" spans="1:149" s="116" customFormat="1" ht="25.5" x14ac:dyDescent="0.2">
      <c r="A192" s="131" t="s">
        <v>286</v>
      </c>
      <c r="B192" s="82" t="s">
        <v>1044</v>
      </c>
      <c r="C192" s="69" t="s">
        <v>117</v>
      </c>
      <c r="D192" s="118">
        <v>1</v>
      </c>
      <c r="E192" s="119"/>
      <c r="F192" s="257"/>
      <c r="G192" s="256"/>
      <c r="H192" s="258"/>
      <c r="I192" s="200"/>
      <c r="J192" s="230">
        <v>5</v>
      </c>
      <c r="K192" s="224" t="str">
        <f t="shared" si="28"/>
        <v>5</v>
      </c>
      <c r="L192" s="225">
        <f t="shared" si="29"/>
        <v>1</v>
      </c>
      <c r="M192" s="224" t="str">
        <f t="shared" si="30"/>
        <v>5</v>
      </c>
      <c r="N192" s="224" t="str">
        <f t="shared" si="31"/>
        <v>5</v>
      </c>
      <c r="O192" s="224">
        <f t="shared" si="32"/>
        <v>1</v>
      </c>
      <c r="P192" s="224">
        <f t="shared" si="33"/>
        <v>0</v>
      </c>
      <c r="Q192" s="224">
        <f t="shared" si="34"/>
        <v>0</v>
      </c>
      <c r="R192" s="224">
        <f t="shared" si="35"/>
        <v>0</v>
      </c>
      <c r="S192" s="224">
        <f t="shared" si="36"/>
        <v>1</v>
      </c>
      <c r="T192" s="224">
        <f t="shared" si="37"/>
        <v>0</v>
      </c>
      <c r="U192" s="224">
        <f t="shared" si="38"/>
        <v>0</v>
      </c>
      <c r="V192" s="224">
        <f t="shared" si="39"/>
        <v>0</v>
      </c>
      <c r="W192" s="226">
        <f t="shared" si="40"/>
        <v>0</v>
      </c>
      <c r="X192" s="226">
        <f t="shared" si="41"/>
        <v>0</v>
      </c>
      <c r="Y192" s="216"/>
      <c r="Z192" s="233">
        <v>185</v>
      </c>
      <c r="AA192" s="216"/>
      <c r="AB192" s="216"/>
      <c r="AC192" s="216"/>
      <c r="AD192" s="216"/>
      <c r="AE192" s="216"/>
      <c r="AF192" s="216"/>
      <c r="AG192" s="216"/>
      <c r="AH192" s="216"/>
      <c r="AI192" s="216"/>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200"/>
      <c r="DL192" s="200"/>
      <c r="DM192" s="200"/>
      <c r="DN192" s="200"/>
      <c r="DO192" s="200"/>
      <c r="DP192" s="200"/>
      <c r="DQ192" s="200"/>
      <c r="DR192" s="200"/>
      <c r="DS192" s="200"/>
      <c r="DT192" s="200"/>
      <c r="DU192" s="200"/>
      <c r="DV192" s="200"/>
      <c r="DW192" s="200"/>
      <c r="DX192" s="200"/>
      <c r="DY192" s="200"/>
      <c r="DZ192" s="200"/>
      <c r="EA192" s="200"/>
      <c r="EB192" s="200"/>
      <c r="EC192" s="200"/>
      <c r="ED192" s="200"/>
      <c r="EE192" s="200"/>
      <c r="EF192" s="200"/>
      <c r="EG192" s="200"/>
      <c r="EH192" s="200"/>
      <c r="EI192" s="200"/>
      <c r="EJ192" s="200"/>
      <c r="EK192" s="200"/>
      <c r="EL192" s="200"/>
      <c r="EM192" s="200"/>
      <c r="EN192" s="200"/>
      <c r="EO192" s="200"/>
      <c r="EP192" s="200"/>
      <c r="EQ192" s="200"/>
      <c r="ER192" s="200"/>
      <c r="ES192" s="200"/>
    </row>
    <row r="193" spans="1:149" s="116" customFormat="1" ht="12.75" x14ac:dyDescent="0.2">
      <c r="A193" s="157" t="s">
        <v>287</v>
      </c>
      <c r="B193" s="101" t="s">
        <v>71</v>
      </c>
      <c r="C193" s="164"/>
      <c r="D193" s="165"/>
      <c r="E193" s="166"/>
      <c r="F193" s="274"/>
      <c r="G193" s="260"/>
      <c r="H193" s="275"/>
      <c r="I193" s="200"/>
      <c r="J193" s="230">
        <v>5</v>
      </c>
      <c r="K193" s="224" t="str">
        <f t="shared" si="28"/>
        <v>5</v>
      </c>
      <c r="L193" s="225">
        <f t="shared" si="29"/>
        <v>0</v>
      </c>
      <c r="M193" s="224">
        <f t="shared" si="30"/>
        <v>0</v>
      </c>
      <c r="N193" s="224">
        <f t="shared" si="31"/>
        <v>0</v>
      </c>
      <c r="O193" s="224">
        <f t="shared" si="32"/>
        <v>0</v>
      </c>
      <c r="P193" s="224">
        <f t="shared" si="33"/>
        <v>0</v>
      </c>
      <c r="Q193" s="224">
        <f t="shared" si="34"/>
        <v>0</v>
      </c>
      <c r="R193" s="224">
        <f t="shared" si="35"/>
        <v>0</v>
      </c>
      <c r="S193" s="224">
        <f t="shared" si="36"/>
        <v>0</v>
      </c>
      <c r="T193" s="224">
        <f t="shared" si="37"/>
        <v>0</v>
      </c>
      <c r="U193" s="224">
        <f t="shared" si="38"/>
        <v>0</v>
      </c>
      <c r="V193" s="224">
        <f t="shared" si="39"/>
        <v>0</v>
      </c>
      <c r="W193" s="226">
        <f t="shared" si="40"/>
        <v>0</v>
      </c>
      <c r="X193" s="226">
        <f t="shared" si="41"/>
        <v>0</v>
      </c>
      <c r="Y193" s="216"/>
      <c r="Z193" s="233">
        <v>186</v>
      </c>
      <c r="AA193" s="216"/>
      <c r="AB193" s="216"/>
      <c r="AC193" s="216"/>
      <c r="AD193" s="216"/>
      <c r="AE193" s="216"/>
      <c r="AF193" s="216"/>
      <c r="AG193" s="216"/>
      <c r="AH193" s="216"/>
      <c r="AI193" s="216"/>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200"/>
      <c r="DL193" s="200"/>
      <c r="DM193" s="200"/>
      <c r="DN193" s="200"/>
      <c r="DO193" s="200"/>
      <c r="DP193" s="200"/>
      <c r="DQ193" s="200"/>
      <c r="DR193" s="200"/>
      <c r="DS193" s="200"/>
      <c r="DT193" s="200"/>
      <c r="DU193" s="200"/>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row>
    <row r="194" spans="1:149" s="116" customFormat="1" ht="38.25" x14ac:dyDescent="0.2">
      <c r="A194" s="85" t="s">
        <v>288</v>
      </c>
      <c r="B194" s="82" t="s">
        <v>1045</v>
      </c>
      <c r="C194" s="69" t="s">
        <v>758</v>
      </c>
      <c r="D194" s="118"/>
      <c r="E194" s="119"/>
      <c r="F194" s="257"/>
      <c r="G194" s="256"/>
      <c r="H194" s="258"/>
      <c r="I194" s="200"/>
      <c r="J194" s="230">
        <v>5</v>
      </c>
      <c r="K194" s="224" t="str">
        <f t="shared" si="28"/>
        <v>5</v>
      </c>
      <c r="L194" s="225">
        <f t="shared" si="29"/>
        <v>0</v>
      </c>
      <c r="M194" s="224" t="str">
        <f t="shared" si="30"/>
        <v>5</v>
      </c>
      <c r="N194" s="224">
        <f t="shared" si="31"/>
        <v>0</v>
      </c>
      <c r="O194" s="224">
        <f t="shared" si="32"/>
        <v>0</v>
      </c>
      <c r="P194" s="224">
        <f t="shared" si="33"/>
        <v>0</v>
      </c>
      <c r="Q194" s="224">
        <f t="shared" si="34"/>
        <v>0</v>
      </c>
      <c r="R194" s="224">
        <f t="shared" si="35"/>
        <v>0</v>
      </c>
      <c r="S194" s="224">
        <f t="shared" si="36"/>
        <v>0</v>
      </c>
      <c r="T194" s="224">
        <f t="shared" si="37"/>
        <v>0</v>
      </c>
      <c r="U194" s="224">
        <f t="shared" si="38"/>
        <v>0</v>
      </c>
      <c r="V194" s="224">
        <f t="shared" si="39"/>
        <v>0</v>
      </c>
      <c r="W194" s="226">
        <f t="shared" si="40"/>
        <v>0</v>
      </c>
      <c r="X194" s="226">
        <f t="shared" si="41"/>
        <v>0</v>
      </c>
      <c r="Y194" s="216"/>
      <c r="Z194" s="232">
        <v>187</v>
      </c>
      <c r="AA194" s="216"/>
      <c r="AB194" s="216"/>
      <c r="AC194" s="216"/>
      <c r="AD194" s="216"/>
      <c r="AE194" s="216"/>
      <c r="AF194" s="216"/>
      <c r="AG194" s="216"/>
      <c r="AH194" s="216"/>
      <c r="AI194" s="216"/>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200"/>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200"/>
      <c r="DL194" s="200"/>
      <c r="DM194" s="200"/>
      <c r="DN194" s="200"/>
      <c r="DO194" s="200"/>
      <c r="DP194" s="200"/>
      <c r="DQ194" s="200"/>
      <c r="DR194" s="200"/>
      <c r="DS194" s="200"/>
      <c r="DT194" s="200"/>
      <c r="DU194" s="200"/>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row>
    <row r="195" spans="1:149" s="116" customFormat="1" ht="38.25" x14ac:dyDescent="0.2">
      <c r="A195" s="85" t="s">
        <v>289</v>
      </c>
      <c r="B195" s="82" t="s">
        <v>1046</v>
      </c>
      <c r="C195" s="69" t="s">
        <v>758</v>
      </c>
      <c r="D195" s="118"/>
      <c r="E195" s="119"/>
      <c r="F195" s="257"/>
      <c r="G195" s="256"/>
      <c r="H195" s="258"/>
      <c r="I195" s="200"/>
      <c r="J195" s="230">
        <v>5</v>
      </c>
      <c r="K195" s="224" t="str">
        <f t="shared" si="28"/>
        <v>5</v>
      </c>
      <c r="L195" s="225">
        <f t="shared" si="29"/>
        <v>0</v>
      </c>
      <c r="M195" s="224" t="str">
        <f t="shared" si="30"/>
        <v>5</v>
      </c>
      <c r="N195" s="224">
        <f t="shared" si="31"/>
        <v>0</v>
      </c>
      <c r="O195" s="224">
        <f t="shared" si="32"/>
        <v>0</v>
      </c>
      <c r="P195" s="224">
        <f t="shared" si="33"/>
        <v>0</v>
      </c>
      <c r="Q195" s="224">
        <f t="shared" si="34"/>
        <v>0</v>
      </c>
      <c r="R195" s="224">
        <f t="shared" si="35"/>
        <v>0</v>
      </c>
      <c r="S195" s="224">
        <f t="shared" si="36"/>
        <v>0</v>
      </c>
      <c r="T195" s="224">
        <f t="shared" si="37"/>
        <v>0</v>
      </c>
      <c r="U195" s="224">
        <f t="shared" si="38"/>
        <v>0</v>
      </c>
      <c r="V195" s="224">
        <f t="shared" si="39"/>
        <v>0</v>
      </c>
      <c r="W195" s="226">
        <f t="shared" si="40"/>
        <v>0</v>
      </c>
      <c r="X195" s="226">
        <f t="shared" si="41"/>
        <v>0</v>
      </c>
      <c r="Y195" s="216"/>
      <c r="Z195" s="233">
        <v>188</v>
      </c>
      <c r="AA195" s="216"/>
      <c r="AB195" s="216"/>
      <c r="AC195" s="216"/>
      <c r="AD195" s="216"/>
      <c r="AE195" s="216"/>
      <c r="AF195" s="216"/>
      <c r="AG195" s="216"/>
      <c r="AH195" s="216"/>
      <c r="AI195" s="216"/>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c r="BY195" s="200"/>
      <c r="BZ195" s="200"/>
      <c r="CA195" s="200"/>
      <c r="CB195" s="200"/>
      <c r="CC195" s="200"/>
      <c r="CD195" s="200"/>
      <c r="CE195" s="200"/>
      <c r="CF195" s="200"/>
      <c r="CG195" s="200"/>
      <c r="CH195" s="200"/>
      <c r="CI195" s="200"/>
      <c r="CJ195" s="200"/>
      <c r="CK195" s="200"/>
      <c r="CL195" s="200"/>
      <c r="CM195" s="200"/>
      <c r="CN195" s="200"/>
      <c r="CO195" s="200"/>
      <c r="CP195" s="200"/>
      <c r="CQ195" s="200"/>
      <c r="CR195" s="200"/>
      <c r="CS195" s="200"/>
      <c r="CT195" s="200"/>
      <c r="CU195" s="200"/>
      <c r="CV195" s="200"/>
      <c r="CW195" s="200"/>
      <c r="CX195" s="200"/>
      <c r="CY195" s="200"/>
      <c r="CZ195" s="200"/>
      <c r="DA195" s="200"/>
      <c r="DB195" s="200"/>
      <c r="DC195" s="200"/>
      <c r="DD195" s="200"/>
      <c r="DE195" s="200"/>
      <c r="DF195" s="200"/>
      <c r="DG195" s="200"/>
      <c r="DH195" s="200"/>
      <c r="DI195" s="200"/>
      <c r="DJ195" s="200"/>
      <c r="DK195" s="200"/>
      <c r="DL195" s="200"/>
      <c r="DM195" s="200"/>
      <c r="DN195" s="200"/>
      <c r="DO195" s="200"/>
      <c r="DP195" s="200"/>
      <c r="DQ195" s="200"/>
      <c r="DR195" s="200"/>
      <c r="DS195" s="200"/>
      <c r="DT195" s="200"/>
      <c r="DU195" s="200"/>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row>
    <row r="196" spans="1:149" s="116" customFormat="1" ht="12.75" x14ac:dyDescent="0.2">
      <c r="A196" s="85" t="s">
        <v>290</v>
      </c>
      <c r="B196" s="298" t="s">
        <v>912</v>
      </c>
      <c r="C196" s="69" t="s">
        <v>758</v>
      </c>
      <c r="D196" s="118"/>
      <c r="E196" s="119"/>
      <c r="F196" s="257"/>
      <c r="G196" s="256"/>
      <c r="H196" s="258"/>
      <c r="I196" s="200"/>
      <c r="J196" s="230">
        <v>5</v>
      </c>
      <c r="K196" s="224" t="str">
        <f t="shared" si="28"/>
        <v>5</v>
      </c>
      <c r="L196" s="225">
        <f t="shared" si="29"/>
        <v>0</v>
      </c>
      <c r="M196" s="224" t="str">
        <f t="shared" si="30"/>
        <v>5</v>
      </c>
      <c r="N196" s="224">
        <f t="shared" si="31"/>
        <v>0</v>
      </c>
      <c r="O196" s="224">
        <f t="shared" si="32"/>
        <v>0</v>
      </c>
      <c r="P196" s="224">
        <f t="shared" si="33"/>
        <v>0</v>
      </c>
      <c r="Q196" s="224">
        <f t="shared" si="34"/>
        <v>0</v>
      </c>
      <c r="R196" s="224">
        <f t="shared" si="35"/>
        <v>0</v>
      </c>
      <c r="S196" s="224">
        <f t="shared" si="36"/>
        <v>0</v>
      </c>
      <c r="T196" s="224">
        <f t="shared" si="37"/>
        <v>0</v>
      </c>
      <c r="U196" s="224">
        <f t="shared" si="38"/>
        <v>0</v>
      </c>
      <c r="V196" s="224">
        <f t="shared" si="39"/>
        <v>0</v>
      </c>
      <c r="W196" s="226">
        <f t="shared" si="40"/>
        <v>0</v>
      </c>
      <c r="X196" s="226">
        <f t="shared" si="41"/>
        <v>0</v>
      </c>
      <c r="Y196" s="216"/>
      <c r="Z196" s="233">
        <v>189</v>
      </c>
      <c r="AA196" s="216"/>
      <c r="AB196" s="216"/>
      <c r="AC196" s="216"/>
      <c r="AD196" s="216"/>
      <c r="AE196" s="216"/>
      <c r="AF196" s="216"/>
      <c r="AG196" s="216"/>
      <c r="AH196" s="216"/>
      <c r="AI196" s="216"/>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c r="BY196" s="200"/>
      <c r="BZ196" s="200"/>
      <c r="CA196" s="200"/>
      <c r="CB196" s="200"/>
      <c r="CC196" s="200"/>
      <c r="CD196" s="200"/>
      <c r="CE196" s="200"/>
      <c r="CF196" s="200"/>
      <c r="CG196" s="200"/>
      <c r="CH196" s="200"/>
      <c r="CI196" s="200"/>
      <c r="CJ196" s="200"/>
      <c r="CK196" s="200"/>
      <c r="CL196" s="200"/>
      <c r="CM196" s="200"/>
      <c r="CN196" s="200"/>
      <c r="CO196" s="200"/>
      <c r="CP196" s="200"/>
      <c r="CQ196" s="200"/>
      <c r="CR196" s="200"/>
      <c r="CS196" s="200"/>
      <c r="CT196" s="200"/>
      <c r="CU196" s="200"/>
      <c r="CV196" s="200"/>
      <c r="CW196" s="200"/>
      <c r="CX196" s="200"/>
      <c r="CY196" s="200"/>
      <c r="CZ196" s="200"/>
      <c r="DA196" s="200"/>
      <c r="DB196" s="200"/>
      <c r="DC196" s="200"/>
      <c r="DD196" s="200"/>
      <c r="DE196" s="200"/>
      <c r="DF196" s="200"/>
      <c r="DG196" s="200"/>
      <c r="DH196" s="200"/>
      <c r="DI196" s="200"/>
      <c r="DJ196" s="200"/>
      <c r="DK196" s="200"/>
      <c r="DL196" s="200"/>
      <c r="DM196" s="200"/>
      <c r="DN196" s="200"/>
      <c r="DO196" s="200"/>
      <c r="DP196" s="200"/>
      <c r="DQ196" s="200"/>
      <c r="DR196" s="200"/>
      <c r="DS196" s="200"/>
      <c r="DT196" s="200"/>
      <c r="DU196" s="200"/>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row>
    <row r="197" spans="1:149" s="116" customFormat="1" ht="12.75" x14ac:dyDescent="0.2">
      <c r="A197" s="85" t="s">
        <v>291</v>
      </c>
      <c r="B197" s="298" t="s">
        <v>1047</v>
      </c>
      <c r="C197" s="69" t="s">
        <v>117</v>
      </c>
      <c r="D197" s="118">
        <v>3</v>
      </c>
      <c r="E197" s="119"/>
      <c r="F197" s="257"/>
      <c r="G197" s="256"/>
      <c r="H197" s="258"/>
      <c r="I197" s="200"/>
      <c r="J197" s="230">
        <v>5</v>
      </c>
      <c r="K197" s="224" t="str">
        <f t="shared" si="28"/>
        <v>5</v>
      </c>
      <c r="L197" s="225">
        <f t="shared" si="29"/>
        <v>3</v>
      </c>
      <c r="M197" s="224" t="str">
        <f t="shared" si="30"/>
        <v>5</v>
      </c>
      <c r="N197" s="224" t="str">
        <f t="shared" si="31"/>
        <v>5</v>
      </c>
      <c r="O197" s="224">
        <f t="shared" si="32"/>
        <v>3</v>
      </c>
      <c r="P197" s="224">
        <f t="shared" si="33"/>
        <v>0</v>
      </c>
      <c r="Q197" s="224">
        <f t="shared" si="34"/>
        <v>0</v>
      </c>
      <c r="R197" s="224">
        <f t="shared" si="35"/>
        <v>0</v>
      </c>
      <c r="S197" s="224">
        <f t="shared" si="36"/>
        <v>1</v>
      </c>
      <c r="T197" s="224">
        <f t="shared" si="37"/>
        <v>0</v>
      </c>
      <c r="U197" s="224">
        <f t="shared" si="38"/>
        <v>0</v>
      </c>
      <c r="V197" s="224">
        <f t="shared" si="39"/>
        <v>0</v>
      </c>
      <c r="W197" s="226">
        <f t="shared" si="40"/>
        <v>0</v>
      </c>
      <c r="X197" s="226">
        <f t="shared" si="41"/>
        <v>0</v>
      </c>
      <c r="Y197" s="216"/>
      <c r="Z197" s="233">
        <v>190</v>
      </c>
      <c r="AA197" s="216"/>
      <c r="AB197" s="216"/>
      <c r="AC197" s="216"/>
      <c r="AD197" s="216"/>
      <c r="AE197" s="216"/>
      <c r="AF197" s="216"/>
      <c r="AG197" s="216"/>
      <c r="AH197" s="216"/>
      <c r="AI197" s="216"/>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200"/>
      <c r="CC197" s="200"/>
      <c r="CD197" s="200"/>
      <c r="CE197" s="200"/>
      <c r="CF197" s="200"/>
      <c r="CG197" s="200"/>
      <c r="CH197" s="200"/>
      <c r="CI197" s="200"/>
      <c r="CJ197" s="200"/>
      <c r="CK197" s="200"/>
      <c r="CL197" s="200"/>
      <c r="CM197" s="200"/>
      <c r="CN197" s="200"/>
      <c r="CO197" s="200"/>
      <c r="CP197" s="200"/>
      <c r="CQ197" s="200"/>
      <c r="CR197" s="200"/>
      <c r="CS197" s="200"/>
      <c r="CT197" s="200"/>
      <c r="CU197" s="200"/>
      <c r="CV197" s="200"/>
      <c r="CW197" s="200"/>
      <c r="CX197" s="200"/>
      <c r="CY197" s="200"/>
      <c r="CZ197" s="200"/>
      <c r="DA197" s="200"/>
      <c r="DB197" s="200"/>
      <c r="DC197" s="200"/>
      <c r="DD197" s="200"/>
      <c r="DE197" s="200"/>
      <c r="DF197" s="200"/>
      <c r="DG197" s="200"/>
      <c r="DH197" s="200"/>
      <c r="DI197" s="200"/>
      <c r="DJ197" s="200"/>
      <c r="DK197" s="200"/>
      <c r="DL197" s="200"/>
      <c r="DM197" s="200"/>
      <c r="DN197" s="200"/>
      <c r="DO197" s="200"/>
      <c r="DP197" s="200"/>
      <c r="DQ197" s="200"/>
      <c r="DR197" s="200"/>
      <c r="DS197" s="200"/>
      <c r="DT197" s="200"/>
      <c r="DU197" s="200"/>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row>
    <row r="198" spans="1:149" s="116" customFormat="1" ht="25.5" x14ac:dyDescent="0.2">
      <c r="A198" s="85" t="s">
        <v>292</v>
      </c>
      <c r="B198" s="298" t="s">
        <v>1048</v>
      </c>
      <c r="C198" s="69" t="s">
        <v>758</v>
      </c>
      <c r="D198" s="118"/>
      <c r="E198" s="119"/>
      <c r="F198" s="257"/>
      <c r="G198" s="256"/>
      <c r="H198" s="258"/>
      <c r="I198" s="200"/>
      <c r="J198" s="230">
        <v>5</v>
      </c>
      <c r="K198" s="224" t="str">
        <f t="shared" si="28"/>
        <v>5</v>
      </c>
      <c r="L198" s="225">
        <f t="shared" si="29"/>
        <v>0</v>
      </c>
      <c r="M198" s="224" t="str">
        <f t="shared" si="30"/>
        <v>5</v>
      </c>
      <c r="N198" s="224">
        <f t="shared" si="31"/>
        <v>0</v>
      </c>
      <c r="O198" s="224">
        <f t="shared" si="32"/>
        <v>0</v>
      </c>
      <c r="P198" s="224">
        <f t="shared" si="33"/>
        <v>0</v>
      </c>
      <c r="Q198" s="224">
        <f t="shared" si="34"/>
        <v>0</v>
      </c>
      <c r="R198" s="224">
        <f t="shared" si="35"/>
        <v>0</v>
      </c>
      <c r="S198" s="224">
        <f t="shared" si="36"/>
        <v>0</v>
      </c>
      <c r="T198" s="224">
        <f t="shared" si="37"/>
        <v>0</v>
      </c>
      <c r="U198" s="224">
        <f t="shared" si="38"/>
        <v>0</v>
      </c>
      <c r="V198" s="224">
        <f t="shared" si="39"/>
        <v>0</v>
      </c>
      <c r="W198" s="226">
        <f t="shared" si="40"/>
        <v>0</v>
      </c>
      <c r="X198" s="226">
        <f t="shared" si="41"/>
        <v>0</v>
      </c>
      <c r="Y198" s="216"/>
      <c r="Z198" s="233">
        <v>191</v>
      </c>
      <c r="AA198" s="216"/>
      <c r="AB198" s="216"/>
      <c r="AC198" s="216"/>
      <c r="AD198" s="216"/>
      <c r="AE198" s="216"/>
      <c r="AF198" s="216"/>
      <c r="AG198" s="216"/>
      <c r="AH198" s="216"/>
      <c r="AI198" s="216"/>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200"/>
      <c r="BV198" s="200"/>
      <c r="BW198" s="200"/>
      <c r="BX198" s="200"/>
      <c r="BY198" s="200"/>
      <c r="BZ198" s="200"/>
      <c r="CA198" s="200"/>
      <c r="CB198" s="200"/>
      <c r="CC198" s="200"/>
      <c r="CD198" s="200"/>
      <c r="CE198" s="200"/>
      <c r="CF198" s="200"/>
      <c r="CG198" s="200"/>
      <c r="CH198" s="200"/>
      <c r="CI198" s="200"/>
      <c r="CJ198" s="200"/>
      <c r="CK198" s="200"/>
      <c r="CL198" s="200"/>
      <c r="CM198" s="200"/>
      <c r="CN198" s="200"/>
      <c r="CO198" s="200"/>
      <c r="CP198" s="200"/>
      <c r="CQ198" s="200"/>
      <c r="CR198" s="200"/>
      <c r="CS198" s="200"/>
      <c r="CT198" s="200"/>
      <c r="CU198" s="200"/>
      <c r="CV198" s="200"/>
      <c r="CW198" s="200"/>
      <c r="CX198" s="200"/>
      <c r="CY198" s="200"/>
      <c r="CZ198" s="200"/>
      <c r="DA198" s="200"/>
      <c r="DB198" s="200"/>
      <c r="DC198" s="200"/>
      <c r="DD198" s="200"/>
      <c r="DE198" s="200"/>
      <c r="DF198" s="200"/>
      <c r="DG198" s="200"/>
      <c r="DH198" s="200"/>
      <c r="DI198" s="200"/>
      <c r="DJ198" s="200"/>
      <c r="DK198" s="200"/>
      <c r="DL198" s="200"/>
      <c r="DM198" s="200"/>
      <c r="DN198" s="200"/>
      <c r="DO198" s="200"/>
      <c r="DP198" s="200"/>
      <c r="DQ198" s="200"/>
      <c r="DR198" s="200"/>
      <c r="DS198" s="200"/>
      <c r="DT198" s="200"/>
      <c r="DU198" s="200"/>
      <c r="DV198" s="200"/>
      <c r="DW198" s="200"/>
      <c r="DX198" s="200"/>
      <c r="DY198" s="200"/>
      <c r="DZ198" s="200"/>
      <c r="EA198" s="200"/>
      <c r="EB198" s="200"/>
      <c r="EC198" s="200"/>
      <c r="ED198" s="200"/>
      <c r="EE198" s="200"/>
      <c r="EF198" s="200"/>
      <c r="EG198" s="200"/>
      <c r="EH198" s="200"/>
      <c r="EI198" s="200"/>
      <c r="EJ198" s="200"/>
      <c r="EK198" s="200"/>
      <c r="EL198" s="200"/>
      <c r="EM198" s="200"/>
      <c r="EN198" s="200"/>
      <c r="EO198" s="200"/>
      <c r="EP198" s="200"/>
      <c r="EQ198" s="200"/>
      <c r="ER198" s="200"/>
      <c r="ES198" s="200"/>
    </row>
    <row r="199" spans="1:149" s="116" customFormat="1" ht="25.5" customHeight="1" x14ac:dyDescent="0.2">
      <c r="A199" s="85" t="s">
        <v>293</v>
      </c>
      <c r="B199" s="298" t="s">
        <v>1049</v>
      </c>
      <c r="C199" s="69" t="s">
        <v>758</v>
      </c>
      <c r="D199" s="118"/>
      <c r="E199" s="119"/>
      <c r="F199" s="257"/>
      <c r="G199" s="256"/>
      <c r="H199" s="258"/>
      <c r="I199" s="200"/>
      <c r="J199" s="230">
        <v>5</v>
      </c>
      <c r="K199" s="224" t="str">
        <f t="shared" si="28"/>
        <v>5</v>
      </c>
      <c r="L199" s="225">
        <f t="shared" si="29"/>
        <v>0</v>
      </c>
      <c r="M199" s="224" t="str">
        <f t="shared" si="30"/>
        <v>5</v>
      </c>
      <c r="N199" s="224">
        <f t="shared" si="31"/>
        <v>0</v>
      </c>
      <c r="O199" s="224">
        <f t="shared" si="32"/>
        <v>0</v>
      </c>
      <c r="P199" s="224">
        <f t="shared" si="33"/>
        <v>0</v>
      </c>
      <c r="Q199" s="224">
        <f t="shared" si="34"/>
        <v>0</v>
      </c>
      <c r="R199" s="224">
        <f t="shared" si="35"/>
        <v>0</v>
      </c>
      <c r="S199" s="224">
        <f t="shared" si="36"/>
        <v>0</v>
      </c>
      <c r="T199" s="224">
        <f t="shared" si="37"/>
        <v>0</v>
      </c>
      <c r="U199" s="224">
        <f t="shared" si="38"/>
        <v>0</v>
      </c>
      <c r="V199" s="224">
        <f t="shared" si="39"/>
        <v>0</v>
      </c>
      <c r="W199" s="226">
        <f t="shared" si="40"/>
        <v>0</v>
      </c>
      <c r="X199" s="226">
        <f t="shared" si="41"/>
        <v>0</v>
      </c>
      <c r="Y199" s="216"/>
      <c r="Z199" s="233">
        <v>192</v>
      </c>
      <c r="AA199" s="216"/>
      <c r="AB199" s="216"/>
      <c r="AC199" s="216"/>
      <c r="AD199" s="216"/>
      <c r="AE199" s="216"/>
      <c r="AF199" s="216"/>
      <c r="AG199" s="216"/>
      <c r="AH199" s="216"/>
      <c r="AI199" s="216"/>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0"/>
      <c r="BR199" s="200"/>
      <c r="BS199" s="200"/>
      <c r="BT199" s="200"/>
      <c r="BU199" s="200"/>
      <c r="BV199" s="200"/>
      <c r="BW199" s="200"/>
      <c r="BX199" s="200"/>
      <c r="BY199" s="200"/>
      <c r="BZ199" s="200"/>
      <c r="CA199" s="200"/>
      <c r="CB199" s="200"/>
      <c r="CC199" s="200"/>
      <c r="CD199" s="200"/>
      <c r="CE199" s="200"/>
      <c r="CF199" s="200"/>
      <c r="CG199" s="200"/>
      <c r="CH199" s="200"/>
      <c r="CI199" s="200"/>
      <c r="CJ199" s="200"/>
      <c r="CK199" s="200"/>
      <c r="CL199" s="200"/>
      <c r="CM199" s="200"/>
      <c r="CN199" s="200"/>
      <c r="CO199" s="200"/>
      <c r="CP199" s="200"/>
      <c r="CQ199" s="200"/>
      <c r="CR199" s="200"/>
      <c r="CS199" s="200"/>
      <c r="CT199" s="200"/>
      <c r="CU199" s="200"/>
      <c r="CV199" s="200"/>
      <c r="CW199" s="200"/>
      <c r="CX199" s="200"/>
      <c r="CY199" s="200"/>
      <c r="CZ199" s="200"/>
      <c r="DA199" s="200"/>
      <c r="DB199" s="200"/>
      <c r="DC199" s="200"/>
      <c r="DD199" s="200"/>
      <c r="DE199" s="200"/>
      <c r="DF199" s="200"/>
      <c r="DG199" s="200"/>
      <c r="DH199" s="200"/>
      <c r="DI199" s="200"/>
      <c r="DJ199" s="200"/>
      <c r="DK199" s="200"/>
      <c r="DL199" s="200"/>
      <c r="DM199" s="200"/>
      <c r="DN199" s="200"/>
      <c r="DO199" s="200"/>
      <c r="DP199" s="200"/>
      <c r="DQ199" s="200"/>
      <c r="DR199" s="200"/>
      <c r="DS199" s="200"/>
      <c r="DT199" s="200"/>
      <c r="DU199" s="200"/>
      <c r="DV199" s="200"/>
      <c r="DW199" s="200"/>
      <c r="DX199" s="200"/>
      <c r="DY199" s="200"/>
      <c r="DZ199" s="200"/>
      <c r="EA199" s="200"/>
      <c r="EB199" s="200"/>
      <c r="EC199" s="200"/>
      <c r="ED199" s="200"/>
      <c r="EE199" s="200"/>
      <c r="EF199" s="200"/>
      <c r="EG199" s="200"/>
      <c r="EH199" s="200"/>
      <c r="EI199" s="200"/>
      <c r="EJ199" s="200"/>
      <c r="EK199" s="200"/>
      <c r="EL199" s="200"/>
      <c r="EM199" s="200"/>
      <c r="EN199" s="200"/>
      <c r="EO199" s="200"/>
      <c r="EP199" s="200"/>
      <c r="EQ199" s="200"/>
      <c r="ER199" s="200"/>
      <c r="ES199" s="200"/>
    </row>
    <row r="200" spans="1:149" s="116" customFormat="1" ht="25.5" x14ac:dyDescent="0.2">
      <c r="A200" s="85" t="s">
        <v>294</v>
      </c>
      <c r="B200" s="70" t="s">
        <v>1050</v>
      </c>
      <c r="C200" s="69" t="s">
        <v>758</v>
      </c>
      <c r="D200" s="118"/>
      <c r="E200" s="119"/>
      <c r="F200" s="257"/>
      <c r="G200" s="256"/>
      <c r="H200" s="258"/>
      <c r="I200" s="200"/>
      <c r="J200" s="230">
        <v>5</v>
      </c>
      <c r="K200" s="224" t="str">
        <f t="shared" si="28"/>
        <v>5</v>
      </c>
      <c r="L200" s="225">
        <f t="shared" si="29"/>
        <v>0</v>
      </c>
      <c r="M200" s="224" t="str">
        <f t="shared" si="30"/>
        <v>5</v>
      </c>
      <c r="N200" s="224">
        <f t="shared" si="31"/>
        <v>0</v>
      </c>
      <c r="O200" s="224">
        <f t="shared" si="32"/>
        <v>0</v>
      </c>
      <c r="P200" s="224">
        <f t="shared" si="33"/>
        <v>0</v>
      </c>
      <c r="Q200" s="224">
        <f t="shared" si="34"/>
        <v>0</v>
      </c>
      <c r="R200" s="224">
        <f t="shared" si="35"/>
        <v>0</v>
      </c>
      <c r="S200" s="224">
        <f t="shared" si="36"/>
        <v>0</v>
      </c>
      <c r="T200" s="224">
        <f t="shared" si="37"/>
        <v>0</v>
      </c>
      <c r="U200" s="224">
        <f t="shared" si="38"/>
        <v>0</v>
      </c>
      <c r="V200" s="224">
        <f t="shared" si="39"/>
        <v>0</v>
      </c>
      <c r="W200" s="226">
        <f t="shared" si="40"/>
        <v>0</v>
      </c>
      <c r="X200" s="226">
        <f t="shared" si="41"/>
        <v>0</v>
      </c>
      <c r="Y200" s="216"/>
      <c r="Z200" s="232">
        <v>193</v>
      </c>
      <c r="AA200" s="216"/>
      <c r="AB200" s="216"/>
      <c r="AC200" s="216"/>
      <c r="AD200" s="216"/>
      <c r="AE200" s="216"/>
      <c r="AF200" s="216"/>
      <c r="AG200" s="216"/>
      <c r="AH200" s="216"/>
      <c r="AI200" s="216"/>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200"/>
      <c r="BV200" s="200"/>
      <c r="BW200" s="200"/>
      <c r="BX200" s="200"/>
      <c r="BY200" s="200"/>
      <c r="BZ200" s="200"/>
      <c r="CA200" s="200"/>
      <c r="CB200" s="200"/>
      <c r="CC200" s="200"/>
      <c r="CD200" s="200"/>
      <c r="CE200" s="200"/>
      <c r="CF200" s="200"/>
      <c r="CG200" s="200"/>
      <c r="CH200" s="200"/>
      <c r="CI200" s="200"/>
      <c r="CJ200" s="200"/>
      <c r="CK200" s="200"/>
      <c r="CL200" s="200"/>
      <c r="CM200" s="200"/>
      <c r="CN200" s="200"/>
      <c r="CO200" s="200"/>
      <c r="CP200" s="200"/>
      <c r="CQ200" s="200"/>
      <c r="CR200" s="200"/>
      <c r="CS200" s="200"/>
      <c r="CT200" s="200"/>
      <c r="CU200" s="200"/>
      <c r="CV200" s="200"/>
      <c r="CW200" s="200"/>
      <c r="CX200" s="200"/>
      <c r="CY200" s="200"/>
      <c r="CZ200" s="200"/>
      <c r="DA200" s="200"/>
      <c r="DB200" s="200"/>
      <c r="DC200" s="200"/>
      <c r="DD200" s="200"/>
      <c r="DE200" s="200"/>
      <c r="DF200" s="200"/>
      <c r="DG200" s="200"/>
      <c r="DH200" s="200"/>
      <c r="DI200" s="200"/>
      <c r="DJ200" s="200"/>
      <c r="DK200" s="200"/>
      <c r="DL200" s="200"/>
      <c r="DM200" s="200"/>
      <c r="DN200" s="200"/>
      <c r="DO200" s="200"/>
      <c r="DP200" s="200"/>
      <c r="DQ200" s="200"/>
      <c r="DR200" s="200"/>
      <c r="DS200" s="200"/>
      <c r="DT200" s="200"/>
      <c r="DU200" s="200"/>
      <c r="DV200" s="200"/>
      <c r="DW200" s="200"/>
      <c r="DX200" s="200"/>
      <c r="DY200" s="200"/>
      <c r="DZ200" s="200"/>
      <c r="EA200" s="200"/>
      <c r="EB200" s="200"/>
      <c r="EC200" s="200"/>
      <c r="ED200" s="200"/>
      <c r="EE200" s="200"/>
      <c r="EF200" s="200"/>
      <c r="EG200" s="200"/>
      <c r="EH200" s="200"/>
      <c r="EI200" s="200"/>
      <c r="EJ200" s="200"/>
      <c r="EK200" s="200"/>
      <c r="EL200" s="200"/>
      <c r="EM200" s="200"/>
      <c r="EN200" s="200"/>
      <c r="EO200" s="200"/>
      <c r="EP200" s="200"/>
      <c r="EQ200" s="200"/>
      <c r="ER200" s="200"/>
      <c r="ES200" s="200"/>
    </row>
    <row r="201" spans="1:149" s="116" customFormat="1" ht="12.75" x14ac:dyDescent="0.2">
      <c r="A201" s="157" t="s">
        <v>295</v>
      </c>
      <c r="B201" s="101" t="s">
        <v>72</v>
      </c>
      <c r="C201" s="164"/>
      <c r="D201" s="165"/>
      <c r="E201" s="166"/>
      <c r="F201" s="274"/>
      <c r="G201" s="260"/>
      <c r="H201" s="275"/>
      <c r="I201" s="200"/>
      <c r="J201" s="230">
        <v>5</v>
      </c>
      <c r="K201" s="224" t="str">
        <f t="shared" ref="K201:K264" si="52">MID(J201,1,2)</f>
        <v>5</v>
      </c>
      <c r="L201" s="225">
        <f t="shared" ref="L201:L264" si="53">SUM(D201)</f>
        <v>0</v>
      </c>
      <c r="M201" s="224">
        <f t="shared" ref="M201:M264" si="54">IF(C201=0,0,K201)</f>
        <v>0</v>
      </c>
      <c r="N201" s="224">
        <f t="shared" ref="N201:N264" si="55">IF(L201=0,0,M201)</f>
        <v>0</v>
      </c>
      <c r="O201" s="224">
        <f t="shared" ref="O201:O264" si="56">IF(D201=0,0,D201)</f>
        <v>0</v>
      </c>
      <c r="P201" s="224">
        <f t="shared" ref="P201:P264" si="57">IF(F201=0,0,1)</f>
        <v>0</v>
      </c>
      <c r="Q201" s="224">
        <f t="shared" ref="Q201:Q264" si="58">IF(G201=0,0,1)</f>
        <v>0</v>
      </c>
      <c r="R201" s="224">
        <f t="shared" ref="R201:R264" si="59">IF(P201+Q201=1,1,0)</f>
        <v>0</v>
      </c>
      <c r="S201" s="224">
        <f t="shared" ref="S201:S264" si="60">IF(D201=0,0,1)</f>
        <v>0</v>
      </c>
      <c r="T201" s="224">
        <f t="shared" ref="T201:T264" si="61">IF(R201+S201=2,1,0)</f>
        <v>0</v>
      </c>
      <c r="U201" s="224">
        <f t="shared" ref="U201:U264" si="62">IF(T201=1,O201,0)</f>
        <v>0</v>
      </c>
      <c r="V201" s="224">
        <f t="shared" ref="V201:V264" si="63">SUM(U201)</f>
        <v>0</v>
      </c>
      <c r="W201" s="226">
        <f t="shared" ref="W201:W264" si="64">COUNTIF(F201:G201,"?")</f>
        <v>0</v>
      </c>
      <c r="X201" s="226">
        <f t="shared" ref="X201:X264" si="65">IF(W201=2,1,0)</f>
        <v>0</v>
      </c>
      <c r="Y201" s="216"/>
      <c r="Z201" s="233">
        <v>194</v>
      </c>
      <c r="AA201" s="216"/>
      <c r="AB201" s="216"/>
      <c r="AC201" s="216"/>
      <c r="AD201" s="216"/>
      <c r="AE201" s="216"/>
      <c r="AF201" s="216"/>
      <c r="AG201" s="216"/>
      <c r="AH201" s="216"/>
      <c r="AI201" s="216"/>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row>
    <row r="202" spans="1:149" s="116" customFormat="1" ht="25.5" x14ac:dyDescent="0.2">
      <c r="A202" s="131" t="s">
        <v>296</v>
      </c>
      <c r="B202" s="73" t="s">
        <v>1051</v>
      </c>
      <c r="C202" s="69" t="s">
        <v>758</v>
      </c>
      <c r="D202" s="118"/>
      <c r="E202" s="119"/>
      <c r="F202" s="257"/>
      <c r="G202" s="256"/>
      <c r="H202" s="258"/>
      <c r="I202" s="200"/>
      <c r="J202" s="230">
        <v>5</v>
      </c>
      <c r="K202" s="224" t="str">
        <f t="shared" si="52"/>
        <v>5</v>
      </c>
      <c r="L202" s="225">
        <f t="shared" si="53"/>
        <v>0</v>
      </c>
      <c r="M202" s="224" t="str">
        <f t="shared" si="54"/>
        <v>5</v>
      </c>
      <c r="N202" s="224">
        <f t="shared" si="55"/>
        <v>0</v>
      </c>
      <c r="O202" s="224">
        <f t="shared" si="56"/>
        <v>0</v>
      </c>
      <c r="P202" s="224">
        <f t="shared" si="57"/>
        <v>0</v>
      </c>
      <c r="Q202" s="224">
        <f t="shared" si="58"/>
        <v>0</v>
      </c>
      <c r="R202" s="224">
        <f t="shared" si="59"/>
        <v>0</v>
      </c>
      <c r="S202" s="224">
        <f t="shared" si="60"/>
        <v>0</v>
      </c>
      <c r="T202" s="224">
        <f t="shared" si="61"/>
        <v>0</v>
      </c>
      <c r="U202" s="224">
        <f t="shared" si="62"/>
        <v>0</v>
      </c>
      <c r="V202" s="224">
        <f t="shared" si="63"/>
        <v>0</v>
      </c>
      <c r="W202" s="226">
        <f t="shared" si="64"/>
        <v>0</v>
      </c>
      <c r="X202" s="226">
        <f t="shared" si="65"/>
        <v>0</v>
      </c>
      <c r="Y202" s="216"/>
      <c r="Z202" s="233">
        <v>195</v>
      </c>
      <c r="AA202" s="216"/>
      <c r="AB202" s="216"/>
      <c r="AC202" s="216"/>
      <c r="AD202" s="216"/>
      <c r="AE202" s="216"/>
      <c r="AF202" s="216"/>
      <c r="AG202" s="216"/>
      <c r="AH202" s="216"/>
      <c r="AI202" s="216"/>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200"/>
      <c r="BH202" s="200"/>
      <c r="BI202" s="200"/>
      <c r="BJ202" s="200"/>
      <c r="BK202" s="200"/>
      <c r="BL202" s="200"/>
      <c r="BM202" s="200"/>
      <c r="BN202" s="200"/>
      <c r="BO202" s="200"/>
      <c r="BP202" s="200"/>
      <c r="BQ202" s="200"/>
      <c r="BR202" s="200"/>
      <c r="BS202" s="200"/>
      <c r="BT202" s="200"/>
      <c r="BU202" s="200"/>
      <c r="BV202" s="200"/>
      <c r="BW202" s="200"/>
      <c r="BX202" s="200"/>
      <c r="BY202" s="200"/>
      <c r="BZ202" s="200"/>
      <c r="CA202" s="200"/>
      <c r="CB202" s="200"/>
      <c r="CC202" s="200"/>
      <c r="CD202" s="200"/>
      <c r="CE202" s="200"/>
      <c r="CF202" s="200"/>
      <c r="CG202" s="200"/>
      <c r="CH202" s="200"/>
      <c r="CI202" s="200"/>
      <c r="CJ202" s="200"/>
      <c r="CK202" s="200"/>
      <c r="CL202" s="200"/>
      <c r="CM202" s="200"/>
      <c r="CN202" s="200"/>
      <c r="CO202" s="200"/>
      <c r="CP202" s="200"/>
      <c r="CQ202" s="200"/>
      <c r="CR202" s="200"/>
      <c r="CS202" s="200"/>
      <c r="CT202" s="200"/>
      <c r="CU202" s="200"/>
      <c r="CV202" s="200"/>
      <c r="CW202" s="200"/>
      <c r="CX202" s="200"/>
      <c r="CY202" s="200"/>
      <c r="CZ202" s="200"/>
      <c r="DA202" s="200"/>
      <c r="DB202" s="200"/>
      <c r="DC202" s="200"/>
      <c r="DD202" s="200"/>
      <c r="DE202" s="200"/>
      <c r="DF202" s="200"/>
      <c r="DG202" s="200"/>
      <c r="DH202" s="200"/>
      <c r="DI202" s="200"/>
      <c r="DJ202" s="200"/>
      <c r="DK202" s="200"/>
      <c r="DL202" s="200"/>
      <c r="DM202" s="200"/>
      <c r="DN202" s="200"/>
      <c r="DO202" s="200"/>
      <c r="DP202" s="200"/>
      <c r="DQ202" s="200"/>
      <c r="DR202" s="200"/>
      <c r="DS202" s="200"/>
      <c r="DT202" s="200"/>
      <c r="DU202" s="200"/>
      <c r="DV202" s="200"/>
      <c r="DW202" s="200"/>
      <c r="DX202" s="200"/>
      <c r="DY202" s="200"/>
      <c r="DZ202" s="200"/>
      <c r="EA202" s="200"/>
      <c r="EB202" s="200"/>
      <c r="EC202" s="200"/>
      <c r="ED202" s="200"/>
      <c r="EE202" s="200"/>
      <c r="EF202" s="200"/>
      <c r="EG202" s="200"/>
      <c r="EH202" s="200"/>
      <c r="EI202" s="200"/>
      <c r="EJ202" s="200"/>
      <c r="EK202" s="200"/>
      <c r="EL202" s="200"/>
      <c r="EM202" s="200"/>
      <c r="EN202" s="200"/>
      <c r="EO202" s="200"/>
      <c r="EP202" s="200"/>
      <c r="EQ202" s="200"/>
      <c r="ER202" s="200"/>
      <c r="ES202" s="200"/>
    </row>
    <row r="203" spans="1:149" s="116" customFormat="1" ht="25.5" x14ac:dyDescent="0.2">
      <c r="A203" s="131" t="s">
        <v>297</v>
      </c>
      <c r="B203" s="73" t="s">
        <v>1052</v>
      </c>
      <c r="C203" s="69" t="s">
        <v>758</v>
      </c>
      <c r="D203" s="118"/>
      <c r="E203" s="119"/>
      <c r="F203" s="257"/>
      <c r="G203" s="256"/>
      <c r="H203" s="258"/>
      <c r="I203" s="200"/>
      <c r="J203" s="230">
        <v>5</v>
      </c>
      <c r="K203" s="224" t="str">
        <f t="shared" si="52"/>
        <v>5</v>
      </c>
      <c r="L203" s="225">
        <f t="shared" si="53"/>
        <v>0</v>
      </c>
      <c r="M203" s="224" t="str">
        <f t="shared" si="54"/>
        <v>5</v>
      </c>
      <c r="N203" s="224">
        <f t="shared" si="55"/>
        <v>0</v>
      </c>
      <c r="O203" s="224">
        <f t="shared" si="56"/>
        <v>0</v>
      </c>
      <c r="P203" s="224">
        <f t="shared" si="57"/>
        <v>0</v>
      </c>
      <c r="Q203" s="224">
        <f t="shared" si="58"/>
        <v>0</v>
      </c>
      <c r="R203" s="224">
        <f t="shared" si="59"/>
        <v>0</v>
      </c>
      <c r="S203" s="224">
        <f t="shared" si="60"/>
        <v>0</v>
      </c>
      <c r="T203" s="224">
        <f t="shared" si="61"/>
        <v>0</v>
      </c>
      <c r="U203" s="224">
        <f t="shared" si="62"/>
        <v>0</v>
      </c>
      <c r="V203" s="224">
        <f t="shared" si="63"/>
        <v>0</v>
      </c>
      <c r="W203" s="226">
        <f t="shared" si="64"/>
        <v>0</v>
      </c>
      <c r="X203" s="226">
        <f t="shared" si="65"/>
        <v>0</v>
      </c>
      <c r="Y203" s="216"/>
      <c r="Z203" s="233">
        <v>196</v>
      </c>
      <c r="AA203" s="216"/>
      <c r="AB203" s="216"/>
      <c r="AC203" s="216"/>
      <c r="AD203" s="216"/>
      <c r="AE203" s="216"/>
      <c r="AF203" s="216"/>
      <c r="AG203" s="216"/>
      <c r="AH203" s="216"/>
      <c r="AI203" s="216"/>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200"/>
      <c r="BV203" s="200"/>
      <c r="BW203" s="200"/>
      <c r="BX203" s="200"/>
      <c r="BY203" s="200"/>
      <c r="BZ203" s="200"/>
      <c r="CA203" s="200"/>
      <c r="CB203" s="200"/>
      <c r="CC203" s="200"/>
      <c r="CD203" s="200"/>
      <c r="CE203" s="200"/>
      <c r="CF203" s="200"/>
      <c r="CG203" s="200"/>
      <c r="CH203" s="200"/>
      <c r="CI203" s="200"/>
      <c r="CJ203" s="200"/>
      <c r="CK203" s="200"/>
      <c r="CL203" s="200"/>
      <c r="CM203" s="200"/>
      <c r="CN203" s="200"/>
      <c r="CO203" s="200"/>
      <c r="CP203" s="200"/>
      <c r="CQ203" s="200"/>
      <c r="CR203" s="200"/>
      <c r="CS203" s="200"/>
      <c r="CT203" s="200"/>
      <c r="CU203" s="200"/>
      <c r="CV203" s="200"/>
      <c r="CW203" s="200"/>
      <c r="CX203" s="200"/>
      <c r="CY203" s="200"/>
      <c r="CZ203" s="200"/>
      <c r="DA203" s="200"/>
      <c r="DB203" s="200"/>
      <c r="DC203" s="200"/>
      <c r="DD203" s="200"/>
      <c r="DE203" s="200"/>
      <c r="DF203" s="200"/>
      <c r="DG203" s="200"/>
      <c r="DH203" s="200"/>
      <c r="DI203" s="200"/>
      <c r="DJ203" s="200"/>
      <c r="DK203" s="200"/>
      <c r="DL203" s="200"/>
      <c r="DM203" s="200"/>
      <c r="DN203" s="200"/>
      <c r="DO203" s="200"/>
      <c r="DP203" s="200"/>
      <c r="DQ203" s="200"/>
      <c r="DR203" s="200"/>
      <c r="DS203" s="200"/>
      <c r="DT203" s="200"/>
      <c r="DU203" s="200"/>
      <c r="DV203" s="200"/>
      <c r="DW203" s="200"/>
      <c r="DX203" s="200"/>
      <c r="DY203" s="200"/>
      <c r="DZ203" s="200"/>
      <c r="EA203" s="200"/>
      <c r="EB203" s="200"/>
      <c r="EC203" s="200"/>
      <c r="ED203" s="200"/>
      <c r="EE203" s="200"/>
      <c r="EF203" s="200"/>
      <c r="EG203" s="200"/>
      <c r="EH203" s="200"/>
      <c r="EI203" s="200"/>
      <c r="EJ203" s="200"/>
      <c r="EK203" s="200"/>
      <c r="EL203" s="200"/>
      <c r="EM203" s="200"/>
      <c r="EN203" s="200"/>
      <c r="EO203" s="200"/>
      <c r="EP203" s="200"/>
      <c r="EQ203" s="200"/>
      <c r="ER203" s="200"/>
      <c r="ES203" s="200"/>
    </row>
    <row r="204" spans="1:149" s="116" customFormat="1" ht="12.75" x14ac:dyDescent="0.2">
      <c r="A204" s="131" t="s">
        <v>298</v>
      </c>
      <c r="B204" s="73" t="s">
        <v>1053</v>
      </c>
      <c r="C204" s="69" t="s">
        <v>758</v>
      </c>
      <c r="D204" s="118"/>
      <c r="E204" s="119"/>
      <c r="F204" s="257"/>
      <c r="G204" s="256"/>
      <c r="H204" s="258"/>
      <c r="I204" s="200"/>
      <c r="J204" s="230">
        <v>5</v>
      </c>
      <c r="K204" s="224" t="str">
        <f t="shared" si="52"/>
        <v>5</v>
      </c>
      <c r="L204" s="225">
        <f t="shared" si="53"/>
        <v>0</v>
      </c>
      <c r="M204" s="224" t="str">
        <f t="shared" si="54"/>
        <v>5</v>
      </c>
      <c r="N204" s="224">
        <f t="shared" si="55"/>
        <v>0</v>
      </c>
      <c r="O204" s="224">
        <f t="shared" si="56"/>
        <v>0</v>
      </c>
      <c r="P204" s="224">
        <f t="shared" si="57"/>
        <v>0</v>
      </c>
      <c r="Q204" s="224">
        <f t="shared" si="58"/>
        <v>0</v>
      </c>
      <c r="R204" s="224">
        <f t="shared" si="59"/>
        <v>0</v>
      </c>
      <c r="S204" s="224">
        <f t="shared" si="60"/>
        <v>0</v>
      </c>
      <c r="T204" s="224">
        <f t="shared" si="61"/>
        <v>0</v>
      </c>
      <c r="U204" s="224">
        <f t="shared" si="62"/>
        <v>0</v>
      </c>
      <c r="V204" s="224">
        <f t="shared" si="63"/>
        <v>0</v>
      </c>
      <c r="W204" s="226">
        <f t="shared" si="64"/>
        <v>0</v>
      </c>
      <c r="X204" s="226">
        <f t="shared" si="65"/>
        <v>0</v>
      </c>
      <c r="Y204" s="216"/>
      <c r="Z204" s="233">
        <v>197</v>
      </c>
      <c r="AA204" s="216"/>
      <c r="AB204" s="216"/>
      <c r="AC204" s="216"/>
      <c r="AD204" s="216"/>
      <c r="AE204" s="216"/>
      <c r="AF204" s="216"/>
      <c r="AG204" s="216"/>
      <c r="AH204" s="216"/>
      <c r="AI204" s="216"/>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0"/>
      <c r="BO204" s="200"/>
      <c r="BP204" s="200"/>
      <c r="BQ204" s="200"/>
      <c r="BR204" s="200"/>
      <c r="BS204" s="200"/>
      <c r="BT204" s="200"/>
      <c r="BU204" s="200"/>
      <c r="BV204" s="200"/>
      <c r="BW204" s="200"/>
      <c r="BX204" s="200"/>
      <c r="BY204" s="200"/>
      <c r="BZ204" s="200"/>
      <c r="CA204" s="200"/>
      <c r="CB204" s="200"/>
      <c r="CC204" s="200"/>
      <c r="CD204" s="200"/>
      <c r="CE204" s="200"/>
      <c r="CF204" s="200"/>
      <c r="CG204" s="200"/>
      <c r="CH204" s="200"/>
      <c r="CI204" s="200"/>
      <c r="CJ204" s="200"/>
      <c r="CK204" s="200"/>
      <c r="CL204" s="200"/>
      <c r="CM204" s="200"/>
      <c r="CN204" s="200"/>
      <c r="CO204" s="200"/>
      <c r="CP204" s="200"/>
      <c r="CQ204" s="200"/>
      <c r="CR204" s="200"/>
      <c r="CS204" s="200"/>
      <c r="CT204" s="200"/>
      <c r="CU204" s="200"/>
      <c r="CV204" s="200"/>
      <c r="CW204" s="200"/>
      <c r="CX204" s="200"/>
      <c r="CY204" s="200"/>
      <c r="CZ204" s="200"/>
      <c r="DA204" s="200"/>
      <c r="DB204" s="200"/>
      <c r="DC204" s="200"/>
      <c r="DD204" s="200"/>
      <c r="DE204" s="200"/>
      <c r="DF204" s="200"/>
      <c r="DG204" s="200"/>
      <c r="DH204" s="200"/>
      <c r="DI204" s="200"/>
      <c r="DJ204" s="200"/>
      <c r="DK204" s="200"/>
      <c r="DL204" s="200"/>
      <c r="DM204" s="200"/>
      <c r="DN204" s="200"/>
      <c r="DO204" s="200"/>
      <c r="DP204" s="200"/>
      <c r="DQ204" s="200"/>
      <c r="DR204" s="200"/>
      <c r="DS204" s="200"/>
      <c r="DT204" s="200"/>
      <c r="DU204" s="200"/>
      <c r="DV204" s="200"/>
      <c r="DW204" s="200"/>
      <c r="DX204" s="200"/>
      <c r="DY204" s="200"/>
      <c r="DZ204" s="200"/>
      <c r="EA204" s="200"/>
      <c r="EB204" s="200"/>
      <c r="EC204" s="200"/>
      <c r="ED204" s="200"/>
      <c r="EE204" s="200"/>
      <c r="EF204" s="200"/>
      <c r="EG204" s="200"/>
      <c r="EH204" s="200"/>
      <c r="EI204" s="200"/>
      <c r="EJ204" s="200"/>
      <c r="EK204" s="200"/>
      <c r="EL204" s="200"/>
      <c r="EM204" s="200"/>
      <c r="EN204" s="200"/>
      <c r="EO204" s="200"/>
      <c r="EP204" s="200"/>
      <c r="EQ204" s="200"/>
      <c r="ER204" s="200"/>
      <c r="ES204" s="200"/>
    </row>
    <row r="205" spans="1:149" s="116" customFormat="1" ht="25.5" x14ac:dyDescent="0.2">
      <c r="A205" s="131" t="s">
        <v>299</v>
      </c>
      <c r="B205" s="73" t="s">
        <v>1054</v>
      </c>
      <c r="C205" s="69" t="s">
        <v>758</v>
      </c>
      <c r="D205" s="118"/>
      <c r="E205" s="119"/>
      <c r="F205" s="257"/>
      <c r="G205" s="256"/>
      <c r="H205" s="258"/>
      <c r="I205" s="200"/>
      <c r="J205" s="230">
        <v>5</v>
      </c>
      <c r="K205" s="224" t="str">
        <f t="shared" si="52"/>
        <v>5</v>
      </c>
      <c r="L205" s="225">
        <f t="shared" si="53"/>
        <v>0</v>
      </c>
      <c r="M205" s="224" t="str">
        <f t="shared" si="54"/>
        <v>5</v>
      </c>
      <c r="N205" s="224">
        <f t="shared" si="55"/>
        <v>0</v>
      </c>
      <c r="O205" s="224">
        <f t="shared" si="56"/>
        <v>0</v>
      </c>
      <c r="P205" s="224">
        <f t="shared" si="57"/>
        <v>0</v>
      </c>
      <c r="Q205" s="224">
        <f t="shared" si="58"/>
        <v>0</v>
      </c>
      <c r="R205" s="224">
        <f t="shared" si="59"/>
        <v>0</v>
      </c>
      <c r="S205" s="224">
        <f t="shared" si="60"/>
        <v>0</v>
      </c>
      <c r="T205" s="224">
        <f t="shared" si="61"/>
        <v>0</v>
      </c>
      <c r="U205" s="224">
        <f t="shared" si="62"/>
        <v>0</v>
      </c>
      <c r="V205" s="224">
        <f t="shared" si="63"/>
        <v>0</v>
      </c>
      <c r="W205" s="226">
        <f t="shared" si="64"/>
        <v>0</v>
      </c>
      <c r="X205" s="226">
        <f t="shared" si="65"/>
        <v>0</v>
      </c>
      <c r="Y205" s="216"/>
      <c r="Z205" s="233">
        <v>198</v>
      </c>
      <c r="AA205" s="216"/>
      <c r="AB205" s="216"/>
      <c r="AC205" s="216"/>
      <c r="AD205" s="216"/>
      <c r="AE205" s="216"/>
      <c r="AF205" s="216"/>
      <c r="AG205" s="216"/>
      <c r="AH205" s="216"/>
      <c r="AI205" s="216"/>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200"/>
      <c r="BV205" s="200"/>
      <c r="BW205" s="200"/>
      <c r="BX205" s="200"/>
      <c r="BY205" s="200"/>
      <c r="BZ205" s="200"/>
      <c r="CA205" s="200"/>
      <c r="CB205" s="200"/>
      <c r="CC205" s="200"/>
      <c r="CD205" s="200"/>
      <c r="CE205" s="200"/>
      <c r="CF205" s="200"/>
      <c r="CG205" s="200"/>
      <c r="CH205" s="200"/>
      <c r="CI205" s="200"/>
      <c r="CJ205" s="200"/>
      <c r="CK205" s="200"/>
      <c r="CL205" s="200"/>
      <c r="CM205" s="200"/>
      <c r="CN205" s="200"/>
      <c r="CO205" s="200"/>
      <c r="CP205" s="200"/>
      <c r="CQ205" s="200"/>
      <c r="CR205" s="200"/>
      <c r="CS205" s="200"/>
      <c r="CT205" s="200"/>
      <c r="CU205" s="200"/>
      <c r="CV205" s="200"/>
      <c r="CW205" s="200"/>
      <c r="CX205" s="200"/>
      <c r="CY205" s="200"/>
      <c r="CZ205" s="200"/>
      <c r="DA205" s="200"/>
      <c r="DB205" s="200"/>
      <c r="DC205" s="200"/>
      <c r="DD205" s="200"/>
      <c r="DE205" s="200"/>
      <c r="DF205" s="200"/>
      <c r="DG205" s="200"/>
      <c r="DH205" s="200"/>
      <c r="DI205" s="200"/>
      <c r="DJ205" s="200"/>
      <c r="DK205" s="200"/>
      <c r="DL205" s="200"/>
      <c r="DM205" s="200"/>
      <c r="DN205" s="200"/>
      <c r="DO205" s="200"/>
      <c r="DP205" s="200"/>
      <c r="DQ205" s="200"/>
      <c r="DR205" s="200"/>
      <c r="DS205" s="200"/>
      <c r="DT205" s="200"/>
      <c r="DU205" s="200"/>
      <c r="DV205" s="200"/>
      <c r="DW205" s="200"/>
      <c r="DX205" s="200"/>
      <c r="DY205" s="200"/>
      <c r="DZ205" s="200"/>
      <c r="EA205" s="200"/>
      <c r="EB205" s="200"/>
      <c r="EC205" s="200"/>
      <c r="ED205" s="200"/>
      <c r="EE205" s="200"/>
      <c r="EF205" s="200"/>
      <c r="EG205" s="203"/>
      <c r="EH205" s="203"/>
      <c r="EI205" s="203"/>
      <c r="EJ205" s="203"/>
      <c r="EK205" s="203"/>
      <c r="EL205" s="203"/>
      <c r="EM205" s="203"/>
      <c r="EN205" s="203"/>
      <c r="EO205" s="203"/>
      <c r="EP205" s="203"/>
      <c r="EQ205" s="203"/>
      <c r="ER205" s="203"/>
      <c r="ES205" s="203"/>
    </row>
    <row r="206" spans="1:149" s="116" customFormat="1" ht="25.5" x14ac:dyDescent="0.2">
      <c r="A206" s="131" t="s">
        <v>737</v>
      </c>
      <c r="B206" s="73" t="s">
        <v>913</v>
      </c>
      <c r="C206" s="69" t="s">
        <v>117</v>
      </c>
      <c r="D206" s="118">
        <v>3</v>
      </c>
      <c r="E206" s="119"/>
      <c r="F206" s="257"/>
      <c r="G206" s="256"/>
      <c r="H206" s="258"/>
      <c r="I206" s="200"/>
      <c r="J206" s="230">
        <v>5</v>
      </c>
      <c r="K206" s="224" t="str">
        <f t="shared" si="52"/>
        <v>5</v>
      </c>
      <c r="L206" s="225">
        <f t="shared" si="53"/>
        <v>3</v>
      </c>
      <c r="M206" s="224" t="str">
        <f t="shared" si="54"/>
        <v>5</v>
      </c>
      <c r="N206" s="224" t="str">
        <f t="shared" si="55"/>
        <v>5</v>
      </c>
      <c r="O206" s="224">
        <f t="shared" si="56"/>
        <v>3</v>
      </c>
      <c r="P206" s="224">
        <f t="shared" si="57"/>
        <v>0</v>
      </c>
      <c r="Q206" s="224">
        <f t="shared" si="58"/>
        <v>0</v>
      </c>
      <c r="R206" s="224">
        <f t="shared" si="59"/>
        <v>0</v>
      </c>
      <c r="S206" s="224">
        <f t="shared" si="60"/>
        <v>1</v>
      </c>
      <c r="T206" s="224">
        <f t="shared" si="61"/>
        <v>0</v>
      </c>
      <c r="U206" s="224">
        <f t="shared" si="62"/>
        <v>0</v>
      </c>
      <c r="V206" s="224">
        <f t="shared" si="63"/>
        <v>0</v>
      </c>
      <c r="W206" s="226">
        <f t="shared" si="64"/>
        <v>0</v>
      </c>
      <c r="X206" s="226">
        <f t="shared" si="65"/>
        <v>0</v>
      </c>
      <c r="Y206" s="216"/>
      <c r="Z206" s="232">
        <v>199</v>
      </c>
      <c r="AA206" s="216"/>
      <c r="AB206" s="216"/>
      <c r="AC206" s="216"/>
      <c r="AD206" s="216"/>
      <c r="AE206" s="216"/>
      <c r="AF206" s="216"/>
      <c r="AG206" s="216"/>
      <c r="AH206" s="216"/>
      <c r="AI206" s="216"/>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200"/>
      <c r="BY206" s="200"/>
      <c r="BZ206" s="200"/>
      <c r="CA206" s="200"/>
      <c r="CB206" s="200"/>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c r="CW206" s="200"/>
      <c r="CX206" s="200"/>
      <c r="CY206" s="200"/>
      <c r="CZ206" s="200"/>
      <c r="DA206" s="200"/>
      <c r="DB206" s="200"/>
      <c r="DC206" s="200"/>
      <c r="DD206" s="200"/>
      <c r="DE206" s="200"/>
      <c r="DF206" s="200"/>
      <c r="DG206" s="200"/>
      <c r="DH206" s="200"/>
      <c r="DI206" s="200"/>
      <c r="DJ206" s="200"/>
      <c r="DK206" s="200"/>
      <c r="DL206" s="200"/>
      <c r="DM206" s="200"/>
      <c r="DN206" s="200"/>
      <c r="DO206" s="200"/>
      <c r="DP206" s="200"/>
      <c r="DQ206" s="200"/>
      <c r="DR206" s="200"/>
      <c r="DS206" s="200"/>
      <c r="DT206" s="200"/>
      <c r="DU206" s="200"/>
      <c r="DV206" s="200"/>
      <c r="DW206" s="200"/>
      <c r="DX206" s="200"/>
      <c r="DY206" s="200"/>
      <c r="DZ206" s="200"/>
      <c r="EA206" s="200"/>
      <c r="EB206" s="200"/>
      <c r="EC206" s="200"/>
      <c r="ED206" s="200"/>
      <c r="EE206" s="200"/>
      <c r="EF206" s="200"/>
      <c r="EG206" s="200"/>
      <c r="EH206" s="200"/>
      <c r="EI206" s="200"/>
      <c r="EJ206" s="200"/>
      <c r="EK206" s="200"/>
      <c r="EL206" s="200"/>
      <c r="EM206" s="200"/>
      <c r="EN206" s="200"/>
      <c r="EO206" s="200"/>
      <c r="EP206" s="200"/>
      <c r="EQ206" s="200"/>
      <c r="ER206" s="200"/>
      <c r="ES206" s="200"/>
    </row>
    <row r="207" spans="1:149" ht="15" x14ac:dyDescent="0.2">
      <c r="A207" s="87">
        <v>6</v>
      </c>
      <c r="B207" s="88" t="s">
        <v>866</v>
      </c>
      <c r="C207" s="89"/>
      <c r="D207" s="90"/>
      <c r="E207" s="110"/>
      <c r="F207" s="269"/>
      <c r="G207" s="270"/>
      <c r="H207" s="303"/>
      <c r="J207" s="230">
        <v>6</v>
      </c>
      <c r="K207" s="224" t="str">
        <f t="shared" si="52"/>
        <v>6</v>
      </c>
      <c r="L207" s="225">
        <f t="shared" si="53"/>
        <v>0</v>
      </c>
      <c r="M207" s="224">
        <f t="shared" si="54"/>
        <v>0</v>
      </c>
      <c r="N207" s="224">
        <f t="shared" si="55"/>
        <v>0</v>
      </c>
      <c r="O207" s="224">
        <f t="shared" si="56"/>
        <v>0</v>
      </c>
      <c r="P207" s="224">
        <f t="shared" si="57"/>
        <v>0</v>
      </c>
      <c r="Q207" s="224">
        <f t="shared" si="58"/>
        <v>0</v>
      </c>
      <c r="R207" s="224">
        <f t="shared" si="59"/>
        <v>0</v>
      </c>
      <c r="S207" s="224">
        <f t="shared" si="60"/>
        <v>0</v>
      </c>
      <c r="T207" s="224">
        <f t="shared" si="61"/>
        <v>0</v>
      </c>
      <c r="U207" s="224">
        <f t="shared" si="62"/>
        <v>0</v>
      </c>
      <c r="V207" s="224">
        <f t="shared" si="63"/>
        <v>0</v>
      </c>
      <c r="W207" s="226">
        <f t="shared" si="64"/>
        <v>0</v>
      </c>
      <c r="X207" s="226">
        <f t="shared" si="65"/>
        <v>0</v>
      </c>
      <c r="Z207" s="233">
        <v>200</v>
      </c>
    </row>
    <row r="208" spans="1:149" s="124" customFormat="1" ht="12.75" x14ac:dyDescent="0.2">
      <c r="A208" s="157" t="s">
        <v>300</v>
      </c>
      <c r="B208" s="101" t="s">
        <v>88</v>
      </c>
      <c r="C208" s="167"/>
      <c r="D208" s="165"/>
      <c r="E208" s="168"/>
      <c r="F208" s="274"/>
      <c r="G208" s="260"/>
      <c r="H208" s="275"/>
      <c r="I208" s="200"/>
      <c r="J208" s="230">
        <v>6</v>
      </c>
      <c r="K208" s="224" t="str">
        <f t="shared" si="52"/>
        <v>6</v>
      </c>
      <c r="L208" s="225">
        <f t="shared" si="53"/>
        <v>0</v>
      </c>
      <c r="M208" s="224">
        <f t="shared" si="54"/>
        <v>0</v>
      </c>
      <c r="N208" s="224">
        <f t="shared" si="55"/>
        <v>0</v>
      </c>
      <c r="O208" s="224">
        <f t="shared" si="56"/>
        <v>0</v>
      </c>
      <c r="P208" s="224">
        <f t="shared" si="57"/>
        <v>0</v>
      </c>
      <c r="Q208" s="224">
        <f t="shared" si="58"/>
        <v>0</v>
      </c>
      <c r="R208" s="224">
        <f t="shared" si="59"/>
        <v>0</v>
      </c>
      <c r="S208" s="224">
        <f t="shared" si="60"/>
        <v>0</v>
      </c>
      <c r="T208" s="224">
        <f t="shared" si="61"/>
        <v>0</v>
      </c>
      <c r="U208" s="224">
        <f t="shared" si="62"/>
        <v>0</v>
      </c>
      <c r="V208" s="224">
        <f t="shared" si="63"/>
        <v>0</v>
      </c>
      <c r="W208" s="226">
        <f t="shared" si="64"/>
        <v>0</v>
      </c>
      <c r="X208" s="226">
        <f t="shared" si="65"/>
        <v>0</v>
      </c>
      <c r="Y208" s="216"/>
      <c r="Z208" s="233">
        <v>201</v>
      </c>
      <c r="AA208" s="216"/>
      <c r="AB208" s="216"/>
      <c r="AC208" s="216"/>
      <c r="AD208" s="216"/>
      <c r="AE208" s="216"/>
      <c r="AF208" s="216"/>
      <c r="AG208" s="216"/>
      <c r="AH208" s="216"/>
      <c r="AI208" s="216"/>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200"/>
      <c r="BV208" s="200"/>
      <c r="BW208" s="200"/>
      <c r="BX208" s="200"/>
      <c r="BY208" s="200"/>
      <c r="BZ208" s="200"/>
      <c r="CA208" s="200"/>
      <c r="CB208" s="200"/>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c r="CW208" s="200"/>
      <c r="CX208" s="200"/>
      <c r="CY208" s="200"/>
      <c r="CZ208" s="200"/>
      <c r="DA208" s="200"/>
      <c r="DB208" s="200"/>
      <c r="DC208" s="200"/>
      <c r="DD208" s="200"/>
      <c r="DE208" s="200"/>
      <c r="DF208" s="200"/>
      <c r="DG208" s="200"/>
      <c r="DH208" s="200"/>
      <c r="DI208" s="200"/>
      <c r="DJ208" s="200"/>
      <c r="DK208" s="200"/>
      <c r="DL208" s="200"/>
      <c r="DM208" s="200"/>
      <c r="DN208" s="200"/>
      <c r="DO208" s="200"/>
      <c r="DP208" s="200"/>
      <c r="DQ208" s="200"/>
      <c r="DR208" s="200"/>
      <c r="DS208" s="200"/>
      <c r="DT208" s="200"/>
      <c r="DU208" s="200"/>
      <c r="DV208" s="200"/>
      <c r="DW208" s="200"/>
      <c r="DX208" s="200"/>
      <c r="DY208" s="200"/>
      <c r="DZ208" s="200"/>
      <c r="EA208" s="200"/>
      <c r="EB208" s="200"/>
      <c r="EC208" s="200"/>
      <c r="ED208" s="200"/>
      <c r="EE208" s="200"/>
      <c r="EF208" s="200"/>
      <c r="EG208" s="200"/>
      <c r="EH208" s="200"/>
      <c r="EI208" s="200"/>
      <c r="EJ208" s="200"/>
      <c r="EK208" s="200"/>
      <c r="EL208" s="200"/>
      <c r="EM208" s="200"/>
      <c r="EN208" s="200"/>
      <c r="EO208" s="200"/>
      <c r="EP208" s="200"/>
      <c r="EQ208" s="200"/>
      <c r="ER208" s="200"/>
      <c r="ES208" s="200"/>
    </row>
    <row r="209" spans="1:149" s="124" customFormat="1" ht="38.25" x14ac:dyDescent="0.2">
      <c r="A209" s="117" t="s">
        <v>301</v>
      </c>
      <c r="B209" s="298" t="s">
        <v>1055</v>
      </c>
      <c r="C209" s="69" t="s">
        <v>758</v>
      </c>
      <c r="D209" s="130"/>
      <c r="E209" s="132"/>
      <c r="F209" s="259"/>
      <c r="G209" s="260"/>
      <c r="H209" s="258"/>
      <c r="I209" s="200"/>
      <c r="J209" s="230">
        <v>6</v>
      </c>
      <c r="K209" s="224" t="str">
        <f t="shared" si="52"/>
        <v>6</v>
      </c>
      <c r="L209" s="225">
        <f t="shared" si="53"/>
        <v>0</v>
      </c>
      <c r="M209" s="224" t="str">
        <f t="shared" si="54"/>
        <v>6</v>
      </c>
      <c r="N209" s="224">
        <f t="shared" si="55"/>
        <v>0</v>
      </c>
      <c r="O209" s="224">
        <f t="shared" si="56"/>
        <v>0</v>
      </c>
      <c r="P209" s="224">
        <f t="shared" si="57"/>
        <v>0</v>
      </c>
      <c r="Q209" s="224">
        <f t="shared" si="58"/>
        <v>0</v>
      </c>
      <c r="R209" s="224">
        <f t="shared" si="59"/>
        <v>0</v>
      </c>
      <c r="S209" s="224">
        <f t="shared" si="60"/>
        <v>0</v>
      </c>
      <c r="T209" s="224">
        <f t="shared" si="61"/>
        <v>0</v>
      </c>
      <c r="U209" s="224">
        <f t="shared" si="62"/>
        <v>0</v>
      </c>
      <c r="V209" s="224">
        <f t="shared" si="63"/>
        <v>0</v>
      </c>
      <c r="W209" s="226">
        <f t="shared" si="64"/>
        <v>0</v>
      </c>
      <c r="X209" s="226">
        <f t="shared" si="65"/>
        <v>0</v>
      </c>
      <c r="Y209" s="216"/>
      <c r="Z209" s="233">
        <v>202</v>
      </c>
      <c r="AA209" s="216"/>
      <c r="AB209" s="216"/>
      <c r="AC209" s="216"/>
      <c r="AD209" s="216"/>
      <c r="AE209" s="216"/>
      <c r="AF209" s="216"/>
      <c r="AG209" s="216"/>
      <c r="AH209" s="216"/>
      <c r="AI209" s="216"/>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row>
    <row r="210" spans="1:149" s="124" customFormat="1" ht="25.5" x14ac:dyDescent="0.2">
      <c r="A210" s="117" t="s">
        <v>302</v>
      </c>
      <c r="B210" s="298" t="s">
        <v>1056</v>
      </c>
      <c r="C210" s="69" t="s">
        <v>758</v>
      </c>
      <c r="D210" s="130"/>
      <c r="E210" s="132"/>
      <c r="F210" s="259"/>
      <c r="G210" s="260"/>
      <c r="H210" s="258"/>
      <c r="I210" s="200"/>
      <c r="J210" s="230">
        <v>6</v>
      </c>
      <c r="K210" s="224" t="str">
        <f t="shared" si="52"/>
        <v>6</v>
      </c>
      <c r="L210" s="225">
        <f t="shared" si="53"/>
        <v>0</v>
      </c>
      <c r="M210" s="224" t="str">
        <f t="shared" si="54"/>
        <v>6</v>
      </c>
      <c r="N210" s="224">
        <f t="shared" si="55"/>
        <v>0</v>
      </c>
      <c r="O210" s="224">
        <f t="shared" si="56"/>
        <v>0</v>
      </c>
      <c r="P210" s="224">
        <f t="shared" si="57"/>
        <v>0</v>
      </c>
      <c r="Q210" s="224">
        <f t="shared" si="58"/>
        <v>0</v>
      </c>
      <c r="R210" s="224">
        <f t="shared" si="59"/>
        <v>0</v>
      </c>
      <c r="S210" s="224">
        <f t="shared" si="60"/>
        <v>0</v>
      </c>
      <c r="T210" s="224">
        <f t="shared" si="61"/>
        <v>0</v>
      </c>
      <c r="U210" s="224">
        <f t="shared" si="62"/>
        <v>0</v>
      </c>
      <c r="V210" s="224">
        <f t="shared" si="63"/>
        <v>0</v>
      </c>
      <c r="W210" s="226">
        <f t="shared" si="64"/>
        <v>0</v>
      </c>
      <c r="X210" s="226">
        <f t="shared" si="65"/>
        <v>0</v>
      </c>
      <c r="Y210" s="216"/>
      <c r="Z210" s="233">
        <v>203</v>
      </c>
      <c r="AA210" s="216"/>
      <c r="AB210" s="216"/>
      <c r="AC210" s="216"/>
      <c r="AD210" s="216"/>
      <c r="AE210" s="216"/>
      <c r="AF210" s="216"/>
      <c r="AG210" s="216"/>
      <c r="AH210" s="216"/>
      <c r="AI210" s="216"/>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row>
    <row r="211" spans="1:149" s="124" customFormat="1" ht="38.25" x14ac:dyDescent="0.2">
      <c r="A211" s="117" t="s">
        <v>303</v>
      </c>
      <c r="B211" s="298" t="s">
        <v>1057</v>
      </c>
      <c r="C211" s="69" t="s">
        <v>758</v>
      </c>
      <c r="D211" s="130"/>
      <c r="E211" s="132"/>
      <c r="F211" s="259"/>
      <c r="G211" s="260"/>
      <c r="H211" s="258"/>
      <c r="I211" s="200"/>
      <c r="J211" s="230">
        <v>6</v>
      </c>
      <c r="K211" s="224" t="str">
        <f t="shared" si="52"/>
        <v>6</v>
      </c>
      <c r="L211" s="225">
        <f t="shared" si="53"/>
        <v>0</v>
      </c>
      <c r="M211" s="224" t="str">
        <f t="shared" si="54"/>
        <v>6</v>
      </c>
      <c r="N211" s="224">
        <f t="shared" si="55"/>
        <v>0</v>
      </c>
      <c r="O211" s="224">
        <f t="shared" si="56"/>
        <v>0</v>
      </c>
      <c r="P211" s="224">
        <f t="shared" si="57"/>
        <v>0</v>
      </c>
      <c r="Q211" s="224">
        <f t="shared" si="58"/>
        <v>0</v>
      </c>
      <c r="R211" s="224">
        <f t="shared" si="59"/>
        <v>0</v>
      </c>
      <c r="S211" s="224">
        <f t="shared" si="60"/>
        <v>0</v>
      </c>
      <c r="T211" s="224">
        <f t="shared" si="61"/>
        <v>0</v>
      </c>
      <c r="U211" s="224">
        <f t="shared" si="62"/>
        <v>0</v>
      </c>
      <c r="V211" s="224">
        <f t="shared" si="63"/>
        <v>0</v>
      </c>
      <c r="W211" s="226">
        <f t="shared" si="64"/>
        <v>0</v>
      </c>
      <c r="X211" s="226">
        <f t="shared" si="65"/>
        <v>0</v>
      </c>
      <c r="Y211" s="216"/>
      <c r="Z211" s="233">
        <v>204</v>
      </c>
      <c r="AA211" s="216"/>
      <c r="AB211" s="216"/>
      <c r="AC211" s="216"/>
      <c r="AD211" s="216"/>
      <c r="AE211" s="216"/>
      <c r="AF211" s="216"/>
      <c r="AG211" s="216"/>
      <c r="AH211" s="216"/>
      <c r="AI211" s="216"/>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row>
    <row r="212" spans="1:149" s="124" customFormat="1" ht="25.5" x14ac:dyDescent="0.2">
      <c r="A212" s="117" t="s">
        <v>304</v>
      </c>
      <c r="B212" s="73" t="s">
        <v>1058</v>
      </c>
      <c r="C212" s="69" t="s">
        <v>758</v>
      </c>
      <c r="D212" s="130"/>
      <c r="E212" s="132"/>
      <c r="F212" s="259"/>
      <c r="G212" s="260"/>
      <c r="H212" s="258"/>
      <c r="I212" s="200"/>
      <c r="J212" s="230">
        <v>6</v>
      </c>
      <c r="K212" s="224" t="str">
        <f t="shared" si="52"/>
        <v>6</v>
      </c>
      <c r="L212" s="225">
        <f t="shared" si="53"/>
        <v>0</v>
      </c>
      <c r="M212" s="224" t="str">
        <f t="shared" si="54"/>
        <v>6</v>
      </c>
      <c r="N212" s="224">
        <f t="shared" si="55"/>
        <v>0</v>
      </c>
      <c r="O212" s="224">
        <f t="shared" si="56"/>
        <v>0</v>
      </c>
      <c r="P212" s="224">
        <f t="shared" si="57"/>
        <v>0</v>
      </c>
      <c r="Q212" s="224">
        <f t="shared" si="58"/>
        <v>0</v>
      </c>
      <c r="R212" s="224">
        <f t="shared" si="59"/>
        <v>0</v>
      </c>
      <c r="S212" s="224">
        <f t="shared" si="60"/>
        <v>0</v>
      </c>
      <c r="T212" s="224">
        <f t="shared" si="61"/>
        <v>0</v>
      </c>
      <c r="U212" s="224">
        <f t="shared" si="62"/>
        <v>0</v>
      </c>
      <c r="V212" s="224">
        <f t="shared" si="63"/>
        <v>0</v>
      </c>
      <c r="W212" s="226">
        <f t="shared" si="64"/>
        <v>0</v>
      </c>
      <c r="X212" s="226">
        <f t="shared" si="65"/>
        <v>0</v>
      </c>
      <c r="Y212" s="216"/>
      <c r="Z212" s="232">
        <v>205</v>
      </c>
      <c r="AA212" s="216"/>
      <c r="AB212" s="216"/>
      <c r="AC212" s="216"/>
      <c r="AD212" s="216"/>
      <c r="AE212" s="216"/>
      <c r="AF212" s="216"/>
      <c r="AG212" s="216"/>
      <c r="AH212" s="216"/>
      <c r="AI212" s="216"/>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row>
    <row r="213" spans="1:149" s="124" customFormat="1" ht="25.5" x14ac:dyDescent="0.2">
      <c r="A213" s="117" t="s">
        <v>305</v>
      </c>
      <c r="B213" s="298" t="s">
        <v>90</v>
      </c>
      <c r="C213" s="69" t="s">
        <v>758</v>
      </c>
      <c r="D213" s="130"/>
      <c r="E213" s="132"/>
      <c r="F213" s="259"/>
      <c r="G213" s="260"/>
      <c r="H213" s="258"/>
      <c r="I213" s="200"/>
      <c r="J213" s="230">
        <v>6</v>
      </c>
      <c r="K213" s="224" t="str">
        <f t="shared" si="52"/>
        <v>6</v>
      </c>
      <c r="L213" s="225">
        <f t="shared" si="53"/>
        <v>0</v>
      </c>
      <c r="M213" s="224" t="str">
        <f t="shared" si="54"/>
        <v>6</v>
      </c>
      <c r="N213" s="224">
        <f t="shared" si="55"/>
        <v>0</v>
      </c>
      <c r="O213" s="224">
        <f t="shared" si="56"/>
        <v>0</v>
      </c>
      <c r="P213" s="224">
        <f t="shared" si="57"/>
        <v>0</v>
      </c>
      <c r="Q213" s="224">
        <f t="shared" si="58"/>
        <v>0</v>
      </c>
      <c r="R213" s="224">
        <f t="shared" si="59"/>
        <v>0</v>
      </c>
      <c r="S213" s="224">
        <f t="shared" si="60"/>
        <v>0</v>
      </c>
      <c r="T213" s="224">
        <f t="shared" si="61"/>
        <v>0</v>
      </c>
      <c r="U213" s="224">
        <f t="shared" si="62"/>
        <v>0</v>
      </c>
      <c r="V213" s="224">
        <f t="shared" si="63"/>
        <v>0</v>
      </c>
      <c r="W213" s="226">
        <f t="shared" si="64"/>
        <v>0</v>
      </c>
      <c r="X213" s="226">
        <f t="shared" si="65"/>
        <v>0</v>
      </c>
      <c r="Y213" s="216"/>
      <c r="Z213" s="233">
        <v>206</v>
      </c>
      <c r="AA213" s="216"/>
      <c r="AB213" s="216"/>
      <c r="AC213" s="216"/>
      <c r="AD213" s="216"/>
      <c r="AE213" s="216"/>
      <c r="AF213" s="216"/>
      <c r="AG213" s="216"/>
      <c r="AH213" s="216"/>
      <c r="AI213" s="216"/>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row>
    <row r="214" spans="1:149" s="124" customFormat="1" ht="25.5" x14ac:dyDescent="0.2">
      <c r="A214" s="117" t="s">
        <v>306</v>
      </c>
      <c r="B214" s="298" t="s">
        <v>1059</v>
      </c>
      <c r="C214" s="69" t="s">
        <v>758</v>
      </c>
      <c r="D214" s="130"/>
      <c r="E214" s="132"/>
      <c r="F214" s="259"/>
      <c r="G214" s="260"/>
      <c r="H214" s="258"/>
      <c r="I214" s="200"/>
      <c r="J214" s="230">
        <v>6</v>
      </c>
      <c r="K214" s="224" t="str">
        <f t="shared" si="52"/>
        <v>6</v>
      </c>
      <c r="L214" s="225">
        <f t="shared" si="53"/>
        <v>0</v>
      </c>
      <c r="M214" s="224" t="str">
        <f t="shared" si="54"/>
        <v>6</v>
      </c>
      <c r="N214" s="224">
        <f t="shared" si="55"/>
        <v>0</v>
      </c>
      <c r="O214" s="224">
        <f t="shared" si="56"/>
        <v>0</v>
      </c>
      <c r="P214" s="224">
        <f t="shared" si="57"/>
        <v>0</v>
      </c>
      <c r="Q214" s="224">
        <f t="shared" si="58"/>
        <v>0</v>
      </c>
      <c r="R214" s="224">
        <f t="shared" si="59"/>
        <v>0</v>
      </c>
      <c r="S214" s="224">
        <f t="shared" si="60"/>
        <v>0</v>
      </c>
      <c r="T214" s="224">
        <f t="shared" si="61"/>
        <v>0</v>
      </c>
      <c r="U214" s="224">
        <f t="shared" si="62"/>
        <v>0</v>
      </c>
      <c r="V214" s="224">
        <f t="shared" si="63"/>
        <v>0</v>
      </c>
      <c r="W214" s="226">
        <f t="shared" si="64"/>
        <v>0</v>
      </c>
      <c r="X214" s="226">
        <f t="shared" si="65"/>
        <v>0</v>
      </c>
      <c r="Y214" s="216"/>
      <c r="Z214" s="233">
        <v>207</v>
      </c>
      <c r="AA214" s="216"/>
      <c r="AB214" s="216"/>
      <c r="AC214" s="216"/>
      <c r="AD214" s="216"/>
      <c r="AE214" s="216"/>
      <c r="AF214" s="216"/>
      <c r="AG214" s="216"/>
      <c r="AH214" s="216"/>
      <c r="AI214" s="216"/>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200"/>
      <c r="CC214" s="200"/>
      <c r="CD214" s="200"/>
      <c r="CE214" s="200"/>
      <c r="CF214" s="200"/>
      <c r="CG214" s="200"/>
      <c r="CH214" s="200"/>
      <c r="CI214" s="200"/>
      <c r="CJ214" s="200"/>
      <c r="CK214" s="200"/>
      <c r="CL214" s="200"/>
      <c r="CM214" s="200"/>
      <c r="CN214" s="200"/>
      <c r="CO214" s="200"/>
      <c r="CP214" s="200"/>
      <c r="CQ214" s="200"/>
      <c r="CR214" s="200"/>
      <c r="CS214" s="200"/>
      <c r="CT214" s="200"/>
      <c r="CU214" s="200"/>
      <c r="CV214" s="200"/>
      <c r="CW214" s="200"/>
      <c r="CX214" s="200"/>
      <c r="CY214" s="200"/>
      <c r="CZ214" s="200"/>
      <c r="DA214" s="200"/>
      <c r="DB214" s="200"/>
      <c r="DC214" s="200"/>
      <c r="DD214" s="200"/>
      <c r="DE214" s="200"/>
      <c r="DF214" s="200"/>
      <c r="DG214" s="200"/>
      <c r="DH214" s="200"/>
      <c r="DI214" s="200"/>
      <c r="DJ214" s="200"/>
      <c r="DK214" s="200"/>
      <c r="DL214" s="200"/>
      <c r="DM214" s="200"/>
      <c r="DN214" s="200"/>
      <c r="DO214" s="200"/>
      <c r="DP214" s="200"/>
      <c r="DQ214" s="200"/>
      <c r="DR214" s="200"/>
      <c r="DS214" s="200"/>
      <c r="DT214" s="200"/>
      <c r="DU214" s="200"/>
      <c r="DV214" s="200"/>
      <c r="DW214" s="200"/>
      <c r="DX214" s="200"/>
      <c r="DY214" s="200"/>
      <c r="DZ214" s="200"/>
      <c r="EA214" s="200"/>
      <c r="EB214" s="200"/>
      <c r="EC214" s="200"/>
      <c r="ED214" s="200"/>
      <c r="EE214" s="200"/>
      <c r="EF214" s="200"/>
      <c r="EG214" s="200"/>
      <c r="EH214" s="200"/>
      <c r="EI214" s="200"/>
      <c r="EJ214" s="200"/>
      <c r="EK214" s="200"/>
      <c r="EL214" s="200"/>
      <c r="EM214" s="200"/>
      <c r="EN214" s="200"/>
      <c r="EO214" s="200"/>
      <c r="EP214" s="200"/>
      <c r="EQ214" s="200"/>
      <c r="ER214" s="200"/>
      <c r="ES214" s="200"/>
    </row>
    <row r="215" spans="1:149" s="124" customFormat="1" ht="38.25" x14ac:dyDescent="0.2">
      <c r="A215" s="117" t="s">
        <v>307</v>
      </c>
      <c r="B215" s="298" t="s">
        <v>933</v>
      </c>
      <c r="C215" s="69" t="s">
        <v>758</v>
      </c>
      <c r="D215" s="130"/>
      <c r="E215" s="132"/>
      <c r="F215" s="259"/>
      <c r="G215" s="260"/>
      <c r="H215" s="258"/>
      <c r="I215" s="200"/>
      <c r="J215" s="230">
        <v>6</v>
      </c>
      <c r="K215" s="224" t="str">
        <f t="shared" si="52"/>
        <v>6</v>
      </c>
      <c r="L215" s="225">
        <f t="shared" si="53"/>
        <v>0</v>
      </c>
      <c r="M215" s="224" t="str">
        <f t="shared" si="54"/>
        <v>6</v>
      </c>
      <c r="N215" s="224">
        <f t="shared" si="55"/>
        <v>0</v>
      </c>
      <c r="O215" s="224">
        <f t="shared" si="56"/>
        <v>0</v>
      </c>
      <c r="P215" s="224">
        <f t="shared" si="57"/>
        <v>0</v>
      </c>
      <c r="Q215" s="224">
        <f t="shared" si="58"/>
        <v>0</v>
      </c>
      <c r="R215" s="224">
        <f t="shared" si="59"/>
        <v>0</v>
      </c>
      <c r="S215" s="224">
        <f t="shared" si="60"/>
        <v>0</v>
      </c>
      <c r="T215" s="224">
        <f t="shared" si="61"/>
        <v>0</v>
      </c>
      <c r="U215" s="224">
        <f t="shared" si="62"/>
        <v>0</v>
      </c>
      <c r="V215" s="224">
        <f t="shared" si="63"/>
        <v>0</v>
      </c>
      <c r="W215" s="226">
        <f t="shared" si="64"/>
        <v>0</v>
      </c>
      <c r="X215" s="226">
        <f t="shared" si="65"/>
        <v>0</v>
      </c>
      <c r="Y215" s="216"/>
      <c r="Z215" s="233">
        <v>208</v>
      </c>
      <c r="AA215" s="216"/>
      <c r="AB215" s="216"/>
      <c r="AC215" s="216"/>
      <c r="AD215" s="216"/>
      <c r="AE215" s="216"/>
      <c r="AF215" s="216"/>
      <c r="AG215" s="216"/>
      <c r="AH215" s="216"/>
      <c r="AI215" s="216"/>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c r="CK215" s="200"/>
      <c r="CL215" s="200"/>
      <c r="CM215" s="200"/>
      <c r="CN215" s="200"/>
      <c r="CO215" s="200"/>
      <c r="CP215" s="200"/>
      <c r="CQ215" s="200"/>
      <c r="CR215" s="200"/>
      <c r="CS215" s="200"/>
      <c r="CT215" s="200"/>
      <c r="CU215" s="200"/>
      <c r="CV215" s="200"/>
      <c r="CW215" s="200"/>
      <c r="CX215" s="200"/>
      <c r="CY215" s="200"/>
      <c r="CZ215" s="200"/>
      <c r="DA215" s="200"/>
      <c r="DB215" s="200"/>
      <c r="DC215" s="200"/>
      <c r="DD215" s="200"/>
      <c r="DE215" s="200"/>
      <c r="DF215" s="200"/>
      <c r="DG215" s="200"/>
      <c r="DH215" s="200"/>
      <c r="DI215" s="200"/>
      <c r="DJ215" s="200"/>
      <c r="DK215" s="200"/>
      <c r="DL215" s="200"/>
      <c r="DM215" s="200"/>
      <c r="DN215" s="200"/>
      <c r="DO215" s="200"/>
      <c r="DP215" s="200"/>
      <c r="DQ215" s="200"/>
      <c r="DR215" s="200"/>
      <c r="DS215" s="200"/>
      <c r="DT215" s="200"/>
      <c r="DU215" s="200"/>
      <c r="DV215" s="200"/>
      <c r="DW215" s="200"/>
      <c r="DX215" s="200"/>
      <c r="DY215" s="200"/>
      <c r="DZ215" s="200"/>
      <c r="EA215" s="200"/>
      <c r="EB215" s="200"/>
      <c r="EC215" s="200"/>
      <c r="ED215" s="200"/>
      <c r="EE215" s="200"/>
      <c r="EF215" s="200"/>
      <c r="EG215" s="200"/>
      <c r="EH215" s="200"/>
      <c r="EI215" s="200"/>
      <c r="EJ215" s="200"/>
      <c r="EK215" s="200"/>
      <c r="EL215" s="200"/>
      <c r="EM215" s="200"/>
      <c r="EN215" s="200"/>
      <c r="EO215" s="200"/>
      <c r="EP215" s="200"/>
      <c r="EQ215" s="200"/>
      <c r="ER215" s="200"/>
      <c r="ES215" s="200"/>
    </row>
    <row r="216" spans="1:149" s="124" customFormat="1" ht="38.25" x14ac:dyDescent="0.2">
      <c r="A216" s="117" t="s">
        <v>308</v>
      </c>
      <c r="B216" s="298" t="s">
        <v>1060</v>
      </c>
      <c r="C216" s="69" t="s">
        <v>758</v>
      </c>
      <c r="D216" s="130"/>
      <c r="E216" s="132"/>
      <c r="F216" s="259"/>
      <c r="G216" s="260"/>
      <c r="H216" s="258"/>
      <c r="I216" s="200"/>
      <c r="J216" s="230">
        <v>6</v>
      </c>
      <c r="K216" s="224" t="str">
        <f t="shared" si="52"/>
        <v>6</v>
      </c>
      <c r="L216" s="225">
        <f t="shared" si="53"/>
        <v>0</v>
      </c>
      <c r="M216" s="224" t="str">
        <f t="shared" si="54"/>
        <v>6</v>
      </c>
      <c r="N216" s="224">
        <f t="shared" si="55"/>
        <v>0</v>
      </c>
      <c r="O216" s="224">
        <f t="shared" si="56"/>
        <v>0</v>
      </c>
      <c r="P216" s="224">
        <f t="shared" si="57"/>
        <v>0</v>
      </c>
      <c r="Q216" s="224">
        <f t="shared" si="58"/>
        <v>0</v>
      </c>
      <c r="R216" s="224">
        <f t="shared" si="59"/>
        <v>0</v>
      </c>
      <c r="S216" s="224">
        <f t="shared" si="60"/>
        <v>0</v>
      </c>
      <c r="T216" s="224">
        <f t="shared" si="61"/>
        <v>0</v>
      </c>
      <c r="U216" s="224">
        <f t="shared" si="62"/>
        <v>0</v>
      </c>
      <c r="V216" s="224">
        <f t="shared" si="63"/>
        <v>0</v>
      </c>
      <c r="W216" s="226">
        <f t="shared" si="64"/>
        <v>0</v>
      </c>
      <c r="X216" s="226">
        <f t="shared" si="65"/>
        <v>0</v>
      </c>
      <c r="Y216" s="216"/>
      <c r="Z216" s="233">
        <v>209</v>
      </c>
      <c r="AA216" s="216"/>
      <c r="AB216" s="216"/>
      <c r="AC216" s="216"/>
      <c r="AD216" s="216"/>
      <c r="AE216" s="216"/>
      <c r="AF216" s="216"/>
      <c r="AG216" s="216"/>
      <c r="AH216" s="216"/>
      <c r="AI216" s="216"/>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c r="CK216" s="200"/>
      <c r="CL216" s="200"/>
      <c r="CM216" s="200"/>
      <c r="CN216" s="200"/>
      <c r="CO216" s="200"/>
      <c r="CP216" s="200"/>
      <c r="CQ216" s="200"/>
      <c r="CR216" s="200"/>
      <c r="CS216" s="200"/>
      <c r="CT216" s="200"/>
      <c r="CU216" s="200"/>
      <c r="CV216" s="200"/>
      <c r="CW216" s="200"/>
      <c r="CX216" s="200"/>
      <c r="CY216" s="200"/>
      <c r="CZ216" s="200"/>
      <c r="DA216" s="200"/>
      <c r="DB216" s="200"/>
      <c r="DC216" s="200"/>
      <c r="DD216" s="200"/>
      <c r="DE216" s="200"/>
      <c r="DF216" s="200"/>
      <c r="DG216" s="200"/>
      <c r="DH216" s="200"/>
      <c r="DI216" s="200"/>
      <c r="DJ216" s="200"/>
      <c r="DK216" s="200"/>
      <c r="DL216" s="200"/>
      <c r="DM216" s="200"/>
      <c r="DN216" s="200"/>
      <c r="DO216" s="200"/>
      <c r="DP216" s="200"/>
      <c r="DQ216" s="200"/>
      <c r="DR216" s="200"/>
      <c r="DS216" s="200"/>
      <c r="DT216" s="200"/>
      <c r="DU216" s="200"/>
      <c r="DV216" s="200"/>
      <c r="DW216" s="200"/>
      <c r="DX216" s="200"/>
      <c r="DY216" s="200"/>
      <c r="DZ216" s="200"/>
      <c r="EA216" s="200"/>
      <c r="EB216" s="200"/>
      <c r="EC216" s="200"/>
      <c r="ED216" s="200"/>
      <c r="EE216" s="200"/>
      <c r="EF216" s="200"/>
      <c r="EG216" s="200"/>
      <c r="EH216" s="200"/>
      <c r="EI216" s="200"/>
      <c r="EJ216" s="200"/>
      <c r="EK216" s="200"/>
      <c r="EL216" s="200"/>
      <c r="EM216" s="200"/>
      <c r="EN216" s="200"/>
      <c r="EO216" s="200"/>
      <c r="EP216" s="200"/>
      <c r="EQ216" s="200"/>
      <c r="ER216" s="200"/>
      <c r="ES216" s="200"/>
    </row>
    <row r="217" spans="1:149" s="124" customFormat="1" ht="38.25" x14ac:dyDescent="0.2">
      <c r="A217" s="117" t="s">
        <v>309</v>
      </c>
      <c r="B217" s="82" t="s">
        <v>1061</v>
      </c>
      <c r="C217" s="69" t="s">
        <v>758</v>
      </c>
      <c r="D217" s="130"/>
      <c r="E217" s="132"/>
      <c r="F217" s="259"/>
      <c r="G217" s="260"/>
      <c r="H217" s="258"/>
      <c r="I217" s="200"/>
      <c r="J217" s="230">
        <v>6</v>
      </c>
      <c r="K217" s="224" t="str">
        <f t="shared" si="52"/>
        <v>6</v>
      </c>
      <c r="L217" s="225">
        <f t="shared" si="53"/>
        <v>0</v>
      </c>
      <c r="M217" s="224" t="str">
        <f t="shared" si="54"/>
        <v>6</v>
      </c>
      <c r="N217" s="224">
        <f t="shared" si="55"/>
        <v>0</v>
      </c>
      <c r="O217" s="224">
        <f t="shared" si="56"/>
        <v>0</v>
      </c>
      <c r="P217" s="224">
        <f t="shared" si="57"/>
        <v>0</v>
      </c>
      <c r="Q217" s="224">
        <f t="shared" si="58"/>
        <v>0</v>
      </c>
      <c r="R217" s="224">
        <f t="shared" si="59"/>
        <v>0</v>
      </c>
      <c r="S217" s="224">
        <f t="shared" si="60"/>
        <v>0</v>
      </c>
      <c r="T217" s="224">
        <f t="shared" si="61"/>
        <v>0</v>
      </c>
      <c r="U217" s="224">
        <f t="shared" si="62"/>
        <v>0</v>
      </c>
      <c r="V217" s="224">
        <f t="shared" si="63"/>
        <v>0</v>
      </c>
      <c r="W217" s="226">
        <f t="shared" si="64"/>
        <v>0</v>
      </c>
      <c r="X217" s="226">
        <f t="shared" si="65"/>
        <v>0</v>
      </c>
      <c r="Y217" s="216"/>
      <c r="Z217" s="233">
        <v>210</v>
      </c>
      <c r="AA217" s="216"/>
      <c r="AB217" s="216"/>
      <c r="AC217" s="216"/>
      <c r="AD217" s="216"/>
      <c r="AE217" s="216"/>
      <c r="AF217" s="216"/>
      <c r="AG217" s="216"/>
      <c r="AH217" s="216"/>
      <c r="AI217" s="216"/>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c r="BY217" s="200"/>
      <c r="BZ217" s="200"/>
      <c r="CA217" s="200"/>
      <c r="CB217" s="200"/>
      <c r="CC217" s="200"/>
      <c r="CD217" s="200"/>
      <c r="CE217" s="200"/>
      <c r="CF217" s="200"/>
      <c r="CG217" s="200"/>
      <c r="CH217" s="200"/>
      <c r="CI217" s="200"/>
      <c r="CJ217" s="200"/>
      <c r="CK217" s="200"/>
      <c r="CL217" s="200"/>
      <c r="CM217" s="200"/>
      <c r="CN217" s="200"/>
      <c r="CO217" s="200"/>
      <c r="CP217" s="200"/>
      <c r="CQ217" s="200"/>
      <c r="CR217" s="200"/>
      <c r="CS217" s="200"/>
      <c r="CT217" s="200"/>
      <c r="CU217" s="200"/>
      <c r="CV217" s="200"/>
      <c r="CW217" s="200"/>
      <c r="CX217" s="200"/>
      <c r="CY217" s="200"/>
      <c r="CZ217" s="200"/>
      <c r="DA217" s="200"/>
      <c r="DB217" s="200"/>
      <c r="DC217" s="200"/>
      <c r="DD217" s="200"/>
      <c r="DE217" s="200"/>
      <c r="DF217" s="200"/>
      <c r="DG217" s="200"/>
      <c r="DH217" s="200"/>
      <c r="DI217" s="200"/>
      <c r="DJ217" s="200"/>
      <c r="DK217" s="200"/>
      <c r="DL217" s="200"/>
      <c r="DM217" s="200"/>
      <c r="DN217" s="200"/>
      <c r="DO217" s="200"/>
      <c r="DP217" s="200"/>
      <c r="DQ217" s="200"/>
      <c r="DR217" s="200"/>
      <c r="DS217" s="200"/>
      <c r="DT217" s="200"/>
      <c r="DU217" s="200"/>
      <c r="DV217" s="200"/>
      <c r="DW217" s="200"/>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row>
    <row r="218" spans="1:149" s="124" customFormat="1" ht="38.25" x14ac:dyDescent="0.2">
      <c r="A218" s="117" t="s">
        <v>310</v>
      </c>
      <c r="B218" s="300" t="s">
        <v>1303</v>
      </c>
      <c r="C218" s="69" t="s">
        <v>117</v>
      </c>
      <c r="D218" s="130">
        <v>3</v>
      </c>
      <c r="E218" s="132"/>
      <c r="F218" s="259"/>
      <c r="G218" s="260"/>
      <c r="H218" s="258"/>
      <c r="I218" s="200"/>
      <c r="J218" s="230">
        <v>6</v>
      </c>
      <c r="K218" s="224" t="str">
        <f t="shared" si="52"/>
        <v>6</v>
      </c>
      <c r="L218" s="225">
        <f t="shared" si="53"/>
        <v>3</v>
      </c>
      <c r="M218" s="224" t="str">
        <f t="shared" si="54"/>
        <v>6</v>
      </c>
      <c r="N218" s="224" t="str">
        <f t="shared" si="55"/>
        <v>6</v>
      </c>
      <c r="O218" s="224">
        <f t="shared" si="56"/>
        <v>3</v>
      </c>
      <c r="P218" s="224">
        <f t="shared" si="57"/>
        <v>0</v>
      </c>
      <c r="Q218" s="224">
        <f t="shared" si="58"/>
        <v>0</v>
      </c>
      <c r="R218" s="224">
        <f t="shared" si="59"/>
        <v>0</v>
      </c>
      <c r="S218" s="224">
        <f t="shared" si="60"/>
        <v>1</v>
      </c>
      <c r="T218" s="224">
        <f t="shared" si="61"/>
        <v>0</v>
      </c>
      <c r="U218" s="224">
        <f t="shared" si="62"/>
        <v>0</v>
      </c>
      <c r="V218" s="224">
        <f t="shared" si="63"/>
        <v>0</v>
      </c>
      <c r="W218" s="226">
        <f t="shared" si="64"/>
        <v>0</v>
      </c>
      <c r="X218" s="226">
        <f t="shared" si="65"/>
        <v>0</v>
      </c>
      <c r="Y218" s="216"/>
      <c r="Z218" s="232">
        <v>211</v>
      </c>
      <c r="AA218" s="216"/>
      <c r="AB218" s="216"/>
      <c r="AC218" s="216"/>
      <c r="AD218" s="216"/>
      <c r="AE218" s="216"/>
      <c r="AF218" s="216"/>
      <c r="AG218" s="216"/>
      <c r="AH218" s="216"/>
      <c r="AI218" s="216"/>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row>
    <row r="219" spans="1:149" s="124" customFormat="1" ht="25.5" x14ac:dyDescent="0.2">
      <c r="A219" s="117" t="s">
        <v>311</v>
      </c>
      <c r="B219" s="70" t="s">
        <v>1062</v>
      </c>
      <c r="C219" s="69" t="s">
        <v>758</v>
      </c>
      <c r="D219" s="130"/>
      <c r="E219" s="132"/>
      <c r="F219" s="259"/>
      <c r="G219" s="260"/>
      <c r="H219" s="258"/>
      <c r="I219" s="200"/>
      <c r="J219" s="230">
        <v>6</v>
      </c>
      <c r="K219" s="224" t="str">
        <f t="shared" si="52"/>
        <v>6</v>
      </c>
      <c r="L219" s="225">
        <f t="shared" si="53"/>
        <v>0</v>
      </c>
      <c r="M219" s="224" t="str">
        <f t="shared" si="54"/>
        <v>6</v>
      </c>
      <c r="N219" s="224">
        <f t="shared" si="55"/>
        <v>0</v>
      </c>
      <c r="O219" s="224">
        <f t="shared" si="56"/>
        <v>0</v>
      </c>
      <c r="P219" s="224">
        <f t="shared" si="57"/>
        <v>0</v>
      </c>
      <c r="Q219" s="224">
        <f t="shared" si="58"/>
        <v>0</v>
      </c>
      <c r="R219" s="224">
        <f t="shared" si="59"/>
        <v>0</v>
      </c>
      <c r="S219" s="224">
        <f t="shared" si="60"/>
        <v>0</v>
      </c>
      <c r="T219" s="224">
        <f t="shared" si="61"/>
        <v>0</v>
      </c>
      <c r="U219" s="224">
        <f t="shared" si="62"/>
        <v>0</v>
      </c>
      <c r="V219" s="224">
        <f t="shared" si="63"/>
        <v>0</v>
      </c>
      <c r="W219" s="226">
        <f t="shared" si="64"/>
        <v>0</v>
      </c>
      <c r="X219" s="226">
        <f t="shared" si="65"/>
        <v>0</v>
      </c>
      <c r="Y219" s="216"/>
      <c r="Z219" s="233">
        <v>212</v>
      </c>
      <c r="AA219" s="216"/>
      <c r="AB219" s="216"/>
      <c r="AC219" s="216"/>
      <c r="AD219" s="216"/>
      <c r="AE219" s="216"/>
      <c r="AF219" s="216"/>
      <c r="AG219" s="216"/>
      <c r="AH219" s="216"/>
      <c r="AI219" s="216"/>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row>
    <row r="220" spans="1:149" s="124" customFormat="1" ht="38.25" x14ac:dyDescent="0.2">
      <c r="A220" s="117" t="s">
        <v>312</v>
      </c>
      <c r="B220" s="70" t="s">
        <v>1063</v>
      </c>
      <c r="C220" s="69" t="s">
        <v>758</v>
      </c>
      <c r="D220" s="130"/>
      <c r="E220" s="132" t="s">
        <v>41</v>
      </c>
      <c r="F220" s="259"/>
      <c r="G220" s="262"/>
      <c r="H220" s="258"/>
      <c r="I220" s="200"/>
      <c r="J220" s="230">
        <v>6</v>
      </c>
      <c r="K220" s="224" t="str">
        <f t="shared" si="52"/>
        <v>6</v>
      </c>
      <c r="L220" s="225">
        <f t="shared" si="53"/>
        <v>0</v>
      </c>
      <c r="M220" s="224" t="str">
        <f t="shared" si="54"/>
        <v>6</v>
      </c>
      <c r="N220" s="224">
        <f t="shared" si="55"/>
        <v>0</v>
      </c>
      <c r="O220" s="224">
        <f t="shared" si="56"/>
        <v>0</v>
      </c>
      <c r="P220" s="224">
        <f t="shared" si="57"/>
        <v>0</v>
      </c>
      <c r="Q220" s="224">
        <f t="shared" si="58"/>
        <v>0</v>
      </c>
      <c r="R220" s="224">
        <f t="shared" si="59"/>
        <v>0</v>
      </c>
      <c r="S220" s="224">
        <f t="shared" si="60"/>
        <v>0</v>
      </c>
      <c r="T220" s="224">
        <f t="shared" si="61"/>
        <v>0</v>
      </c>
      <c r="U220" s="224">
        <f t="shared" si="62"/>
        <v>0</v>
      </c>
      <c r="V220" s="224">
        <f t="shared" si="63"/>
        <v>0</v>
      </c>
      <c r="W220" s="226">
        <f t="shared" si="64"/>
        <v>0</v>
      </c>
      <c r="X220" s="226">
        <f t="shared" si="65"/>
        <v>0</v>
      </c>
      <c r="Y220" s="216"/>
      <c r="Z220" s="233">
        <v>213</v>
      </c>
      <c r="AA220" s="216"/>
      <c r="AB220" s="216"/>
      <c r="AC220" s="216"/>
      <c r="AD220" s="216"/>
      <c r="AE220" s="216"/>
      <c r="AF220" s="216"/>
      <c r="AG220" s="216"/>
      <c r="AH220" s="216"/>
      <c r="AI220" s="216"/>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200"/>
      <c r="DM220" s="200"/>
      <c r="DN220" s="200"/>
      <c r="DO220" s="200"/>
      <c r="DP220" s="200"/>
      <c r="DQ220" s="200"/>
      <c r="DR220" s="200"/>
      <c r="DS220" s="200"/>
      <c r="DT220" s="200"/>
      <c r="DU220" s="200"/>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row>
    <row r="221" spans="1:149" s="124" customFormat="1" ht="25.5" x14ac:dyDescent="0.2">
      <c r="A221" s="117" t="s">
        <v>313</v>
      </c>
      <c r="B221" s="70" t="s">
        <v>1064</v>
      </c>
      <c r="C221" s="69" t="s">
        <v>758</v>
      </c>
      <c r="D221" s="130"/>
      <c r="E221" s="132" t="s">
        <v>41</v>
      </c>
      <c r="F221" s="259"/>
      <c r="G221" s="262"/>
      <c r="H221" s="258"/>
      <c r="I221" s="200"/>
      <c r="J221" s="230">
        <v>6</v>
      </c>
      <c r="K221" s="224" t="str">
        <f t="shared" si="52"/>
        <v>6</v>
      </c>
      <c r="L221" s="225">
        <f t="shared" si="53"/>
        <v>0</v>
      </c>
      <c r="M221" s="224" t="str">
        <f t="shared" si="54"/>
        <v>6</v>
      </c>
      <c r="N221" s="224">
        <f t="shared" si="55"/>
        <v>0</v>
      </c>
      <c r="O221" s="224">
        <f t="shared" si="56"/>
        <v>0</v>
      </c>
      <c r="P221" s="224">
        <f t="shared" si="57"/>
        <v>0</v>
      </c>
      <c r="Q221" s="224">
        <f t="shared" si="58"/>
        <v>0</v>
      </c>
      <c r="R221" s="224">
        <f t="shared" si="59"/>
        <v>0</v>
      </c>
      <c r="S221" s="224">
        <f t="shared" si="60"/>
        <v>0</v>
      </c>
      <c r="T221" s="224">
        <f t="shared" si="61"/>
        <v>0</v>
      </c>
      <c r="U221" s="224">
        <f t="shared" si="62"/>
        <v>0</v>
      </c>
      <c r="V221" s="224">
        <f t="shared" si="63"/>
        <v>0</v>
      </c>
      <c r="W221" s="226">
        <f t="shared" si="64"/>
        <v>0</v>
      </c>
      <c r="X221" s="226">
        <f t="shared" si="65"/>
        <v>0</v>
      </c>
      <c r="Y221" s="216"/>
      <c r="Z221" s="233">
        <v>214</v>
      </c>
      <c r="AA221" s="216"/>
      <c r="AB221" s="216"/>
      <c r="AC221" s="216"/>
      <c r="AD221" s="216"/>
      <c r="AE221" s="216"/>
      <c r="AF221" s="216"/>
      <c r="AG221" s="216"/>
      <c r="AH221" s="216"/>
      <c r="AI221" s="216"/>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row>
    <row r="222" spans="1:149" s="124" customFormat="1" ht="25.5" x14ac:dyDescent="0.2">
      <c r="A222" s="117" t="s">
        <v>314</v>
      </c>
      <c r="B222" s="70" t="s">
        <v>914</v>
      </c>
      <c r="C222" s="69" t="s">
        <v>758</v>
      </c>
      <c r="D222" s="130"/>
      <c r="E222" s="132" t="s">
        <v>41</v>
      </c>
      <c r="F222" s="259"/>
      <c r="G222" s="262"/>
      <c r="H222" s="258"/>
      <c r="I222" s="200"/>
      <c r="J222" s="230">
        <v>6</v>
      </c>
      <c r="K222" s="224" t="str">
        <f t="shared" si="52"/>
        <v>6</v>
      </c>
      <c r="L222" s="225">
        <f t="shared" si="53"/>
        <v>0</v>
      </c>
      <c r="M222" s="224" t="str">
        <f t="shared" si="54"/>
        <v>6</v>
      </c>
      <c r="N222" s="224">
        <f t="shared" si="55"/>
        <v>0</v>
      </c>
      <c r="O222" s="224">
        <f t="shared" si="56"/>
        <v>0</v>
      </c>
      <c r="P222" s="224">
        <f t="shared" si="57"/>
        <v>0</v>
      </c>
      <c r="Q222" s="224">
        <f t="shared" si="58"/>
        <v>0</v>
      </c>
      <c r="R222" s="224">
        <f t="shared" si="59"/>
        <v>0</v>
      </c>
      <c r="S222" s="224">
        <f t="shared" si="60"/>
        <v>0</v>
      </c>
      <c r="T222" s="224">
        <f t="shared" si="61"/>
        <v>0</v>
      </c>
      <c r="U222" s="224">
        <f t="shared" si="62"/>
        <v>0</v>
      </c>
      <c r="V222" s="224">
        <f t="shared" si="63"/>
        <v>0</v>
      </c>
      <c r="W222" s="226">
        <f t="shared" si="64"/>
        <v>0</v>
      </c>
      <c r="X222" s="226">
        <f t="shared" si="65"/>
        <v>0</v>
      </c>
      <c r="Y222" s="216"/>
      <c r="Z222" s="233">
        <v>215</v>
      </c>
      <c r="AA222" s="216"/>
      <c r="AB222" s="216"/>
      <c r="AC222" s="216"/>
      <c r="AD222" s="216"/>
      <c r="AE222" s="216"/>
      <c r="AF222" s="216"/>
      <c r="AG222" s="216"/>
      <c r="AH222" s="216"/>
      <c r="AI222" s="216"/>
      <c r="AJ222" s="200"/>
      <c r="AK222" s="200"/>
      <c r="AL222" s="200"/>
      <c r="AM222" s="200"/>
      <c r="AN222" s="200"/>
      <c r="AO222" s="200"/>
      <c r="AP222" s="200"/>
      <c r="AQ222" s="200"/>
      <c r="AR222" s="200"/>
      <c r="AS222" s="200"/>
      <c r="AT222" s="200"/>
      <c r="AU222" s="200"/>
      <c r="AV222" s="200"/>
      <c r="AW222" s="200"/>
      <c r="AX222" s="200"/>
      <c r="AY222" s="200"/>
      <c r="AZ222" s="200"/>
      <c r="BA222" s="200"/>
      <c r="BB222" s="200"/>
      <c r="BC222" s="200"/>
      <c r="BD222" s="200"/>
      <c r="BE222" s="200"/>
      <c r="BF222" s="200"/>
      <c r="BG222" s="200"/>
      <c r="BH222" s="200"/>
      <c r="BI222" s="200"/>
      <c r="BJ222" s="200"/>
      <c r="BK222" s="200"/>
      <c r="BL222" s="200"/>
      <c r="BM222" s="200"/>
      <c r="BN222" s="200"/>
      <c r="BO222" s="200"/>
      <c r="BP222" s="200"/>
      <c r="BQ222" s="200"/>
      <c r="BR222" s="200"/>
      <c r="BS222" s="200"/>
      <c r="BT222" s="200"/>
      <c r="BU222" s="200"/>
      <c r="BV222" s="200"/>
      <c r="BW222" s="200"/>
      <c r="BX222" s="200"/>
      <c r="BY222" s="200"/>
      <c r="BZ222" s="200"/>
      <c r="CA222" s="200"/>
      <c r="CB222" s="200"/>
      <c r="CC222" s="200"/>
      <c r="CD222" s="200"/>
      <c r="CE222" s="200"/>
      <c r="CF222" s="200"/>
      <c r="CG222" s="200"/>
      <c r="CH222" s="200"/>
      <c r="CI222" s="200"/>
      <c r="CJ222" s="200"/>
      <c r="CK222" s="200"/>
      <c r="CL222" s="200"/>
      <c r="CM222" s="200"/>
      <c r="CN222" s="200"/>
      <c r="CO222" s="200"/>
      <c r="CP222" s="200"/>
      <c r="CQ222" s="200"/>
      <c r="CR222" s="200"/>
      <c r="CS222" s="200"/>
      <c r="CT222" s="200"/>
      <c r="CU222" s="200"/>
      <c r="CV222" s="200"/>
      <c r="CW222" s="200"/>
      <c r="CX222" s="200"/>
      <c r="CY222" s="200"/>
      <c r="CZ222" s="200"/>
      <c r="DA222" s="200"/>
      <c r="DB222" s="200"/>
      <c r="DC222" s="200"/>
      <c r="DD222" s="200"/>
      <c r="DE222" s="200"/>
      <c r="DF222" s="200"/>
      <c r="DG222" s="200"/>
      <c r="DH222" s="200"/>
      <c r="DI222" s="200"/>
      <c r="DJ222" s="200"/>
      <c r="DK222" s="200"/>
      <c r="DL222" s="200"/>
      <c r="DM222" s="200"/>
      <c r="DN222" s="200"/>
      <c r="DO222" s="200"/>
      <c r="DP222" s="200"/>
      <c r="DQ222" s="200"/>
      <c r="DR222" s="200"/>
      <c r="DS222" s="200"/>
      <c r="DT222" s="200"/>
      <c r="DU222" s="200"/>
      <c r="DV222" s="200"/>
      <c r="DW222" s="200"/>
      <c r="DX222" s="200"/>
      <c r="DY222" s="200"/>
      <c r="DZ222" s="200"/>
      <c r="EA222" s="200"/>
      <c r="EB222" s="200"/>
      <c r="EC222" s="200"/>
      <c r="ED222" s="200"/>
      <c r="EE222" s="200"/>
      <c r="EF222" s="200"/>
      <c r="EG222" s="200"/>
      <c r="EH222" s="200"/>
      <c r="EI222" s="200"/>
      <c r="EJ222" s="200"/>
      <c r="EK222" s="200"/>
      <c r="EL222" s="200"/>
      <c r="EM222" s="200"/>
      <c r="EN222" s="200"/>
      <c r="EO222" s="200"/>
      <c r="EP222" s="200"/>
      <c r="EQ222" s="200"/>
      <c r="ER222" s="200"/>
      <c r="ES222" s="200"/>
    </row>
    <row r="223" spans="1:149" s="124" customFormat="1" ht="12.75" x14ac:dyDescent="0.2">
      <c r="A223" s="157" t="s">
        <v>315</v>
      </c>
      <c r="B223" s="101" t="s">
        <v>76</v>
      </c>
      <c r="C223" s="167"/>
      <c r="D223" s="165"/>
      <c r="E223" s="168"/>
      <c r="F223" s="274"/>
      <c r="G223" s="260"/>
      <c r="H223" s="275"/>
      <c r="I223" s="200"/>
      <c r="J223" s="230">
        <v>6</v>
      </c>
      <c r="K223" s="224" t="str">
        <f t="shared" si="52"/>
        <v>6</v>
      </c>
      <c r="L223" s="225">
        <f t="shared" si="53"/>
        <v>0</v>
      </c>
      <c r="M223" s="224">
        <f t="shared" si="54"/>
        <v>0</v>
      </c>
      <c r="N223" s="224">
        <f t="shared" si="55"/>
        <v>0</v>
      </c>
      <c r="O223" s="224">
        <f t="shared" si="56"/>
        <v>0</v>
      </c>
      <c r="P223" s="224">
        <f t="shared" si="57"/>
        <v>0</v>
      </c>
      <c r="Q223" s="224">
        <f t="shared" si="58"/>
        <v>0</v>
      </c>
      <c r="R223" s="224">
        <f t="shared" si="59"/>
        <v>0</v>
      </c>
      <c r="S223" s="224">
        <f t="shared" si="60"/>
        <v>0</v>
      </c>
      <c r="T223" s="224">
        <f t="shared" si="61"/>
        <v>0</v>
      </c>
      <c r="U223" s="224">
        <f t="shared" si="62"/>
        <v>0</v>
      </c>
      <c r="V223" s="224">
        <f t="shared" si="63"/>
        <v>0</v>
      </c>
      <c r="W223" s="226">
        <f t="shared" si="64"/>
        <v>0</v>
      </c>
      <c r="X223" s="226">
        <f t="shared" si="65"/>
        <v>0</v>
      </c>
      <c r="Y223" s="216"/>
      <c r="Z223" s="233">
        <v>216</v>
      </c>
      <c r="AA223" s="216"/>
      <c r="AB223" s="216"/>
      <c r="AC223" s="216"/>
      <c r="AD223" s="216"/>
      <c r="AE223" s="216"/>
      <c r="AF223" s="216"/>
      <c r="AG223" s="216"/>
      <c r="AH223" s="216"/>
      <c r="AI223" s="216"/>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0"/>
      <c r="BR223" s="200"/>
      <c r="BS223" s="200"/>
      <c r="BT223" s="200"/>
      <c r="BU223" s="200"/>
      <c r="BV223" s="200"/>
      <c r="BW223" s="200"/>
      <c r="BX223" s="200"/>
      <c r="BY223" s="200"/>
      <c r="BZ223" s="200"/>
      <c r="CA223" s="200"/>
      <c r="CB223" s="200"/>
      <c r="CC223" s="200"/>
      <c r="CD223" s="200"/>
      <c r="CE223" s="200"/>
      <c r="CF223" s="200"/>
      <c r="CG223" s="200"/>
      <c r="CH223" s="200"/>
      <c r="CI223" s="200"/>
      <c r="CJ223" s="200"/>
      <c r="CK223" s="200"/>
      <c r="CL223" s="200"/>
      <c r="CM223" s="200"/>
      <c r="CN223" s="200"/>
      <c r="CO223" s="200"/>
      <c r="CP223" s="200"/>
      <c r="CQ223" s="200"/>
      <c r="CR223" s="200"/>
      <c r="CS223" s="200"/>
      <c r="CT223" s="200"/>
      <c r="CU223" s="200"/>
      <c r="CV223" s="200"/>
      <c r="CW223" s="200"/>
      <c r="CX223" s="200"/>
      <c r="CY223" s="200"/>
      <c r="CZ223" s="200"/>
      <c r="DA223" s="200"/>
      <c r="DB223" s="200"/>
      <c r="DC223" s="200"/>
      <c r="DD223" s="200"/>
      <c r="DE223" s="200"/>
      <c r="DF223" s="200"/>
      <c r="DG223" s="200"/>
      <c r="DH223" s="200"/>
      <c r="DI223" s="200"/>
      <c r="DJ223" s="200"/>
      <c r="DK223" s="200"/>
      <c r="DL223" s="200"/>
      <c r="DM223" s="200"/>
      <c r="DN223" s="200"/>
      <c r="DO223" s="200"/>
      <c r="DP223" s="200"/>
      <c r="DQ223" s="200"/>
      <c r="DR223" s="200"/>
      <c r="DS223" s="200"/>
      <c r="DT223" s="200"/>
      <c r="DU223" s="200"/>
      <c r="DV223" s="200"/>
      <c r="DW223" s="200"/>
      <c r="DX223" s="200"/>
      <c r="DY223" s="200"/>
      <c r="DZ223" s="200"/>
      <c r="EA223" s="200"/>
      <c r="EB223" s="200"/>
      <c r="EC223" s="200"/>
      <c r="ED223" s="200"/>
      <c r="EE223" s="200"/>
      <c r="EF223" s="200"/>
      <c r="EG223" s="200"/>
      <c r="EH223" s="200"/>
      <c r="EI223" s="200"/>
      <c r="EJ223" s="200"/>
      <c r="EK223" s="200"/>
      <c r="EL223" s="200"/>
      <c r="EM223" s="200"/>
      <c r="EN223" s="200"/>
      <c r="EO223" s="200"/>
      <c r="EP223" s="200"/>
      <c r="EQ223" s="200"/>
      <c r="ER223" s="200"/>
      <c r="ES223" s="200"/>
    </row>
    <row r="224" spans="1:149" s="124" customFormat="1" ht="12.75" x14ac:dyDescent="0.2">
      <c r="A224" s="117" t="s">
        <v>316</v>
      </c>
      <c r="B224" s="298" t="s">
        <v>1065</v>
      </c>
      <c r="C224" s="69" t="s">
        <v>758</v>
      </c>
      <c r="D224" s="130"/>
      <c r="E224" s="132"/>
      <c r="F224" s="259"/>
      <c r="G224" s="260"/>
      <c r="H224" s="258"/>
      <c r="I224" s="200"/>
      <c r="J224" s="230">
        <v>6</v>
      </c>
      <c r="K224" s="224" t="str">
        <f t="shared" si="52"/>
        <v>6</v>
      </c>
      <c r="L224" s="225">
        <f t="shared" si="53"/>
        <v>0</v>
      </c>
      <c r="M224" s="224" t="str">
        <f t="shared" si="54"/>
        <v>6</v>
      </c>
      <c r="N224" s="224">
        <f t="shared" si="55"/>
        <v>0</v>
      </c>
      <c r="O224" s="224">
        <f t="shared" si="56"/>
        <v>0</v>
      </c>
      <c r="P224" s="224">
        <f t="shared" si="57"/>
        <v>0</v>
      </c>
      <c r="Q224" s="224">
        <f t="shared" si="58"/>
        <v>0</v>
      </c>
      <c r="R224" s="224">
        <f t="shared" si="59"/>
        <v>0</v>
      </c>
      <c r="S224" s="224">
        <f t="shared" si="60"/>
        <v>0</v>
      </c>
      <c r="T224" s="224">
        <f t="shared" si="61"/>
        <v>0</v>
      </c>
      <c r="U224" s="224">
        <f t="shared" si="62"/>
        <v>0</v>
      </c>
      <c r="V224" s="224">
        <f t="shared" si="63"/>
        <v>0</v>
      </c>
      <c r="W224" s="226">
        <f t="shared" si="64"/>
        <v>0</v>
      </c>
      <c r="X224" s="226">
        <f t="shared" si="65"/>
        <v>0</v>
      </c>
      <c r="Y224" s="216"/>
      <c r="Z224" s="232">
        <v>217</v>
      </c>
      <c r="AA224" s="216"/>
      <c r="AB224" s="216"/>
      <c r="AC224" s="216"/>
      <c r="AD224" s="216"/>
      <c r="AE224" s="216"/>
      <c r="AF224" s="216"/>
      <c r="AG224" s="216"/>
      <c r="AH224" s="216"/>
      <c r="AI224" s="216"/>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00"/>
      <c r="CS224" s="200"/>
      <c r="CT224" s="200"/>
      <c r="CU224" s="200"/>
      <c r="CV224" s="200"/>
      <c r="CW224" s="200"/>
      <c r="CX224" s="200"/>
      <c r="CY224" s="200"/>
      <c r="CZ224" s="200"/>
      <c r="DA224" s="200"/>
      <c r="DB224" s="200"/>
      <c r="DC224" s="200"/>
      <c r="DD224" s="200"/>
      <c r="DE224" s="200"/>
      <c r="DF224" s="200"/>
      <c r="DG224" s="200"/>
      <c r="DH224" s="200"/>
      <c r="DI224" s="200"/>
      <c r="DJ224" s="200"/>
      <c r="DK224" s="200"/>
      <c r="DL224" s="200"/>
      <c r="DM224" s="200"/>
      <c r="DN224" s="200"/>
      <c r="DO224" s="200"/>
      <c r="DP224" s="200"/>
      <c r="DQ224" s="200"/>
      <c r="DR224" s="200"/>
      <c r="DS224" s="200"/>
      <c r="DT224" s="200"/>
      <c r="DU224" s="200"/>
      <c r="DV224" s="200"/>
      <c r="DW224" s="200"/>
      <c r="DX224" s="200"/>
      <c r="DY224" s="200"/>
      <c r="DZ224" s="200"/>
      <c r="EA224" s="200"/>
      <c r="EB224" s="200"/>
      <c r="EC224" s="200"/>
      <c r="ED224" s="200"/>
      <c r="EE224" s="200"/>
      <c r="EF224" s="200"/>
      <c r="EG224" s="200"/>
      <c r="EH224" s="200"/>
      <c r="EI224" s="200"/>
      <c r="EJ224" s="200"/>
      <c r="EK224" s="200"/>
      <c r="EL224" s="200"/>
      <c r="EM224" s="200"/>
      <c r="EN224" s="200"/>
      <c r="EO224" s="200"/>
      <c r="EP224" s="200"/>
      <c r="EQ224" s="200"/>
      <c r="ER224" s="200"/>
      <c r="ES224" s="200"/>
    </row>
    <row r="225" spans="1:149" s="124" customFormat="1" ht="38.25" x14ac:dyDescent="0.2">
      <c r="A225" s="117" t="s">
        <v>317</v>
      </c>
      <c r="B225" s="298" t="s">
        <v>1066</v>
      </c>
      <c r="C225" s="69" t="s">
        <v>758</v>
      </c>
      <c r="D225" s="130"/>
      <c r="E225" s="132"/>
      <c r="F225" s="259"/>
      <c r="G225" s="260"/>
      <c r="H225" s="258"/>
      <c r="I225" s="200"/>
      <c r="J225" s="230">
        <v>6</v>
      </c>
      <c r="K225" s="224" t="str">
        <f t="shared" si="52"/>
        <v>6</v>
      </c>
      <c r="L225" s="225">
        <f t="shared" si="53"/>
        <v>0</v>
      </c>
      <c r="M225" s="224" t="str">
        <f t="shared" si="54"/>
        <v>6</v>
      </c>
      <c r="N225" s="224">
        <f t="shared" si="55"/>
        <v>0</v>
      </c>
      <c r="O225" s="224">
        <f t="shared" si="56"/>
        <v>0</v>
      </c>
      <c r="P225" s="224">
        <f t="shared" si="57"/>
        <v>0</v>
      </c>
      <c r="Q225" s="224">
        <f t="shared" si="58"/>
        <v>0</v>
      </c>
      <c r="R225" s="224">
        <f t="shared" si="59"/>
        <v>0</v>
      </c>
      <c r="S225" s="224">
        <f t="shared" si="60"/>
        <v>0</v>
      </c>
      <c r="T225" s="224">
        <f t="shared" si="61"/>
        <v>0</v>
      </c>
      <c r="U225" s="224">
        <f t="shared" si="62"/>
        <v>0</v>
      </c>
      <c r="V225" s="224">
        <f t="shared" si="63"/>
        <v>0</v>
      </c>
      <c r="W225" s="226">
        <f t="shared" si="64"/>
        <v>0</v>
      </c>
      <c r="X225" s="226">
        <f t="shared" si="65"/>
        <v>0</v>
      </c>
      <c r="Y225" s="216"/>
      <c r="Z225" s="233">
        <v>218</v>
      </c>
      <c r="AA225" s="216"/>
      <c r="AB225" s="216"/>
      <c r="AC225" s="216"/>
      <c r="AD225" s="216"/>
      <c r="AE225" s="216"/>
      <c r="AF225" s="216"/>
      <c r="AG225" s="216"/>
      <c r="AH225" s="216"/>
      <c r="AI225" s="216"/>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200"/>
      <c r="DM225" s="200"/>
      <c r="DN225" s="200"/>
      <c r="DO225" s="200"/>
      <c r="DP225" s="200"/>
      <c r="DQ225" s="200"/>
      <c r="DR225" s="200"/>
      <c r="DS225" s="200"/>
      <c r="DT225" s="200"/>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row>
    <row r="226" spans="1:149" s="124" customFormat="1" ht="25.5" x14ac:dyDescent="0.2">
      <c r="A226" s="117" t="s">
        <v>318</v>
      </c>
      <c r="B226" s="82" t="s">
        <v>1067</v>
      </c>
      <c r="C226" s="69" t="s">
        <v>758</v>
      </c>
      <c r="D226" s="130"/>
      <c r="E226" s="132"/>
      <c r="F226" s="259"/>
      <c r="G226" s="260"/>
      <c r="H226" s="258"/>
      <c r="I226" s="200"/>
      <c r="J226" s="230">
        <v>6</v>
      </c>
      <c r="K226" s="224" t="str">
        <f t="shared" si="52"/>
        <v>6</v>
      </c>
      <c r="L226" s="225">
        <f t="shared" si="53"/>
        <v>0</v>
      </c>
      <c r="M226" s="224" t="str">
        <f t="shared" si="54"/>
        <v>6</v>
      </c>
      <c r="N226" s="224">
        <f t="shared" si="55"/>
        <v>0</v>
      </c>
      <c r="O226" s="224">
        <f t="shared" si="56"/>
        <v>0</v>
      </c>
      <c r="P226" s="224">
        <f t="shared" si="57"/>
        <v>0</v>
      </c>
      <c r="Q226" s="224">
        <f t="shared" si="58"/>
        <v>0</v>
      </c>
      <c r="R226" s="224">
        <f t="shared" si="59"/>
        <v>0</v>
      </c>
      <c r="S226" s="224">
        <f t="shared" si="60"/>
        <v>0</v>
      </c>
      <c r="T226" s="224">
        <f t="shared" si="61"/>
        <v>0</v>
      </c>
      <c r="U226" s="224">
        <f t="shared" si="62"/>
        <v>0</v>
      </c>
      <c r="V226" s="224">
        <f t="shared" si="63"/>
        <v>0</v>
      </c>
      <c r="W226" s="226">
        <f t="shared" si="64"/>
        <v>0</v>
      </c>
      <c r="X226" s="226">
        <f t="shared" si="65"/>
        <v>0</v>
      </c>
      <c r="Y226" s="216"/>
      <c r="Z226" s="233">
        <v>219</v>
      </c>
      <c r="AA226" s="216"/>
      <c r="AB226" s="216"/>
      <c r="AC226" s="216"/>
      <c r="AD226" s="216"/>
      <c r="AE226" s="216"/>
      <c r="AF226" s="216"/>
      <c r="AG226" s="216"/>
      <c r="AH226" s="216"/>
      <c r="AI226" s="216"/>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c r="BY226" s="200"/>
      <c r="BZ226" s="200"/>
      <c r="CA226" s="200"/>
      <c r="CB226" s="200"/>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200"/>
      <c r="DL226" s="200"/>
      <c r="DM226" s="200"/>
      <c r="DN226" s="200"/>
      <c r="DO226" s="200"/>
      <c r="DP226" s="200"/>
      <c r="DQ226" s="200"/>
      <c r="DR226" s="200"/>
      <c r="DS226" s="200"/>
      <c r="DT226" s="200"/>
      <c r="DU226" s="200"/>
      <c r="DV226" s="200"/>
      <c r="DW226" s="20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row>
    <row r="227" spans="1:149" s="124" customFormat="1" ht="26.25" customHeight="1" x14ac:dyDescent="0.2">
      <c r="A227" s="117" t="s">
        <v>319</v>
      </c>
      <c r="B227" s="82" t="s">
        <v>1068</v>
      </c>
      <c r="C227" s="69" t="s">
        <v>758</v>
      </c>
      <c r="D227" s="130"/>
      <c r="E227" s="132"/>
      <c r="F227" s="259"/>
      <c r="G227" s="260"/>
      <c r="H227" s="258"/>
      <c r="I227" s="200"/>
      <c r="J227" s="230">
        <v>6</v>
      </c>
      <c r="K227" s="224" t="str">
        <f t="shared" si="52"/>
        <v>6</v>
      </c>
      <c r="L227" s="225">
        <f t="shared" si="53"/>
        <v>0</v>
      </c>
      <c r="M227" s="224" t="str">
        <f t="shared" si="54"/>
        <v>6</v>
      </c>
      <c r="N227" s="224">
        <f t="shared" si="55"/>
        <v>0</v>
      </c>
      <c r="O227" s="224">
        <f t="shared" si="56"/>
        <v>0</v>
      </c>
      <c r="P227" s="224">
        <f t="shared" si="57"/>
        <v>0</v>
      </c>
      <c r="Q227" s="224">
        <f t="shared" si="58"/>
        <v>0</v>
      </c>
      <c r="R227" s="224">
        <f t="shared" si="59"/>
        <v>0</v>
      </c>
      <c r="S227" s="224">
        <f t="shared" si="60"/>
        <v>0</v>
      </c>
      <c r="T227" s="224">
        <f t="shared" si="61"/>
        <v>0</v>
      </c>
      <c r="U227" s="224">
        <f t="shared" si="62"/>
        <v>0</v>
      </c>
      <c r="V227" s="224">
        <f t="shared" si="63"/>
        <v>0</v>
      </c>
      <c r="W227" s="226">
        <f t="shared" si="64"/>
        <v>0</v>
      </c>
      <c r="X227" s="226">
        <f t="shared" si="65"/>
        <v>0</v>
      </c>
      <c r="Y227" s="216"/>
      <c r="Z227" s="233">
        <v>220</v>
      </c>
      <c r="AA227" s="216"/>
      <c r="AB227" s="216"/>
      <c r="AC227" s="216"/>
      <c r="AD227" s="216"/>
      <c r="AE227" s="216"/>
      <c r="AF227" s="216"/>
      <c r="AG227" s="216"/>
      <c r="AH227" s="216"/>
      <c r="AI227" s="216"/>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c r="BY227" s="200"/>
      <c r="BZ227" s="200"/>
      <c r="CA227" s="200"/>
      <c r="CB227" s="200"/>
      <c r="CC227" s="200"/>
      <c r="CD227" s="200"/>
      <c r="CE227" s="200"/>
      <c r="CF227" s="200"/>
      <c r="CG227" s="200"/>
      <c r="CH227" s="200"/>
      <c r="CI227" s="200"/>
      <c r="CJ227" s="200"/>
      <c r="CK227" s="200"/>
      <c r="CL227" s="200"/>
      <c r="CM227" s="200"/>
      <c r="CN227" s="200"/>
      <c r="CO227" s="200"/>
      <c r="CP227" s="200"/>
      <c r="CQ227" s="200"/>
      <c r="CR227" s="200"/>
      <c r="CS227" s="200"/>
      <c r="CT227" s="200"/>
      <c r="CU227" s="200"/>
      <c r="CV227" s="200"/>
      <c r="CW227" s="200"/>
      <c r="CX227" s="200"/>
      <c r="CY227" s="200"/>
      <c r="CZ227" s="200"/>
      <c r="DA227" s="200"/>
      <c r="DB227" s="200"/>
      <c r="DC227" s="200"/>
      <c r="DD227" s="200"/>
      <c r="DE227" s="200"/>
      <c r="DF227" s="200"/>
      <c r="DG227" s="200"/>
      <c r="DH227" s="200"/>
      <c r="DI227" s="200"/>
      <c r="DJ227" s="200"/>
      <c r="DK227" s="200"/>
      <c r="DL227" s="200"/>
      <c r="DM227" s="200"/>
      <c r="DN227" s="200"/>
      <c r="DO227" s="200"/>
      <c r="DP227" s="200"/>
      <c r="DQ227" s="200"/>
      <c r="DR227" s="200"/>
      <c r="DS227" s="200"/>
      <c r="DT227" s="200"/>
      <c r="DU227" s="200"/>
      <c r="DV227" s="200"/>
      <c r="DW227" s="200"/>
      <c r="DX227" s="200"/>
      <c r="DY227" s="200"/>
      <c r="DZ227" s="200"/>
      <c r="EA227" s="200"/>
      <c r="EB227" s="200"/>
      <c r="EC227" s="200"/>
      <c r="ED227" s="200"/>
      <c r="EE227" s="200"/>
      <c r="EF227" s="200"/>
      <c r="EG227" s="200"/>
      <c r="EH227" s="200"/>
      <c r="EI227" s="200"/>
      <c r="EJ227" s="200"/>
      <c r="EK227" s="200"/>
      <c r="EL227" s="200"/>
      <c r="EM227" s="200"/>
      <c r="EN227" s="200"/>
      <c r="EO227" s="200"/>
      <c r="EP227" s="200"/>
      <c r="EQ227" s="200"/>
      <c r="ER227" s="200"/>
      <c r="ES227" s="200"/>
    </row>
    <row r="228" spans="1:149" s="124" customFormat="1" ht="38.25" x14ac:dyDescent="0.2">
      <c r="A228" s="117" t="s">
        <v>320</v>
      </c>
      <c r="B228" s="82" t="s">
        <v>1069</v>
      </c>
      <c r="C228" s="69" t="s">
        <v>758</v>
      </c>
      <c r="D228" s="130"/>
      <c r="E228" s="132" t="s">
        <v>41</v>
      </c>
      <c r="F228" s="259"/>
      <c r="G228" s="262"/>
      <c r="H228" s="258"/>
      <c r="I228" s="200"/>
      <c r="J228" s="230">
        <v>6</v>
      </c>
      <c r="K228" s="224" t="str">
        <f t="shared" si="52"/>
        <v>6</v>
      </c>
      <c r="L228" s="225">
        <f t="shared" si="53"/>
        <v>0</v>
      </c>
      <c r="M228" s="224" t="str">
        <f t="shared" si="54"/>
        <v>6</v>
      </c>
      <c r="N228" s="224">
        <f t="shared" si="55"/>
        <v>0</v>
      </c>
      <c r="O228" s="224">
        <f t="shared" si="56"/>
        <v>0</v>
      </c>
      <c r="P228" s="224">
        <f t="shared" si="57"/>
        <v>0</v>
      </c>
      <c r="Q228" s="224">
        <f t="shared" si="58"/>
        <v>0</v>
      </c>
      <c r="R228" s="224">
        <f t="shared" si="59"/>
        <v>0</v>
      </c>
      <c r="S228" s="224">
        <f t="shared" si="60"/>
        <v>0</v>
      </c>
      <c r="T228" s="224">
        <f t="shared" si="61"/>
        <v>0</v>
      </c>
      <c r="U228" s="224">
        <f t="shared" si="62"/>
        <v>0</v>
      </c>
      <c r="V228" s="224">
        <f t="shared" si="63"/>
        <v>0</v>
      </c>
      <c r="W228" s="226">
        <f t="shared" si="64"/>
        <v>0</v>
      </c>
      <c r="X228" s="226">
        <f t="shared" si="65"/>
        <v>0</v>
      </c>
      <c r="Y228" s="216"/>
      <c r="Z228" s="233">
        <v>221</v>
      </c>
      <c r="AA228" s="216"/>
      <c r="AB228" s="216"/>
      <c r="AC228" s="216"/>
      <c r="AD228" s="216"/>
      <c r="AE228" s="216"/>
      <c r="AF228" s="216"/>
      <c r="AG228" s="216"/>
      <c r="AH228" s="216"/>
      <c r="AI228" s="216"/>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c r="BS228" s="200"/>
      <c r="BT228" s="200"/>
      <c r="BU228" s="200"/>
      <c r="BV228" s="200"/>
      <c r="BW228" s="200"/>
      <c r="BX228" s="200"/>
      <c r="BY228" s="200"/>
      <c r="BZ228" s="200"/>
      <c r="CA228" s="200"/>
      <c r="CB228" s="200"/>
      <c r="CC228" s="200"/>
      <c r="CD228" s="200"/>
      <c r="CE228" s="200"/>
      <c r="CF228" s="200"/>
      <c r="CG228" s="200"/>
      <c r="CH228" s="200"/>
      <c r="CI228" s="200"/>
      <c r="CJ228" s="200"/>
      <c r="CK228" s="200"/>
      <c r="CL228" s="200"/>
      <c r="CM228" s="200"/>
      <c r="CN228" s="200"/>
      <c r="CO228" s="200"/>
      <c r="CP228" s="200"/>
      <c r="CQ228" s="200"/>
      <c r="CR228" s="200"/>
      <c r="CS228" s="200"/>
      <c r="CT228" s="200"/>
      <c r="CU228" s="200"/>
      <c r="CV228" s="200"/>
      <c r="CW228" s="200"/>
      <c r="CX228" s="200"/>
      <c r="CY228" s="200"/>
      <c r="CZ228" s="200"/>
      <c r="DA228" s="200"/>
      <c r="DB228" s="200"/>
      <c r="DC228" s="200"/>
      <c r="DD228" s="200"/>
      <c r="DE228" s="200"/>
      <c r="DF228" s="200"/>
      <c r="DG228" s="200"/>
      <c r="DH228" s="200"/>
      <c r="DI228" s="200"/>
      <c r="DJ228" s="200"/>
      <c r="DK228" s="200"/>
      <c r="DL228" s="200"/>
      <c r="DM228" s="200"/>
      <c r="DN228" s="200"/>
      <c r="DO228" s="200"/>
      <c r="DP228" s="200"/>
      <c r="DQ228" s="200"/>
      <c r="DR228" s="200"/>
      <c r="DS228" s="200"/>
      <c r="DT228" s="200"/>
      <c r="DU228" s="200"/>
      <c r="DV228" s="200"/>
      <c r="DW228" s="200"/>
      <c r="DX228" s="200"/>
      <c r="DY228" s="200"/>
      <c r="DZ228" s="200"/>
      <c r="EA228" s="200"/>
      <c r="EB228" s="200"/>
      <c r="EC228" s="200"/>
      <c r="ED228" s="200"/>
      <c r="EE228" s="200"/>
      <c r="EF228" s="200"/>
      <c r="EG228" s="200"/>
      <c r="EH228" s="200"/>
      <c r="EI228" s="200"/>
      <c r="EJ228" s="200"/>
      <c r="EK228" s="200"/>
      <c r="EL228" s="200"/>
      <c r="EM228" s="200"/>
      <c r="EN228" s="200"/>
      <c r="EO228" s="200"/>
      <c r="EP228" s="200"/>
      <c r="EQ228" s="200"/>
      <c r="ER228" s="200"/>
      <c r="ES228" s="200"/>
    </row>
    <row r="229" spans="1:149" s="124" customFormat="1" ht="12.75" x14ac:dyDescent="0.2">
      <c r="A229" s="117" t="s">
        <v>321</v>
      </c>
      <c r="B229" s="82" t="s">
        <v>1070</v>
      </c>
      <c r="C229" s="69" t="s">
        <v>758</v>
      </c>
      <c r="D229" s="130"/>
      <c r="E229" s="132"/>
      <c r="F229" s="259"/>
      <c r="G229" s="260"/>
      <c r="H229" s="258"/>
      <c r="I229" s="200"/>
      <c r="J229" s="230">
        <v>6</v>
      </c>
      <c r="K229" s="224" t="str">
        <f t="shared" si="52"/>
        <v>6</v>
      </c>
      <c r="L229" s="225">
        <f t="shared" si="53"/>
        <v>0</v>
      </c>
      <c r="M229" s="224" t="str">
        <f t="shared" si="54"/>
        <v>6</v>
      </c>
      <c r="N229" s="224">
        <f t="shared" si="55"/>
        <v>0</v>
      </c>
      <c r="O229" s="224">
        <f t="shared" si="56"/>
        <v>0</v>
      </c>
      <c r="P229" s="224">
        <f t="shared" si="57"/>
        <v>0</v>
      </c>
      <c r="Q229" s="224">
        <f t="shared" si="58"/>
        <v>0</v>
      </c>
      <c r="R229" s="224">
        <f t="shared" si="59"/>
        <v>0</v>
      </c>
      <c r="S229" s="224">
        <f t="shared" si="60"/>
        <v>0</v>
      </c>
      <c r="T229" s="224">
        <f t="shared" si="61"/>
        <v>0</v>
      </c>
      <c r="U229" s="224">
        <f t="shared" si="62"/>
        <v>0</v>
      </c>
      <c r="V229" s="224">
        <f t="shared" si="63"/>
        <v>0</v>
      </c>
      <c r="W229" s="226">
        <f t="shared" si="64"/>
        <v>0</v>
      </c>
      <c r="X229" s="226">
        <f t="shared" si="65"/>
        <v>0</v>
      </c>
      <c r="Y229" s="216"/>
      <c r="Z229" s="233">
        <v>222</v>
      </c>
      <c r="AA229" s="216"/>
      <c r="AB229" s="216"/>
      <c r="AC229" s="216"/>
      <c r="AD229" s="216"/>
      <c r="AE229" s="216"/>
      <c r="AF229" s="216"/>
      <c r="AG229" s="216"/>
      <c r="AH229" s="216"/>
      <c r="AI229" s="216"/>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c r="BS229" s="200"/>
      <c r="BT229" s="200"/>
      <c r="BU229" s="200"/>
      <c r="BV229" s="200"/>
      <c r="BW229" s="200"/>
      <c r="BX229" s="200"/>
      <c r="BY229" s="200"/>
      <c r="BZ229" s="200"/>
      <c r="CA229" s="200"/>
      <c r="CB229" s="200"/>
      <c r="CC229" s="200"/>
      <c r="CD229" s="200"/>
      <c r="CE229" s="200"/>
      <c r="CF229" s="200"/>
      <c r="CG229" s="200"/>
      <c r="CH229" s="200"/>
      <c r="CI229" s="200"/>
      <c r="CJ229" s="200"/>
      <c r="CK229" s="200"/>
      <c r="CL229" s="200"/>
      <c r="CM229" s="200"/>
      <c r="CN229" s="200"/>
      <c r="CO229" s="200"/>
      <c r="CP229" s="200"/>
      <c r="CQ229" s="200"/>
      <c r="CR229" s="200"/>
      <c r="CS229" s="200"/>
      <c r="CT229" s="200"/>
      <c r="CU229" s="200"/>
      <c r="CV229" s="200"/>
      <c r="CW229" s="200"/>
      <c r="CX229" s="200"/>
      <c r="CY229" s="200"/>
      <c r="CZ229" s="200"/>
      <c r="DA229" s="200"/>
      <c r="DB229" s="200"/>
      <c r="DC229" s="200"/>
      <c r="DD229" s="200"/>
      <c r="DE229" s="200"/>
      <c r="DF229" s="200"/>
      <c r="DG229" s="200"/>
      <c r="DH229" s="200"/>
      <c r="DI229" s="200"/>
      <c r="DJ229" s="200"/>
      <c r="DK229" s="200"/>
      <c r="DL229" s="200"/>
      <c r="DM229" s="200"/>
      <c r="DN229" s="200"/>
      <c r="DO229" s="200"/>
      <c r="DP229" s="200"/>
      <c r="DQ229" s="200"/>
      <c r="DR229" s="200"/>
      <c r="DS229" s="200"/>
      <c r="DT229" s="200"/>
      <c r="DU229" s="200"/>
      <c r="DV229" s="200"/>
      <c r="DW229" s="200"/>
      <c r="DX229" s="200"/>
      <c r="DY229" s="200"/>
      <c r="DZ229" s="200"/>
      <c r="EA229" s="200"/>
      <c r="EB229" s="200"/>
      <c r="EC229" s="200"/>
      <c r="ED229" s="200"/>
      <c r="EE229" s="200"/>
      <c r="EF229" s="200"/>
      <c r="EG229" s="200"/>
      <c r="EH229" s="200"/>
      <c r="EI229" s="200"/>
      <c r="EJ229" s="200"/>
      <c r="EK229" s="200"/>
      <c r="EL229" s="200"/>
      <c r="EM229" s="200"/>
      <c r="EN229" s="200"/>
      <c r="EO229" s="200"/>
      <c r="EP229" s="200"/>
      <c r="EQ229" s="200"/>
      <c r="ER229" s="200"/>
      <c r="ES229" s="200"/>
    </row>
    <row r="230" spans="1:149" s="124" customFormat="1" ht="25.5" x14ac:dyDescent="0.2">
      <c r="A230" s="117" t="s">
        <v>322</v>
      </c>
      <c r="B230" s="82" t="s">
        <v>1071</v>
      </c>
      <c r="C230" s="69" t="s">
        <v>117</v>
      </c>
      <c r="D230" s="130">
        <v>3</v>
      </c>
      <c r="E230" s="132"/>
      <c r="F230" s="259"/>
      <c r="G230" s="260"/>
      <c r="H230" s="258"/>
      <c r="I230" s="200"/>
      <c r="J230" s="230">
        <v>6</v>
      </c>
      <c r="K230" s="224" t="str">
        <f t="shared" si="52"/>
        <v>6</v>
      </c>
      <c r="L230" s="225">
        <f t="shared" si="53"/>
        <v>3</v>
      </c>
      <c r="M230" s="224" t="str">
        <f t="shared" si="54"/>
        <v>6</v>
      </c>
      <c r="N230" s="224" t="str">
        <f t="shared" si="55"/>
        <v>6</v>
      </c>
      <c r="O230" s="224">
        <f t="shared" si="56"/>
        <v>3</v>
      </c>
      <c r="P230" s="224">
        <f t="shared" si="57"/>
        <v>0</v>
      </c>
      <c r="Q230" s="224">
        <f t="shared" si="58"/>
        <v>0</v>
      </c>
      <c r="R230" s="224">
        <f t="shared" si="59"/>
        <v>0</v>
      </c>
      <c r="S230" s="224">
        <f t="shared" si="60"/>
        <v>1</v>
      </c>
      <c r="T230" s="224">
        <f t="shared" si="61"/>
        <v>0</v>
      </c>
      <c r="U230" s="224">
        <f t="shared" si="62"/>
        <v>0</v>
      </c>
      <c r="V230" s="224">
        <f t="shared" si="63"/>
        <v>0</v>
      </c>
      <c r="W230" s="226">
        <f t="shared" si="64"/>
        <v>0</v>
      </c>
      <c r="X230" s="226">
        <f t="shared" si="65"/>
        <v>0</v>
      </c>
      <c r="Y230" s="216"/>
      <c r="Z230" s="232">
        <v>223</v>
      </c>
      <c r="AA230" s="216"/>
      <c r="AB230" s="216"/>
      <c r="AC230" s="216"/>
      <c r="AD230" s="216"/>
      <c r="AE230" s="216"/>
      <c r="AF230" s="216"/>
      <c r="AG230" s="216"/>
      <c r="AH230" s="216"/>
      <c r="AI230" s="216"/>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c r="BD230" s="200"/>
      <c r="BE230" s="200"/>
      <c r="BF230" s="200"/>
      <c r="BG230" s="200"/>
      <c r="BH230" s="200"/>
      <c r="BI230" s="200"/>
      <c r="BJ230" s="200"/>
      <c r="BK230" s="200"/>
      <c r="BL230" s="200"/>
      <c r="BM230" s="200"/>
      <c r="BN230" s="200"/>
      <c r="BO230" s="200"/>
      <c r="BP230" s="200"/>
      <c r="BQ230" s="200"/>
      <c r="BR230" s="200"/>
      <c r="BS230" s="200"/>
      <c r="BT230" s="200"/>
      <c r="BU230" s="200"/>
      <c r="BV230" s="200"/>
      <c r="BW230" s="200"/>
      <c r="BX230" s="200"/>
      <c r="BY230" s="200"/>
      <c r="BZ230" s="200"/>
      <c r="CA230" s="200"/>
      <c r="CB230" s="200"/>
      <c r="CC230" s="200"/>
      <c r="CD230" s="200"/>
      <c r="CE230" s="200"/>
      <c r="CF230" s="200"/>
      <c r="CG230" s="200"/>
      <c r="CH230" s="200"/>
      <c r="CI230" s="200"/>
      <c r="CJ230" s="200"/>
      <c r="CK230" s="200"/>
      <c r="CL230" s="200"/>
      <c r="CM230" s="200"/>
      <c r="CN230" s="200"/>
      <c r="CO230" s="200"/>
      <c r="CP230" s="200"/>
      <c r="CQ230" s="200"/>
      <c r="CR230" s="200"/>
      <c r="CS230" s="200"/>
      <c r="CT230" s="200"/>
      <c r="CU230" s="200"/>
      <c r="CV230" s="200"/>
      <c r="CW230" s="200"/>
      <c r="CX230" s="200"/>
      <c r="CY230" s="200"/>
      <c r="CZ230" s="200"/>
      <c r="DA230" s="200"/>
      <c r="DB230" s="200"/>
      <c r="DC230" s="200"/>
      <c r="DD230" s="200"/>
      <c r="DE230" s="200"/>
      <c r="DF230" s="200"/>
      <c r="DG230" s="200"/>
      <c r="DH230" s="200"/>
      <c r="DI230" s="200"/>
      <c r="DJ230" s="200"/>
      <c r="DK230" s="200"/>
      <c r="DL230" s="200"/>
      <c r="DM230" s="200"/>
      <c r="DN230" s="200"/>
      <c r="DO230" s="200"/>
      <c r="DP230" s="200"/>
      <c r="DQ230" s="200"/>
      <c r="DR230" s="200"/>
      <c r="DS230" s="200"/>
      <c r="DT230" s="200"/>
      <c r="DU230" s="200"/>
      <c r="DV230" s="200"/>
      <c r="DW230" s="200"/>
      <c r="DX230" s="200"/>
      <c r="DY230" s="200"/>
      <c r="DZ230" s="200"/>
      <c r="EA230" s="200"/>
      <c r="EB230" s="200"/>
      <c r="EC230" s="200"/>
      <c r="ED230" s="200"/>
      <c r="EE230" s="200"/>
      <c r="EF230" s="200"/>
      <c r="EG230" s="200"/>
      <c r="EH230" s="200"/>
      <c r="EI230" s="200"/>
      <c r="EJ230" s="200"/>
      <c r="EK230" s="200"/>
      <c r="EL230" s="200"/>
      <c r="EM230" s="200"/>
      <c r="EN230" s="200"/>
      <c r="EO230" s="200"/>
      <c r="EP230" s="200"/>
      <c r="EQ230" s="200"/>
      <c r="ER230" s="200"/>
      <c r="ES230" s="200"/>
    </row>
    <row r="231" spans="1:149" s="124" customFormat="1" ht="12.75" x14ac:dyDescent="0.2">
      <c r="A231" s="157" t="s">
        <v>323</v>
      </c>
      <c r="B231" s="101" t="s">
        <v>91</v>
      </c>
      <c r="C231" s="167"/>
      <c r="D231" s="165"/>
      <c r="E231" s="168"/>
      <c r="F231" s="274"/>
      <c r="G231" s="260"/>
      <c r="H231" s="275"/>
      <c r="I231" s="200"/>
      <c r="J231" s="230">
        <v>6</v>
      </c>
      <c r="K231" s="224" t="str">
        <f t="shared" si="52"/>
        <v>6</v>
      </c>
      <c r="L231" s="225">
        <f t="shared" si="53"/>
        <v>0</v>
      </c>
      <c r="M231" s="224">
        <f t="shared" si="54"/>
        <v>0</v>
      </c>
      <c r="N231" s="224">
        <f t="shared" si="55"/>
        <v>0</v>
      </c>
      <c r="O231" s="224">
        <f t="shared" si="56"/>
        <v>0</v>
      </c>
      <c r="P231" s="224">
        <f t="shared" si="57"/>
        <v>0</v>
      </c>
      <c r="Q231" s="224">
        <f t="shared" si="58"/>
        <v>0</v>
      </c>
      <c r="R231" s="224">
        <f t="shared" si="59"/>
        <v>0</v>
      </c>
      <c r="S231" s="224">
        <f t="shared" si="60"/>
        <v>0</v>
      </c>
      <c r="T231" s="224">
        <f t="shared" si="61"/>
        <v>0</v>
      </c>
      <c r="U231" s="224">
        <f t="shared" si="62"/>
        <v>0</v>
      </c>
      <c r="V231" s="224">
        <f t="shared" si="63"/>
        <v>0</v>
      </c>
      <c r="W231" s="226">
        <f t="shared" si="64"/>
        <v>0</v>
      </c>
      <c r="X231" s="226">
        <f t="shared" si="65"/>
        <v>0</v>
      </c>
      <c r="Y231" s="216"/>
      <c r="Z231" s="233">
        <v>224</v>
      </c>
      <c r="AA231" s="216"/>
      <c r="AB231" s="216"/>
      <c r="AC231" s="216"/>
      <c r="AD231" s="216"/>
      <c r="AE231" s="216"/>
      <c r="AF231" s="216"/>
      <c r="AG231" s="216"/>
      <c r="AH231" s="216"/>
      <c r="AI231" s="216"/>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200"/>
      <c r="CC231" s="200"/>
      <c r="CD231" s="200"/>
      <c r="CE231" s="200"/>
      <c r="CF231" s="200"/>
      <c r="CG231" s="200"/>
      <c r="CH231" s="200"/>
      <c r="CI231" s="200"/>
      <c r="CJ231" s="200"/>
      <c r="CK231" s="200"/>
      <c r="CL231" s="200"/>
      <c r="CM231" s="200"/>
      <c r="CN231" s="200"/>
      <c r="CO231" s="200"/>
      <c r="CP231" s="200"/>
      <c r="CQ231" s="200"/>
      <c r="CR231" s="200"/>
      <c r="CS231" s="200"/>
      <c r="CT231" s="200"/>
      <c r="CU231" s="200"/>
      <c r="CV231" s="200"/>
      <c r="CW231" s="200"/>
      <c r="CX231" s="200"/>
      <c r="CY231" s="200"/>
      <c r="CZ231" s="200"/>
      <c r="DA231" s="200"/>
      <c r="DB231" s="200"/>
      <c r="DC231" s="200"/>
      <c r="DD231" s="200"/>
      <c r="DE231" s="200"/>
      <c r="DF231" s="200"/>
      <c r="DG231" s="200"/>
      <c r="DH231" s="200"/>
      <c r="DI231" s="200"/>
      <c r="DJ231" s="200"/>
      <c r="DK231" s="200"/>
      <c r="DL231" s="200"/>
      <c r="DM231" s="200"/>
      <c r="DN231" s="200"/>
      <c r="DO231" s="200"/>
      <c r="DP231" s="200"/>
      <c r="DQ231" s="200"/>
      <c r="DR231" s="200"/>
      <c r="DS231" s="200"/>
      <c r="DT231" s="200"/>
      <c r="DU231" s="200"/>
      <c r="DV231" s="200"/>
      <c r="DW231" s="200"/>
      <c r="DX231" s="200"/>
      <c r="DY231" s="200"/>
      <c r="DZ231" s="200"/>
      <c r="EA231" s="200"/>
      <c r="EB231" s="200"/>
      <c r="EC231" s="200"/>
      <c r="ED231" s="200"/>
      <c r="EE231" s="200"/>
      <c r="EF231" s="200"/>
      <c r="EG231" s="200"/>
      <c r="EH231" s="200"/>
      <c r="EI231" s="200"/>
      <c r="EJ231" s="200"/>
      <c r="EK231" s="200"/>
      <c r="EL231" s="200"/>
      <c r="EM231" s="200"/>
      <c r="EN231" s="200"/>
      <c r="EO231" s="200"/>
      <c r="EP231" s="200"/>
      <c r="EQ231" s="200"/>
      <c r="ER231" s="200"/>
      <c r="ES231" s="200"/>
    </row>
    <row r="232" spans="1:149" s="124" customFormat="1" ht="38.25" x14ac:dyDescent="0.2">
      <c r="A232" s="117" t="s">
        <v>324</v>
      </c>
      <c r="B232" s="298" t="s">
        <v>1072</v>
      </c>
      <c r="C232" s="69" t="s">
        <v>758</v>
      </c>
      <c r="D232" s="130"/>
      <c r="E232" s="132"/>
      <c r="F232" s="259"/>
      <c r="G232" s="260"/>
      <c r="H232" s="258"/>
      <c r="I232" s="200"/>
      <c r="J232" s="230">
        <v>6</v>
      </c>
      <c r="K232" s="224" t="str">
        <f t="shared" si="52"/>
        <v>6</v>
      </c>
      <c r="L232" s="225">
        <f t="shared" si="53"/>
        <v>0</v>
      </c>
      <c r="M232" s="224" t="str">
        <f t="shared" si="54"/>
        <v>6</v>
      </c>
      <c r="N232" s="224">
        <f t="shared" si="55"/>
        <v>0</v>
      </c>
      <c r="O232" s="224">
        <f t="shared" si="56"/>
        <v>0</v>
      </c>
      <c r="P232" s="224">
        <f t="shared" si="57"/>
        <v>0</v>
      </c>
      <c r="Q232" s="224">
        <f t="shared" si="58"/>
        <v>0</v>
      </c>
      <c r="R232" s="224">
        <f t="shared" si="59"/>
        <v>0</v>
      </c>
      <c r="S232" s="224">
        <f t="shared" si="60"/>
        <v>0</v>
      </c>
      <c r="T232" s="224">
        <f t="shared" si="61"/>
        <v>0</v>
      </c>
      <c r="U232" s="224">
        <f t="shared" si="62"/>
        <v>0</v>
      </c>
      <c r="V232" s="224">
        <f t="shared" si="63"/>
        <v>0</v>
      </c>
      <c r="W232" s="226">
        <f t="shared" si="64"/>
        <v>0</v>
      </c>
      <c r="X232" s="226">
        <f t="shared" si="65"/>
        <v>0</v>
      </c>
      <c r="Y232" s="216"/>
      <c r="Z232" s="233">
        <v>225</v>
      </c>
      <c r="AA232" s="216"/>
      <c r="AB232" s="216"/>
      <c r="AC232" s="216"/>
      <c r="AD232" s="216"/>
      <c r="AE232" s="216"/>
      <c r="AF232" s="216"/>
      <c r="AG232" s="216"/>
      <c r="AH232" s="216"/>
      <c r="AI232" s="216"/>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200"/>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c r="DF232" s="200"/>
      <c r="DG232" s="200"/>
      <c r="DH232" s="200"/>
      <c r="DI232" s="200"/>
      <c r="DJ232" s="200"/>
      <c r="DK232" s="200"/>
      <c r="DL232" s="200"/>
      <c r="DM232" s="200"/>
      <c r="DN232" s="200"/>
      <c r="DO232" s="200"/>
      <c r="DP232" s="200"/>
      <c r="DQ232" s="200"/>
      <c r="DR232" s="200"/>
      <c r="DS232" s="200"/>
      <c r="DT232" s="200"/>
      <c r="DU232" s="200"/>
      <c r="DV232" s="200"/>
      <c r="DW232" s="200"/>
      <c r="DX232" s="200"/>
      <c r="DY232" s="200"/>
      <c r="DZ232" s="200"/>
      <c r="EA232" s="200"/>
      <c r="EB232" s="200"/>
      <c r="EC232" s="200"/>
      <c r="ED232" s="200"/>
      <c r="EE232" s="200"/>
      <c r="EF232" s="200"/>
      <c r="EG232" s="200"/>
      <c r="EH232" s="200"/>
      <c r="EI232" s="200"/>
      <c r="EJ232" s="200"/>
      <c r="EK232" s="200"/>
      <c r="EL232" s="200"/>
      <c r="EM232" s="200"/>
      <c r="EN232" s="200"/>
      <c r="EO232" s="200"/>
      <c r="EP232" s="200"/>
      <c r="EQ232" s="200"/>
      <c r="ER232" s="200"/>
      <c r="ES232" s="200"/>
    </row>
    <row r="233" spans="1:149" s="124" customFormat="1" ht="38.25" x14ac:dyDescent="0.2">
      <c r="A233" s="117" t="s">
        <v>325</v>
      </c>
      <c r="B233" s="298" t="s">
        <v>1073</v>
      </c>
      <c r="C233" s="69" t="s">
        <v>758</v>
      </c>
      <c r="D233" s="130"/>
      <c r="E233" s="132"/>
      <c r="F233" s="259"/>
      <c r="G233" s="260"/>
      <c r="H233" s="258"/>
      <c r="I233" s="200"/>
      <c r="J233" s="230">
        <v>6</v>
      </c>
      <c r="K233" s="224" t="str">
        <f t="shared" si="52"/>
        <v>6</v>
      </c>
      <c r="L233" s="225">
        <f t="shared" si="53"/>
        <v>0</v>
      </c>
      <c r="M233" s="224" t="str">
        <f t="shared" si="54"/>
        <v>6</v>
      </c>
      <c r="N233" s="224">
        <f t="shared" si="55"/>
        <v>0</v>
      </c>
      <c r="O233" s="224">
        <f t="shared" si="56"/>
        <v>0</v>
      </c>
      <c r="P233" s="224">
        <f t="shared" si="57"/>
        <v>0</v>
      </c>
      <c r="Q233" s="224">
        <f t="shared" si="58"/>
        <v>0</v>
      </c>
      <c r="R233" s="224">
        <f t="shared" si="59"/>
        <v>0</v>
      </c>
      <c r="S233" s="224">
        <f t="shared" si="60"/>
        <v>0</v>
      </c>
      <c r="T233" s="224">
        <f t="shared" si="61"/>
        <v>0</v>
      </c>
      <c r="U233" s="224">
        <f t="shared" si="62"/>
        <v>0</v>
      </c>
      <c r="V233" s="224">
        <f t="shared" si="63"/>
        <v>0</v>
      </c>
      <c r="W233" s="226">
        <f t="shared" si="64"/>
        <v>0</v>
      </c>
      <c r="X233" s="226">
        <f t="shared" si="65"/>
        <v>0</v>
      </c>
      <c r="Y233" s="216"/>
      <c r="Z233" s="233">
        <v>226</v>
      </c>
      <c r="AA233" s="216"/>
      <c r="AB233" s="216"/>
      <c r="AC233" s="216"/>
      <c r="AD233" s="216"/>
      <c r="AE233" s="216"/>
      <c r="AF233" s="216"/>
      <c r="AG233" s="216"/>
      <c r="AH233" s="216"/>
      <c r="AI233" s="216"/>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200"/>
      <c r="BH233" s="200"/>
      <c r="BI233" s="200"/>
      <c r="BJ233" s="200"/>
      <c r="BK233" s="200"/>
      <c r="BL233" s="200"/>
      <c r="BM233" s="200"/>
      <c r="BN233" s="200"/>
      <c r="BO233" s="200"/>
      <c r="BP233" s="200"/>
      <c r="BQ233" s="200"/>
      <c r="BR233" s="200"/>
      <c r="BS233" s="200"/>
      <c r="BT233" s="200"/>
      <c r="BU233" s="200"/>
      <c r="BV233" s="200"/>
      <c r="BW233" s="200"/>
      <c r="BX233" s="200"/>
      <c r="BY233" s="200"/>
      <c r="BZ233" s="200"/>
      <c r="CA233" s="200"/>
      <c r="CB233" s="200"/>
      <c r="CC233" s="200"/>
      <c r="CD233" s="200"/>
      <c r="CE233" s="200"/>
      <c r="CF233" s="200"/>
      <c r="CG233" s="200"/>
      <c r="CH233" s="200"/>
      <c r="CI233" s="200"/>
      <c r="CJ233" s="200"/>
      <c r="CK233" s="200"/>
      <c r="CL233" s="200"/>
      <c r="CM233" s="200"/>
      <c r="CN233" s="200"/>
      <c r="CO233" s="200"/>
      <c r="CP233" s="200"/>
      <c r="CQ233" s="200"/>
      <c r="CR233" s="200"/>
      <c r="CS233" s="200"/>
      <c r="CT233" s="200"/>
      <c r="CU233" s="200"/>
      <c r="CV233" s="200"/>
      <c r="CW233" s="200"/>
      <c r="CX233" s="200"/>
      <c r="CY233" s="200"/>
      <c r="CZ233" s="200"/>
      <c r="DA233" s="200"/>
      <c r="DB233" s="200"/>
      <c r="DC233" s="200"/>
      <c r="DD233" s="200"/>
      <c r="DE233" s="200"/>
      <c r="DF233" s="200"/>
      <c r="DG233" s="200"/>
      <c r="DH233" s="200"/>
      <c r="DI233" s="200"/>
      <c r="DJ233" s="200"/>
      <c r="DK233" s="200"/>
      <c r="DL233" s="200"/>
      <c r="DM233" s="200"/>
      <c r="DN233" s="200"/>
      <c r="DO233" s="200"/>
      <c r="DP233" s="200"/>
      <c r="DQ233" s="200"/>
      <c r="DR233" s="200"/>
      <c r="DS233" s="200"/>
      <c r="DT233" s="200"/>
      <c r="DU233" s="200"/>
      <c r="DV233" s="200"/>
      <c r="DW233" s="200"/>
      <c r="DX233" s="200"/>
      <c r="DY233" s="200"/>
      <c r="DZ233" s="200"/>
      <c r="EA233" s="200"/>
      <c r="EB233" s="200"/>
      <c r="EC233" s="200"/>
      <c r="ED233" s="200"/>
      <c r="EE233" s="200"/>
      <c r="EF233" s="200"/>
      <c r="EG233" s="200"/>
      <c r="EH233" s="200"/>
      <c r="EI233" s="200"/>
      <c r="EJ233" s="200"/>
      <c r="EK233" s="200"/>
      <c r="EL233" s="200"/>
      <c r="EM233" s="200"/>
      <c r="EN233" s="200"/>
      <c r="EO233" s="200"/>
      <c r="EP233" s="200"/>
      <c r="EQ233" s="200"/>
      <c r="ER233" s="200"/>
      <c r="ES233" s="200"/>
    </row>
    <row r="234" spans="1:149" s="124" customFormat="1" ht="25.5" customHeight="1" x14ac:dyDescent="0.2">
      <c r="A234" s="117" t="s">
        <v>326</v>
      </c>
      <c r="B234" s="298" t="s">
        <v>1074</v>
      </c>
      <c r="C234" s="69" t="s">
        <v>117</v>
      </c>
      <c r="D234" s="130">
        <v>3</v>
      </c>
      <c r="E234" s="132"/>
      <c r="F234" s="259"/>
      <c r="G234" s="260"/>
      <c r="H234" s="258"/>
      <c r="I234" s="200"/>
      <c r="J234" s="230">
        <v>6</v>
      </c>
      <c r="K234" s="224" t="str">
        <f t="shared" si="52"/>
        <v>6</v>
      </c>
      <c r="L234" s="225">
        <f t="shared" si="53"/>
        <v>3</v>
      </c>
      <c r="M234" s="224" t="str">
        <f t="shared" si="54"/>
        <v>6</v>
      </c>
      <c r="N234" s="224" t="str">
        <f t="shared" si="55"/>
        <v>6</v>
      </c>
      <c r="O234" s="224">
        <f t="shared" si="56"/>
        <v>3</v>
      </c>
      <c r="P234" s="224">
        <f t="shared" si="57"/>
        <v>0</v>
      </c>
      <c r="Q234" s="224">
        <f t="shared" si="58"/>
        <v>0</v>
      </c>
      <c r="R234" s="224">
        <f t="shared" si="59"/>
        <v>0</v>
      </c>
      <c r="S234" s="224">
        <f t="shared" si="60"/>
        <v>1</v>
      </c>
      <c r="T234" s="224">
        <f t="shared" si="61"/>
        <v>0</v>
      </c>
      <c r="U234" s="224">
        <f t="shared" si="62"/>
        <v>0</v>
      </c>
      <c r="V234" s="224">
        <f t="shared" si="63"/>
        <v>0</v>
      </c>
      <c r="W234" s="226">
        <f t="shared" si="64"/>
        <v>0</v>
      </c>
      <c r="X234" s="226">
        <f t="shared" si="65"/>
        <v>0</v>
      </c>
      <c r="Y234" s="216"/>
      <c r="Z234" s="233">
        <v>227</v>
      </c>
      <c r="AA234" s="216"/>
      <c r="AB234" s="216"/>
      <c r="AC234" s="216"/>
      <c r="AD234" s="216"/>
      <c r="AE234" s="216"/>
      <c r="AF234" s="216"/>
      <c r="AG234" s="216"/>
      <c r="AH234" s="216"/>
      <c r="AI234" s="216"/>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c r="DF234" s="200"/>
      <c r="DG234" s="200"/>
      <c r="DH234" s="200"/>
      <c r="DI234" s="200"/>
      <c r="DJ234" s="200"/>
      <c r="DK234" s="200"/>
      <c r="DL234" s="200"/>
      <c r="DM234" s="200"/>
      <c r="DN234" s="200"/>
      <c r="DO234" s="200"/>
      <c r="DP234" s="200"/>
      <c r="DQ234" s="200"/>
      <c r="DR234" s="200"/>
      <c r="DS234" s="200"/>
      <c r="DT234" s="200"/>
      <c r="DU234" s="200"/>
      <c r="DV234" s="200"/>
      <c r="DW234" s="200"/>
      <c r="DX234" s="200"/>
      <c r="DY234" s="200"/>
      <c r="DZ234" s="200"/>
      <c r="EA234" s="200"/>
      <c r="EB234" s="200"/>
      <c r="EC234" s="200"/>
      <c r="ED234" s="200"/>
      <c r="EE234" s="200"/>
      <c r="EF234" s="200"/>
      <c r="EG234" s="200"/>
      <c r="EH234" s="200"/>
      <c r="EI234" s="200"/>
      <c r="EJ234" s="200"/>
      <c r="EK234" s="200"/>
      <c r="EL234" s="200"/>
      <c r="EM234" s="200"/>
      <c r="EN234" s="200"/>
      <c r="EO234" s="200"/>
      <c r="EP234" s="200"/>
      <c r="EQ234" s="200"/>
      <c r="ER234" s="200"/>
      <c r="ES234" s="200"/>
    </row>
    <row r="235" spans="1:149" s="124" customFormat="1" ht="12.75" x14ac:dyDescent="0.2">
      <c r="A235" s="157" t="s">
        <v>327</v>
      </c>
      <c r="B235" s="101" t="s">
        <v>1075</v>
      </c>
      <c r="C235" s="167"/>
      <c r="D235" s="165"/>
      <c r="E235" s="168"/>
      <c r="F235" s="274"/>
      <c r="G235" s="260"/>
      <c r="H235" s="275"/>
      <c r="I235" s="200"/>
      <c r="J235" s="230">
        <v>6</v>
      </c>
      <c r="K235" s="224" t="str">
        <f t="shared" si="52"/>
        <v>6</v>
      </c>
      <c r="L235" s="225">
        <f t="shared" si="53"/>
        <v>0</v>
      </c>
      <c r="M235" s="224">
        <f t="shared" si="54"/>
        <v>0</v>
      </c>
      <c r="N235" s="224">
        <f t="shared" si="55"/>
        <v>0</v>
      </c>
      <c r="O235" s="224">
        <f t="shared" si="56"/>
        <v>0</v>
      </c>
      <c r="P235" s="224">
        <f t="shared" si="57"/>
        <v>0</v>
      </c>
      <c r="Q235" s="224">
        <f t="shared" si="58"/>
        <v>0</v>
      </c>
      <c r="R235" s="224">
        <f t="shared" si="59"/>
        <v>0</v>
      </c>
      <c r="S235" s="224">
        <f t="shared" si="60"/>
        <v>0</v>
      </c>
      <c r="T235" s="224">
        <f t="shared" si="61"/>
        <v>0</v>
      </c>
      <c r="U235" s="224">
        <f t="shared" si="62"/>
        <v>0</v>
      </c>
      <c r="V235" s="224">
        <f t="shared" si="63"/>
        <v>0</v>
      </c>
      <c r="W235" s="226">
        <f t="shared" si="64"/>
        <v>0</v>
      </c>
      <c r="X235" s="226">
        <f t="shared" si="65"/>
        <v>0</v>
      </c>
      <c r="Y235" s="216"/>
      <c r="Z235" s="233">
        <v>228</v>
      </c>
      <c r="AA235" s="216"/>
      <c r="AB235" s="216"/>
      <c r="AC235" s="216"/>
      <c r="AD235" s="216"/>
      <c r="AE235" s="216"/>
      <c r="AF235" s="216"/>
      <c r="AG235" s="216"/>
      <c r="AH235" s="216"/>
      <c r="AI235" s="216"/>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row>
    <row r="236" spans="1:149" s="124" customFormat="1" ht="25.5" x14ac:dyDescent="0.2">
      <c r="A236" s="117" t="s">
        <v>328</v>
      </c>
      <c r="B236" s="82" t="s">
        <v>1076</v>
      </c>
      <c r="C236" s="69" t="s">
        <v>758</v>
      </c>
      <c r="D236" s="130"/>
      <c r="E236" s="132"/>
      <c r="F236" s="259"/>
      <c r="G236" s="260"/>
      <c r="H236" s="258"/>
      <c r="I236" s="200"/>
      <c r="J236" s="230">
        <v>6</v>
      </c>
      <c r="K236" s="224" t="str">
        <f t="shared" si="52"/>
        <v>6</v>
      </c>
      <c r="L236" s="225">
        <f t="shared" si="53"/>
        <v>0</v>
      </c>
      <c r="M236" s="224" t="str">
        <f t="shared" si="54"/>
        <v>6</v>
      </c>
      <c r="N236" s="224">
        <f t="shared" si="55"/>
        <v>0</v>
      </c>
      <c r="O236" s="224">
        <f t="shared" si="56"/>
        <v>0</v>
      </c>
      <c r="P236" s="224">
        <f t="shared" si="57"/>
        <v>0</v>
      </c>
      <c r="Q236" s="224">
        <f t="shared" si="58"/>
        <v>0</v>
      </c>
      <c r="R236" s="224">
        <f t="shared" si="59"/>
        <v>0</v>
      </c>
      <c r="S236" s="224">
        <f t="shared" si="60"/>
        <v>0</v>
      </c>
      <c r="T236" s="224">
        <f t="shared" si="61"/>
        <v>0</v>
      </c>
      <c r="U236" s="224">
        <f t="shared" si="62"/>
        <v>0</v>
      </c>
      <c r="V236" s="224">
        <f t="shared" si="63"/>
        <v>0</v>
      </c>
      <c r="W236" s="226">
        <f t="shared" si="64"/>
        <v>0</v>
      </c>
      <c r="X236" s="226">
        <f t="shared" si="65"/>
        <v>0</v>
      </c>
      <c r="Y236" s="216"/>
      <c r="Z236" s="232">
        <v>229</v>
      </c>
      <c r="AA236" s="216"/>
      <c r="AB236" s="216"/>
      <c r="AC236" s="216"/>
      <c r="AD236" s="216"/>
      <c r="AE236" s="216"/>
      <c r="AF236" s="216"/>
      <c r="AG236" s="216"/>
      <c r="AH236" s="216"/>
      <c r="AI236" s="216"/>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c r="BZ236" s="200"/>
      <c r="CA236" s="200"/>
      <c r="CB236" s="200"/>
      <c r="CC236" s="200"/>
      <c r="CD236" s="200"/>
      <c r="CE236" s="200"/>
      <c r="CF236" s="200"/>
      <c r="CG236" s="200"/>
      <c r="CH236" s="200"/>
      <c r="CI236" s="200"/>
      <c r="CJ236" s="200"/>
      <c r="CK236" s="200"/>
      <c r="CL236" s="200"/>
      <c r="CM236" s="200"/>
      <c r="CN236" s="200"/>
      <c r="CO236" s="200"/>
      <c r="CP236" s="200"/>
      <c r="CQ236" s="200"/>
      <c r="CR236" s="200"/>
      <c r="CS236" s="200"/>
      <c r="CT236" s="200"/>
      <c r="CU236" s="200"/>
      <c r="CV236" s="200"/>
      <c r="CW236" s="200"/>
      <c r="CX236" s="200"/>
      <c r="CY236" s="200"/>
      <c r="CZ236" s="200"/>
      <c r="DA236" s="200"/>
      <c r="DB236" s="200"/>
      <c r="DC236" s="200"/>
      <c r="DD236" s="200"/>
      <c r="DE236" s="200"/>
      <c r="DF236" s="200"/>
      <c r="DG236" s="200"/>
      <c r="DH236" s="200"/>
      <c r="DI236" s="200"/>
      <c r="DJ236" s="200"/>
      <c r="DK236" s="200"/>
      <c r="DL236" s="200"/>
      <c r="DM236" s="200"/>
      <c r="DN236" s="200"/>
      <c r="DO236" s="200"/>
      <c r="DP236" s="200"/>
      <c r="DQ236" s="200"/>
      <c r="DR236" s="200"/>
      <c r="DS236" s="200"/>
      <c r="DT236" s="200"/>
      <c r="DU236" s="200"/>
      <c r="DV236" s="200"/>
      <c r="DW236" s="200"/>
      <c r="DX236" s="200"/>
      <c r="DY236" s="200"/>
      <c r="DZ236" s="200"/>
      <c r="EA236" s="200"/>
      <c r="EB236" s="200"/>
      <c r="EC236" s="200"/>
      <c r="ED236" s="200"/>
      <c r="EE236" s="200"/>
      <c r="EF236" s="200"/>
      <c r="EG236" s="200"/>
      <c r="EH236" s="200"/>
      <c r="EI236" s="200"/>
      <c r="EJ236" s="200"/>
      <c r="EK236" s="200"/>
      <c r="EL236" s="200"/>
      <c r="EM236" s="200"/>
      <c r="EN236" s="200"/>
      <c r="EO236" s="200"/>
      <c r="EP236" s="200"/>
      <c r="EQ236" s="200"/>
      <c r="ER236" s="200"/>
      <c r="ES236" s="200"/>
    </row>
    <row r="237" spans="1:149" s="124" customFormat="1" ht="25.5" x14ac:dyDescent="0.2">
      <c r="A237" s="117" t="s">
        <v>329</v>
      </c>
      <c r="B237" s="298" t="s">
        <v>1077</v>
      </c>
      <c r="C237" s="69" t="s">
        <v>758</v>
      </c>
      <c r="D237" s="130"/>
      <c r="E237" s="132"/>
      <c r="F237" s="259"/>
      <c r="G237" s="260"/>
      <c r="H237" s="258"/>
      <c r="I237" s="200"/>
      <c r="J237" s="230">
        <v>6</v>
      </c>
      <c r="K237" s="224" t="str">
        <f t="shared" si="52"/>
        <v>6</v>
      </c>
      <c r="L237" s="225">
        <f t="shared" si="53"/>
        <v>0</v>
      </c>
      <c r="M237" s="224" t="str">
        <f t="shared" si="54"/>
        <v>6</v>
      </c>
      <c r="N237" s="224">
        <f t="shared" si="55"/>
        <v>0</v>
      </c>
      <c r="O237" s="224">
        <f t="shared" si="56"/>
        <v>0</v>
      </c>
      <c r="P237" s="224">
        <f t="shared" si="57"/>
        <v>0</v>
      </c>
      <c r="Q237" s="224">
        <f t="shared" si="58"/>
        <v>0</v>
      </c>
      <c r="R237" s="224">
        <f t="shared" si="59"/>
        <v>0</v>
      </c>
      <c r="S237" s="224">
        <f t="shared" si="60"/>
        <v>0</v>
      </c>
      <c r="T237" s="224">
        <f t="shared" si="61"/>
        <v>0</v>
      </c>
      <c r="U237" s="224">
        <f t="shared" si="62"/>
        <v>0</v>
      </c>
      <c r="V237" s="224">
        <f t="shared" si="63"/>
        <v>0</v>
      </c>
      <c r="W237" s="226">
        <f t="shared" si="64"/>
        <v>0</v>
      </c>
      <c r="X237" s="226">
        <f t="shared" si="65"/>
        <v>0</v>
      </c>
      <c r="Y237" s="216"/>
      <c r="Z237" s="233">
        <v>230</v>
      </c>
      <c r="AA237" s="216"/>
      <c r="AB237" s="216"/>
      <c r="AC237" s="216"/>
      <c r="AD237" s="216"/>
      <c r="AE237" s="216"/>
      <c r="AF237" s="216"/>
      <c r="AG237" s="216"/>
      <c r="AH237" s="216"/>
      <c r="AI237" s="216"/>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200"/>
      <c r="CF237" s="200"/>
      <c r="CG237" s="200"/>
      <c r="CH237" s="200"/>
      <c r="CI237" s="200"/>
      <c r="CJ237" s="200"/>
      <c r="CK237" s="200"/>
      <c r="CL237" s="200"/>
      <c r="CM237" s="200"/>
      <c r="CN237" s="200"/>
      <c r="CO237" s="200"/>
      <c r="CP237" s="200"/>
      <c r="CQ237" s="200"/>
      <c r="CR237" s="200"/>
      <c r="CS237" s="200"/>
      <c r="CT237" s="200"/>
      <c r="CU237" s="200"/>
      <c r="CV237" s="200"/>
      <c r="CW237" s="200"/>
      <c r="CX237" s="200"/>
      <c r="CY237" s="200"/>
      <c r="CZ237" s="200"/>
      <c r="DA237" s="200"/>
      <c r="DB237" s="200"/>
      <c r="DC237" s="200"/>
      <c r="DD237" s="200"/>
      <c r="DE237" s="200"/>
      <c r="DF237" s="200"/>
      <c r="DG237" s="200"/>
      <c r="DH237" s="200"/>
      <c r="DI237" s="200"/>
      <c r="DJ237" s="200"/>
      <c r="DK237" s="200"/>
      <c r="DL237" s="200"/>
      <c r="DM237" s="200"/>
      <c r="DN237" s="200"/>
      <c r="DO237" s="200"/>
      <c r="DP237" s="200"/>
      <c r="DQ237" s="200"/>
      <c r="DR237" s="200"/>
      <c r="DS237" s="200"/>
      <c r="DT237" s="200"/>
      <c r="DU237" s="200"/>
      <c r="DV237" s="200"/>
      <c r="DW237" s="200"/>
      <c r="DX237" s="200"/>
      <c r="DY237" s="200"/>
      <c r="DZ237" s="200"/>
      <c r="EA237" s="200"/>
      <c r="EB237" s="200"/>
      <c r="EC237" s="200"/>
      <c r="ED237" s="200"/>
      <c r="EE237" s="200"/>
      <c r="EF237" s="200"/>
      <c r="EG237" s="200"/>
      <c r="EH237" s="200"/>
      <c r="EI237" s="200"/>
      <c r="EJ237" s="200"/>
      <c r="EK237" s="200"/>
      <c r="EL237" s="200"/>
      <c r="EM237" s="200"/>
      <c r="EN237" s="200"/>
      <c r="EO237" s="200"/>
      <c r="EP237" s="200"/>
      <c r="EQ237" s="200"/>
      <c r="ER237" s="200"/>
      <c r="ES237" s="200"/>
    </row>
    <row r="238" spans="1:149" s="124" customFormat="1" ht="38.25" x14ac:dyDescent="0.2">
      <c r="A238" s="117" t="s">
        <v>330</v>
      </c>
      <c r="B238" s="298" t="s">
        <v>1078</v>
      </c>
      <c r="C238" s="69" t="s">
        <v>758</v>
      </c>
      <c r="D238" s="130"/>
      <c r="E238" s="132"/>
      <c r="F238" s="259"/>
      <c r="G238" s="260"/>
      <c r="H238" s="258"/>
      <c r="I238" s="200"/>
      <c r="J238" s="230">
        <v>6</v>
      </c>
      <c r="K238" s="224" t="str">
        <f t="shared" si="52"/>
        <v>6</v>
      </c>
      <c r="L238" s="225">
        <f t="shared" si="53"/>
        <v>0</v>
      </c>
      <c r="M238" s="224" t="str">
        <f t="shared" si="54"/>
        <v>6</v>
      </c>
      <c r="N238" s="224">
        <f t="shared" si="55"/>
        <v>0</v>
      </c>
      <c r="O238" s="224">
        <f t="shared" si="56"/>
        <v>0</v>
      </c>
      <c r="P238" s="224">
        <f t="shared" si="57"/>
        <v>0</v>
      </c>
      <c r="Q238" s="224">
        <f t="shared" si="58"/>
        <v>0</v>
      </c>
      <c r="R238" s="224">
        <f t="shared" si="59"/>
        <v>0</v>
      </c>
      <c r="S238" s="224">
        <f t="shared" si="60"/>
        <v>0</v>
      </c>
      <c r="T238" s="224">
        <f t="shared" si="61"/>
        <v>0</v>
      </c>
      <c r="U238" s="224">
        <f t="shared" si="62"/>
        <v>0</v>
      </c>
      <c r="V238" s="224">
        <f t="shared" si="63"/>
        <v>0</v>
      </c>
      <c r="W238" s="226">
        <f t="shared" si="64"/>
        <v>0</v>
      </c>
      <c r="X238" s="226">
        <f t="shared" si="65"/>
        <v>0</v>
      </c>
      <c r="Y238" s="216"/>
      <c r="Z238" s="233">
        <v>231</v>
      </c>
      <c r="AA238" s="216"/>
      <c r="AB238" s="216"/>
      <c r="AC238" s="216"/>
      <c r="AD238" s="216"/>
      <c r="AE238" s="216"/>
      <c r="AF238" s="216"/>
      <c r="AG238" s="216"/>
      <c r="AH238" s="216"/>
      <c r="AI238" s="216"/>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c r="BY238" s="200"/>
      <c r="BZ238" s="200"/>
      <c r="CA238" s="200"/>
      <c r="CB238" s="200"/>
      <c r="CC238" s="200"/>
      <c r="CD238" s="200"/>
      <c r="CE238" s="200"/>
      <c r="CF238" s="200"/>
      <c r="CG238" s="200"/>
      <c r="CH238" s="200"/>
      <c r="CI238" s="200"/>
      <c r="CJ238" s="200"/>
      <c r="CK238" s="200"/>
      <c r="CL238" s="200"/>
      <c r="CM238" s="200"/>
      <c r="CN238" s="200"/>
      <c r="CO238" s="200"/>
      <c r="CP238" s="200"/>
      <c r="CQ238" s="200"/>
      <c r="CR238" s="200"/>
      <c r="CS238" s="200"/>
      <c r="CT238" s="200"/>
      <c r="CU238" s="200"/>
      <c r="CV238" s="200"/>
      <c r="CW238" s="200"/>
      <c r="CX238" s="200"/>
      <c r="CY238" s="200"/>
      <c r="CZ238" s="200"/>
      <c r="DA238" s="200"/>
      <c r="DB238" s="200"/>
      <c r="DC238" s="200"/>
      <c r="DD238" s="200"/>
      <c r="DE238" s="200"/>
      <c r="DF238" s="200"/>
      <c r="DG238" s="200"/>
      <c r="DH238" s="200"/>
      <c r="DI238" s="200"/>
      <c r="DJ238" s="200"/>
      <c r="DK238" s="200"/>
      <c r="DL238" s="200"/>
      <c r="DM238" s="200"/>
      <c r="DN238" s="200"/>
      <c r="DO238" s="200"/>
      <c r="DP238" s="200"/>
      <c r="DQ238" s="200"/>
      <c r="DR238" s="200"/>
      <c r="DS238" s="200"/>
      <c r="DT238" s="200"/>
      <c r="DU238" s="200"/>
      <c r="DV238" s="200"/>
      <c r="DW238" s="200"/>
      <c r="DX238" s="200"/>
      <c r="DY238" s="200"/>
      <c r="DZ238" s="200"/>
      <c r="EA238" s="200"/>
      <c r="EB238" s="200"/>
      <c r="EC238" s="200"/>
      <c r="ED238" s="200"/>
      <c r="EE238" s="200"/>
      <c r="EF238" s="200"/>
      <c r="EG238" s="200"/>
      <c r="EH238" s="200"/>
      <c r="EI238" s="200"/>
      <c r="EJ238" s="200"/>
      <c r="EK238" s="200"/>
      <c r="EL238" s="200"/>
      <c r="EM238" s="200"/>
      <c r="EN238" s="200"/>
      <c r="EO238" s="200"/>
      <c r="EP238" s="200"/>
      <c r="EQ238" s="200"/>
      <c r="ER238" s="200"/>
      <c r="ES238" s="200"/>
    </row>
    <row r="239" spans="1:149" s="124" customFormat="1" ht="25.5" x14ac:dyDescent="0.2">
      <c r="A239" s="117" t="s">
        <v>331</v>
      </c>
      <c r="B239" s="73" t="s">
        <v>1079</v>
      </c>
      <c r="C239" s="69" t="s">
        <v>758</v>
      </c>
      <c r="D239" s="130"/>
      <c r="E239" s="132"/>
      <c r="F239" s="259"/>
      <c r="G239" s="260"/>
      <c r="H239" s="258"/>
      <c r="I239" s="200"/>
      <c r="J239" s="230">
        <v>6</v>
      </c>
      <c r="K239" s="224" t="str">
        <f t="shared" si="52"/>
        <v>6</v>
      </c>
      <c r="L239" s="225">
        <f t="shared" si="53"/>
        <v>0</v>
      </c>
      <c r="M239" s="224" t="str">
        <f t="shared" si="54"/>
        <v>6</v>
      </c>
      <c r="N239" s="224">
        <f t="shared" si="55"/>
        <v>0</v>
      </c>
      <c r="O239" s="224">
        <f t="shared" si="56"/>
        <v>0</v>
      </c>
      <c r="P239" s="224">
        <f t="shared" si="57"/>
        <v>0</v>
      </c>
      <c r="Q239" s="224">
        <f t="shared" si="58"/>
        <v>0</v>
      </c>
      <c r="R239" s="224">
        <f t="shared" si="59"/>
        <v>0</v>
      </c>
      <c r="S239" s="224">
        <f t="shared" si="60"/>
        <v>0</v>
      </c>
      <c r="T239" s="224">
        <f t="shared" si="61"/>
        <v>0</v>
      </c>
      <c r="U239" s="224">
        <f t="shared" si="62"/>
        <v>0</v>
      </c>
      <c r="V239" s="224">
        <f t="shared" si="63"/>
        <v>0</v>
      </c>
      <c r="W239" s="226">
        <f t="shared" si="64"/>
        <v>0</v>
      </c>
      <c r="X239" s="226">
        <f t="shared" si="65"/>
        <v>0</v>
      </c>
      <c r="Y239" s="216"/>
      <c r="Z239" s="233">
        <v>232</v>
      </c>
      <c r="AA239" s="216"/>
      <c r="AB239" s="216"/>
      <c r="AC239" s="216"/>
      <c r="AD239" s="216"/>
      <c r="AE239" s="216"/>
      <c r="AF239" s="216"/>
      <c r="AG239" s="216"/>
      <c r="AH239" s="216"/>
      <c r="AI239" s="216"/>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0"/>
      <c r="BM239" s="200"/>
      <c r="BN239" s="200"/>
      <c r="BO239" s="200"/>
      <c r="BP239" s="200"/>
      <c r="BQ239" s="200"/>
      <c r="BR239" s="200"/>
      <c r="BS239" s="200"/>
      <c r="BT239" s="200"/>
      <c r="BU239" s="200"/>
      <c r="BV239" s="200"/>
      <c r="BW239" s="200"/>
      <c r="BX239" s="200"/>
      <c r="BY239" s="200"/>
      <c r="BZ239" s="200"/>
      <c r="CA239" s="200"/>
      <c r="CB239" s="200"/>
      <c r="CC239" s="200"/>
      <c r="CD239" s="200"/>
      <c r="CE239" s="200"/>
      <c r="CF239" s="200"/>
      <c r="CG239" s="200"/>
      <c r="CH239" s="200"/>
      <c r="CI239" s="200"/>
      <c r="CJ239" s="200"/>
      <c r="CK239" s="200"/>
      <c r="CL239" s="200"/>
      <c r="CM239" s="200"/>
      <c r="CN239" s="200"/>
      <c r="CO239" s="200"/>
      <c r="CP239" s="200"/>
      <c r="CQ239" s="200"/>
      <c r="CR239" s="200"/>
      <c r="CS239" s="200"/>
      <c r="CT239" s="200"/>
      <c r="CU239" s="200"/>
      <c r="CV239" s="200"/>
      <c r="CW239" s="200"/>
      <c r="CX239" s="200"/>
      <c r="CY239" s="200"/>
      <c r="CZ239" s="200"/>
      <c r="DA239" s="200"/>
      <c r="DB239" s="200"/>
      <c r="DC239" s="200"/>
      <c r="DD239" s="200"/>
      <c r="DE239" s="200"/>
      <c r="DF239" s="200"/>
      <c r="DG239" s="200"/>
      <c r="DH239" s="200"/>
      <c r="DI239" s="200"/>
      <c r="DJ239" s="200"/>
      <c r="DK239" s="200"/>
      <c r="DL239" s="200"/>
      <c r="DM239" s="200"/>
      <c r="DN239" s="200"/>
      <c r="DO239" s="200"/>
      <c r="DP239" s="200"/>
      <c r="DQ239" s="200"/>
      <c r="DR239" s="200"/>
      <c r="DS239" s="200"/>
      <c r="DT239" s="200"/>
      <c r="DU239" s="200"/>
      <c r="DV239" s="200"/>
      <c r="DW239" s="200"/>
      <c r="DX239" s="200"/>
      <c r="DY239" s="200"/>
      <c r="DZ239" s="200"/>
      <c r="EA239" s="200"/>
      <c r="EB239" s="200"/>
      <c r="EC239" s="200"/>
      <c r="ED239" s="200"/>
      <c r="EE239" s="200"/>
      <c r="EF239" s="200"/>
      <c r="EG239" s="200"/>
      <c r="EH239" s="200"/>
      <c r="EI239" s="200"/>
      <c r="EJ239" s="200"/>
      <c r="EK239" s="200"/>
      <c r="EL239" s="200"/>
      <c r="EM239" s="200"/>
      <c r="EN239" s="200"/>
      <c r="EO239" s="200"/>
      <c r="EP239" s="200"/>
      <c r="EQ239" s="200"/>
      <c r="ER239" s="200"/>
      <c r="ES239" s="200"/>
    </row>
    <row r="240" spans="1:149" s="124" customFormat="1" ht="25.5" x14ac:dyDescent="0.2">
      <c r="A240" s="117" t="s">
        <v>332</v>
      </c>
      <c r="B240" s="70" t="s">
        <v>1080</v>
      </c>
      <c r="C240" s="69" t="s">
        <v>758</v>
      </c>
      <c r="D240" s="130"/>
      <c r="E240" s="132"/>
      <c r="F240" s="259"/>
      <c r="G240" s="260"/>
      <c r="H240" s="258"/>
      <c r="I240" s="200"/>
      <c r="J240" s="230">
        <v>6</v>
      </c>
      <c r="K240" s="224" t="str">
        <f t="shared" si="52"/>
        <v>6</v>
      </c>
      <c r="L240" s="225">
        <f t="shared" si="53"/>
        <v>0</v>
      </c>
      <c r="M240" s="224" t="str">
        <f t="shared" si="54"/>
        <v>6</v>
      </c>
      <c r="N240" s="224">
        <f t="shared" si="55"/>
        <v>0</v>
      </c>
      <c r="O240" s="224">
        <f t="shared" si="56"/>
        <v>0</v>
      </c>
      <c r="P240" s="224">
        <f t="shared" si="57"/>
        <v>0</v>
      </c>
      <c r="Q240" s="224">
        <f t="shared" si="58"/>
        <v>0</v>
      </c>
      <c r="R240" s="224">
        <f t="shared" si="59"/>
        <v>0</v>
      </c>
      <c r="S240" s="224">
        <f t="shared" si="60"/>
        <v>0</v>
      </c>
      <c r="T240" s="224">
        <f t="shared" si="61"/>
        <v>0</v>
      </c>
      <c r="U240" s="224">
        <f t="shared" si="62"/>
        <v>0</v>
      </c>
      <c r="V240" s="224">
        <f t="shared" si="63"/>
        <v>0</v>
      </c>
      <c r="W240" s="226">
        <f t="shared" si="64"/>
        <v>0</v>
      </c>
      <c r="X240" s="226">
        <f t="shared" si="65"/>
        <v>0</v>
      </c>
      <c r="Y240" s="216"/>
      <c r="Z240" s="233">
        <v>233</v>
      </c>
      <c r="AA240" s="216"/>
      <c r="AB240" s="216"/>
      <c r="AC240" s="216"/>
      <c r="AD240" s="216"/>
      <c r="AE240" s="216"/>
      <c r="AF240" s="216"/>
      <c r="AG240" s="216"/>
      <c r="AH240" s="216"/>
      <c r="AI240" s="216"/>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0"/>
      <c r="BM240" s="200"/>
      <c r="BN240" s="200"/>
      <c r="BO240" s="200"/>
      <c r="BP240" s="200"/>
      <c r="BQ240" s="200"/>
      <c r="BR240" s="200"/>
      <c r="BS240" s="200"/>
      <c r="BT240" s="200"/>
      <c r="BU240" s="200"/>
      <c r="BV240" s="200"/>
      <c r="BW240" s="200"/>
      <c r="BX240" s="200"/>
      <c r="BY240" s="200"/>
      <c r="BZ240" s="200"/>
      <c r="CA240" s="200"/>
      <c r="CB240" s="200"/>
      <c r="CC240" s="200"/>
      <c r="CD240" s="200"/>
      <c r="CE240" s="200"/>
      <c r="CF240" s="200"/>
      <c r="CG240" s="200"/>
      <c r="CH240" s="200"/>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200"/>
      <c r="DM240" s="200"/>
      <c r="DN240" s="200"/>
      <c r="DO240" s="200"/>
      <c r="DP240" s="200"/>
      <c r="DQ240" s="200"/>
      <c r="DR240" s="200"/>
      <c r="DS240" s="200"/>
      <c r="DT240" s="200"/>
      <c r="DU240" s="200"/>
      <c r="DV240" s="200"/>
      <c r="DW240" s="200"/>
      <c r="DX240" s="200"/>
      <c r="DY240" s="200"/>
      <c r="DZ240" s="200"/>
      <c r="EA240" s="200"/>
      <c r="EB240" s="200"/>
      <c r="EC240" s="200"/>
      <c r="ED240" s="200"/>
      <c r="EE240" s="200"/>
      <c r="EF240" s="200"/>
      <c r="EG240" s="200"/>
      <c r="EH240" s="200"/>
      <c r="EI240" s="200"/>
      <c r="EJ240" s="200"/>
      <c r="EK240" s="200"/>
      <c r="EL240" s="200"/>
      <c r="EM240" s="200"/>
      <c r="EN240" s="200"/>
      <c r="EO240" s="200"/>
      <c r="EP240" s="200"/>
      <c r="EQ240" s="200"/>
      <c r="ER240" s="200"/>
      <c r="ES240" s="200"/>
    </row>
    <row r="241" spans="1:149" s="124" customFormat="1" ht="27.75" customHeight="1" x14ac:dyDescent="0.2">
      <c r="A241" s="117" t="s">
        <v>333</v>
      </c>
      <c r="B241" s="82" t="s">
        <v>1081</v>
      </c>
      <c r="C241" s="69" t="s">
        <v>758</v>
      </c>
      <c r="D241" s="130"/>
      <c r="E241" s="132"/>
      <c r="F241" s="259"/>
      <c r="G241" s="260"/>
      <c r="H241" s="258"/>
      <c r="I241" s="200"/>
      <c r="J241" s="230">
        <v>6</v>
      </c>
      <c r="K241" s="224" t="str">
        <f t="shared" si="52"/>
        <v>6</v>
      </c>
      <c r="L241" s="225">
        <f t="shared" si="53"/>
        <v>0</v>
      </c>
      <c r="M241" s="224" t="str">
        <f t="shared" si="54"/>
        <v>6</v>
      </c>
      <c r="N241" s="224">
        <f t="shared" si="55"/>
        <v>0</v>
      </c>
      <c r="O241" s="224">
        <f t="shared" si="56"/>
        <v>0</v>
      </c>
      <c r="P241" s="224">
        <f t="shared" si="57"/>
        <v>0</v>
      </c>
      <c r="Q241" s="224">
        <f t="shared" si="58"/>
        <v>0</v>
      </c>
      <c r="R241" s="224">
        <f t="shared" si="59"/>
        <v>0</v>
      </c>
      <c r="S241" s="224">
        <f t="shared" si="60"/>
        <v>0</v>
      </c>
      <c r="T241" s="224">
        <f t="shared" si="61"/>
        <v>0</v>
      </c>
      <c r="U241" s="224">
        <f t="shared" si="62"/>
        <v>0</v>
      </c>
      <c r="V241" s="224">
        <f t="shared" si="63"/>
        <v>0</v>
      </c>
      <c r="W241" s="226">
        <f t="shared" si="64"/>
        <v>0</v>
      </c>
      <c r="X241" s="226">
        <f t="shared" si="65"/>
        <v>0</v>
      </c>
      <c r="Y241" s="216"/>
      <c r="Z241" s="233">
        <v>234</v>
      </c>
      <c r="AA241" s="216"/>
      <c r="AB241" s="216"/>
      <c r="AC241" s="216"/>
      <c r="AD241" s="216"/>
      <c r="AE241" s="216"/>
      <c r="AF241" s="216"/>
      <c r="AG241" s="216"/>
      <c r="AH241" s="216"/>
      <c r="AI241" s="216"/>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c r="BR241" s="200"/>
      <c r="BS241" s="200"/>
      <c r="BT241" s="200"/>
      <c r="BU241" s="200"/>
      <c r="BV241" s="200"/>
      <c r="BW241" s="200"/>
      <c r="BX241" s="200"/>
      <c r="BY241" s="200"/>
      <c r="BZ241" s="200"/>
      <c r="CA241" s="200"/>
      <c r="CB241" s="200"/>
      <c r="CC241" s="200"/>
      <c r="CD241" s="200"/>
      <c r="CE241" s="200"/>
      <c r="CF241" s="200"/>
      <c r="CG241" s="200"/>
      <c r="CH241" s="200"/>
      <c r="CI241" s="200"/>
      <c r="CJ241" s="200"/>
      <c r="CK241" s="200"/>
      <c r="CL241" s="200"/>
      <c r="CM241" s="200"/>
      <c r="CN241" s="200"/>
      <c r="CO241" s="200"/>
      <c r="CP241" s="200"/>
      <c r="CQ241" s="200"/>
      <c r="CR241" s="200"/>
      <c r="CS241" s="200"/>
      <c r="CT241" s="200"/>
      <c r="CU241" s="200"/>
      <c r="CV241" s="200"/>
      <c r="CW241" s="200"/>
      <c r="CX241" s="200"/>
      <c r="CY241" s="200"/>
      <c r="CZ241" s="200"/>
      <c r="DA241" s="200"/>
      <c r="DB241" s="200"/>
      <c r="DC241" s="200"/>
      <c r="DD241" s="200"/>
      <c r="DE241" s="200"/>
      <c r="DF241" s="200"/>
      <c r="DG241" s="200"/>
      <c r="DH241" s="200"/>
      <c r="DI241" s="200"/>
      <c r="DJ241" s="200"/>
      <c r="DK241" s="200"/>
      <c r="DL241" s="200"/>
      <c r="DM241" s="200"/>
      <c r="DN241" s="200"/>
      <c r="DO241" s="200"/>
      <c r="DP241" s="200"/>
      <c r="DQ241" s="200"/>
      <c r="DR241" s="200"/>
      <c r="DS241" s="200"/>
      <c r="DT241" s="200"/>
      <c r="DU241" s="200"/>
      <c r="DV241" s="200"/>
      <c r="DW241" s="200"/>
      <c r="DX241" s="200"/>
      <c r="DY241" s="200"/>
      <c r="DZ241" s="200"/>
      <c r="EA241" s="200"/>
      <c r="EB241" s="200"/>
      <c r="EC241" s="200"/>
      <c r="ED241" s="200"/>
      <c r="EE241" s="200"/>
      <c r="EF241" s="200"/>
      <c r="EG241" s="200"/>
      <c r="EH241" s="200"/>
      <c r="EI241" s="200"/>
      <c r="EJ241" s="200"/>
      <c r="EK241" s="200"/>
      <c r="EL241" s="200"/>
      <c r="EM241" s="200"/>
      <c r="EN241" s="200"/>
      <c r="EO241" s="200"/>
      <c r="EP241" s="200"/>
      <c r="EQ241" s="200"/>
      <c r="ER241" s="200"/>
      <c r="ES241" s="200"/>
    </row>
    <row r="242" spans="1:149" s="124" customFormat="1" ht="25.5" x14ac:dyDescent="0.2">
      <c r="A242" s="117" t="s">
        <v>334</v>
      </c>
      <c r="B242" s="70" t="s">
        <v>1082</v>
      </c>
      <c r="C242" s="69" t="s">
        <v>758</v>
      </c>
      <c r="D242" s="130"/>
      <c r="E242" s="132"/>
      <c r="F242" s="259"/>
      <c r="G242" s="260"/>
      <c r="H242" s="258"/>
      <c r="I242" s="200"/>
      <c r="J242" s="230">
        <v>6</v>
      </c>
      <c r="K242" s="224" t="str">
        <f t="shared" si="52"/>
        <v>6</v>
      </c>
      <c r="L242" s="225">
        <f t="shared" si="53"/>
        <v>0</v>
      </c>
      <c r="M242" s="224" t="str">
        <f t="shared" si="54"/>
        <v>6</v>
      </c>
      <c r="N242" s="224">
        <f t="shared" si="55"/>
        <v>0</v>
      </c>
      <c r="O242" s="224">
        <f t="shared" si="56"/>
        <v>0</v>
      </c>
      <c r="P242" s="224">
        <f t="shared" si="57"/>
        <v>0</v>
      </c>
      <c r="Q242" s="224">
        <f t="shared" si="58"/>
        <v>0</v>
      </c>
      <c r="R242" s="224">
        <f t="shared" si="59"/>
        <v>0</v>
      </c>
      <c r="S242" s="224">
        <f t="shared" si="60"/>
        <v>0</v>
      </c>
      <c r="T242" s="224">
        <f t="shared" si="61"/>
        <v>0</v>
      </c>
      <c r="U242" s="224">
        <f t="shared" si="62"/>
        <v>0</v>
      </c>
      <c r="V242" s="224">
        <f t="shared" si="63"/>
        <v>0</v>
      </c>
      <c r="W242" s="226">
        <f t="shared" si="64"/>
        <v>0</v>
      </c>
      <c r="X242" s="226">
        <f t="shared" si="65"/>
        <v>0</v>
      </c>
      <c r="Y242" s="216"/>
      <c r="Z242" s="232">
        <v>235</v>
      </c>
      <c r="AA242" s="216"/>
      <c r="AB242" s="216"/>
      <c r="AC242" s="216"/>
      <c r="AD242" s="216"/>
      <c r="AE242" s="216"/>
      <c r="AF242" s="216"/>
      <c r="AG242" s="216"/>
      <c r="AH242" s="216"/>
      <c r="AI242" s="216"/>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200"/>
      <c r="BH242" s="200"/>
      <c r="BI242" s="200"/>
      <c r="BJ242" s="200"/>
      <c r="BK242" s="200"/>
      <c r="BL242" s="200"/>
      <c r="BM242" s="200"/>
      <c r="BN242" s="200"/>
      <c r="BO242" s="200"/>
      <c r="BP242" s="200"/>
      <c r="BQ242" s="200"/>
      <c r="BR242" s="200"/>
      <c r="BS242" s="200"/>
      <c r="BT242" s="200"/>
      <c r="BU242" s="200"/>
      <c r="BV242" s="200"/>
      <c r="BW242" s="200"/>
      <c r="BX242" s="200"/>
      <c r="BY242" s="200"/>
      <c r="BZ242" s="200"/>
      <c r="CA242" s="200"/>
      <c r="CB242" s="200"/>
      <c r="CC242" s="200"/>
      <c r="CD242" s="200"/>
      <c r="CE242" s="200"/>
      <c r="CF242" s="200"/>
      <c r="CG242" s="200"/>
      <c r="CH242" s="200"/>
      <c r="CI242" s="200"/>
      <c r="CJ242" s="200"/>
      <c r="CK242" s="200"/>
      <c r="CL242" s="200"/>
      <c r="CM242" s="200"/>
      <c r="CN242" s="200"/>
      <c r="CO242" s="200"/>
      <c r="CP242" s="200"/>
      <c r="CQ242" s="200"/>
      <c r="CR242" s="200"/>
      <c r="CS242" s="200"/>
      <c r="CT242" s="200"/>
      <c r="CU242" s="200"/>
      <c r="CV242" s="200"/>
      <c r="CW242" s="200"/>
      <c r="CX242" s="200"/>
      <c r="CY242" s="200"/>
      <c r="CZ242" s="200"/>
      <c r="DA242" s="200"/>
      <c r="DB242" s="200"/>
      <c r="DC242" s="200"/>
      <c r="DD242" s="200"/>
      <c r="DE242" s="200"/>
      <c r="DF242" s="200"/>
      <c r="DG242" s="200"/>
      <c r="DH242" s="200"/>
      <c r="DI242" s="200"/>
      <c r="DJ242" s="200"/>
      <c r="DK242" s="200"/>
      <c r="DL242" s="200"/>
      <c r="DM242" s="200"/>
      <c r="DN242" s="200"/>
      <c r="DO242" s="200"/>
      <c r="DP242" s="200"/>
      <c r="DQ242" s="200"/>
      <c r="DR242" s="200"/>
      <c r="DS242" s="200"/>
      <c r="DT242" s="200"/>
      <c r="DU242" s="200"/>
      <c r="DV242" s="200"/>
      <c r="DW242" s="200"/>
      <c r="DX242" s="200"/>
      <c r="DY242" s="200"/>
      <c r="DZ242" s="200"/>
      <c r="EA242" s="200"/>
      <c r="EB242" s="200"/>
      <c r="EC242" s="200"/>
      <c r="ED242" s="200"/>
      <c r="EE242" s="200"/>
      <c r="EF242" s="200"/>
      <c r="EG242" s="200"/>
      <c r="EH242" s="200"/>
      <c r="EI242" s="200"/>
      <c r="EJ242" s="200"/>
      <c r="EK242" s="200"/>
      <c r="EL242" s="200"/>
      <c r="EM242" s="200"/>
      <c r="EN242" s="200"/>
      <c r="EO242" s="200"/>
      <c r="EP242" s="200"/>
      <c r="EQ242" s="200"/>
      <c r="ER242" s="200"/>
      <c r="ES242" s="200"/>
    </row>
    <row r="243" spans="1:149" s="124" customFormat="1" ht="12.75" x14ac:dyDescent="0.2">
      <c r="A243" s="117" t="s">
        <v>335</v>
      </c>
      <c r="B243" s="298" t="s">
        <v>915</v>
      </c>
      <c r="C243" s="69" t="s">
        <v>758</v>
      </c>
      <c r="D243" s="130"/>
      <c r="E243" s="132"/>
      <c r="F243" s="259"/>
      <c r="G243" s="260"/>
      <c r="H243" s="258"/>
      <c r="I243" s="200"/>
      <c r="J243" s="230">
        <v>6</v>
      </c>
      <c r="K243" s="224" t="str">
        <f t="shared" si="52"/>
        <v>6</v>
      </c>
      <c r="L243" s="225">
        <f t="shared" si="53"/>
        <v>0</v>
      </c>
      <c r="M243" s="224" t="str">
        <f t="shared" si="54"/>
        <v>6</v>
      </c>
      <c r="N243" s="224">
        <f t="shared" si="55"/>
        <v>0</v>
      </c>
      <c r="O243" s="224">
        <f t="shared" si="56"/>
        <v>0</v>
      </c>
      <c r="P243" s="224">
        <f t="shared" si="57"/>
        <v>0</v>
      </c>
      <c r="Q243" s="224">
        <f t="shared" si="58"/>
        <v>0</v>
      </c>
      <c r="R243" s="224">
        <f t="shared" si="59"/>
        <v>0</v>
      </c>
      <c r="S243" s="224">
        <f t="shared" si="60"/>
        <v>0</v>
      </c>
      <c r="T243" s="224">
        <f t="shared" si="61"/>
        <v>0</v>
      </c>
      <c r="U243" s="224">
        <f t="shared" si="62"/>
        <v>0</v>
      </c>
      <c r="V243" s="224">
        <f t="shared" si="63"/>
        <v>0</v>
      </c>
      <c r="W243" s="226">
        <f t="shared" si="64"/>
        <v>0</v>
      </c>
      <c r="X243" s="226">
        <f t="shared" si="65"/>
        <v>0</v>
      </c>
      <c r="Y243" s="216"/>
      <c r="Z243" s="233">
        <v>236</v>
      </c>
      <c r="AA243" s="216"/>
      <c r="AB243" s="216"/>
      <c r="AC243" s="216"/>
      <c r="AD243" s="216"/>
      <c r="AE243" s="216"/>
      <c r="AF243" s="216"/>
      <c r="AG243" s="216"/>
      <c r="AH243" s="216"/>
      <c r="AI243" s="216"/>
      <c r="AJ243" s="200"/>
      <c r="AK243" s="200"/>
      <c r="AL243" s="200"/>
      <c r="AM243" s="200"/>
      <c r="AN243" s="200"/>
      <c r="AO243" s="200"/>
      <c r="AP243" s="200"/>
      <c r="AQ243" s="200"/>
      <c r="AR243" s="200"/>
      <c r="AS243" s="200"/>
      <c r="AT243" s="200"/>
      <c r="AU243" s="200"/>
      <c r="AV243" s="200"/>
      <c r="AW243" s="200"/>
      <c r="AX243" s="200"/>
      <c r="AY243" s="200"/>
      <c r="AZ243" s="200"/>
      <c r="BA243" s="200"/>
      <c r="BB243" s="200"/>
      <c r="BC243" s="200"/>
      <c r="BD243" s="200"/>
      <c r="BE243" s="200"/>
      <c r="BF243" s="200"/>
      <c r="BG243" s="200"/>
      <c r="BH243" s="200"/>
      <c r="BI243" s="200"/>
      <c r="BJ243" s="200"/>
      <c r="BK243" s="200"/>
      <c r="BL243" s="200"/>
      <c r="BM243" s="200"/>
      <c r="BN243" s="200"/>
      <c r="BO243" s="200"/>
      <c r="BP243" s="200"/>
      <c r="BQ243" s="200"/>
      <c r="BR243" s="200"/>
      <c r="BS243" s="200"/>
      <c r="BT243" s="200"/>
      <c r="BU243" s="200"/>
      <c r="BV243" s="200"/>
      <c r="BW243" s="200"/>
      <c r="BX243" s="200"/>
      <c r="BY243" s="200"/>
      <c r="BZ243" s="200"/>
      <c r="CA243" s="200"/>
      <c r="CB243" s="200"/>
      <c r="CC243" s="200"/>
      <c r="CD243" s="200"/>
      <c r="CE243" s="200"/>
      <c r="CF243" s="200"/>
      <c r="CG243" s="200"/>
      <c r="CH243" s="200"/>
      <c r="CI243" s="200"/>
      <c r="CJ243" s="200"/>
      <c r="CK243" s="200"/>
      <c r="CL243" s="200"/>
      <c r="CM243" s="200"/>
      <c r="CN243" s="200"/>
      <c r="CO243" s="200"/>
      <c r="CP243" s="200"/>
      <c r="CQ243" s="200"/>
      <c r="CR243" s="200"/>
      <c r="CS243" s="200"/>
      <c r="CT243" s="200"/>
      <c r="CU243" s="200"/>
      <c r="CV243" s="200"/>
      <c r="CW243" s="200"/>
      <c r="CX243" s="200"/>
      <c r="CY243" s="200"/>
      <c r="CZ243" s="200"/>
      <c r="DA243" s="200"/>
      <c r="DB243" s="200"/>
      <c r="DC243" s="200"/>
      <c r="DD243" s="200"/>
      <c r="DE243" s="200"/>
      <c r="DF243" s="200"/>
      <c r="DG243" s="200"/>
      <c r="DH243" s="200"/>
      <c r="DI243" s="200"/>
      <c r="DJ243" s="200"/>
      <c r="DK243" s="200"/>
      <c r="DL243" s="200"/>
      <c r="DM243" s="200"/>
      <c r="DN243" s="200"/>
      <c r="DO243" s="200"/>
      <c r="DP243" s="200"/>
      <c r="DQ243" s="200"/>
      <c r="DR243" s="200"/>
      <c r="DS243" s="200"/>
      <c r="DT243" s="200"/>
      <c r="DU243" s="200"/>
      <c r="DV243" s="200"/>
      <c r="DW243" s="200"/>
      <c r="DX243" s="200"/>
      <c r="DY243" s="200"/>
      <c r="DZ243" s="200"/>
      <c r="EA243" s="200"/>
      <c r="EB243" s="200"/>
      <c r="EC243" s="200"/>
      <c r="ED243" s="200"/>
      <c r="EE243" s="200"/>
      <c r="EF243" s="200"/>
      <c r="EG243" s="200"/>
      <c r="EH243" s="200"/>
      <c r="EI243" s="200"/>
      <c r="EJ243" s="200"/>
      <c r="EK243" s="200"/>
      <c r="EL243" s="200"/>
      <c r="EM243" s="200"/>
      <c r="EN243" s="200"/>
      <c r="EO243" s="200"/>
      <c r="EP243" s="200"/>
      <c r="EQ243" s="200"/>
      <c r="ER243" s="200"/>
      <c r="ES243" s="200"/>
    </row>
    <row r="244" spans="1:149" s="124" customFormat="1" ht="38.25" x14ac:dyDescent="0.2">
      <c r="A244" s="117" t="s">
        <v>336</v>
      </c>
      <c r="B244" s="70" t="s">
        <v>1083</v>
      </c>
      <c r="C244" s="69" t="s">
        <v>758</v>
      </c>
      <c r="D244" s="130"/>
      <c r="E244" s="132"/>
      <c r="F244" s="259"/>
      <c r="G244" s="260"/>
      <c r="H244" s="258"/>
      <c r="I244" s="200"/>
      <c r="J244" s="230">
        <v>6</v>
      </c>
      <c r="K244" s="224" t="str">
        <f t="shared" si="52"/>
        <v>6</v>
      </c>
      <c r="L244" s="225">
        <f t="shared" si="53"/>
        <v>0</v>
      </c>
      <c r="M244" s="224" t="str">
        <f t="shared" si="54"/>
        <v>6</v>
      </c>
      <c r="N244" s="224">
        <f t="shared" si="55"/>
        <v>0</v>
      </c>
      <c r="O244" s="224">
        <f t="shared" si="56"/>
        <v>0</v>
      </c>
      <c r="P244" s="224">
        <f t="shared" si="57"/>
        <v>0</v>
      </c>
      <c r="Q244" s="224">
        <f t="shared" si="58"/>
        <v>0</v>
      </c>
      <c r="R244" s="224">
        <f t="shared" si="59"/>
        <v>0</v>
      </c>
      <c r="S244" s="224">
        <f t="shared" si="60"/>
        <v>0</v>
      </c>
      <c r="T244" s="224">
        <f t="shared" si="61"/>
        <v>0</v>
      </c>
      <c r="U244" s="224">
        <f t="shared" si="62"/>
        <v>0</v>
      </c>
      <c r="V244" s="224">
        <f t="shared" si="63"/>
        <v>0</v>
      </c>
      <c r="W244" s="226">
        <f t="shared" si="64"/>
        <v>0</v>
      </c>
      <c r="X244" s="226">
        <f t="shared" si="65"/>
        <v>0</v>
      </c>
      <c r="Y244" s="216"/>
      <c r="Z244" s="233">
        <v>237</v>
      </c>
      <c r="AA244" s="216"/>
      <c r="AB244" s="216"/>
      <c r="AC244" s="216"/>
      <c r="AD244" s="216"/>
      <c r="AE244" s="216"/>
      <c r="AF244" s="216"/>
      <c r="AG244" s="216"/>
      <c r="AH244" s="216"/>
      <c r="AI244" s="216"/>
      <c r="AJ244" s="200"/>
      <c r="AK244" s="200"/>
      <c r="AL244" s="200"/>
      <c r="AM244" s="200"/>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c r="BM244" s="200"/>
      <c r="BN244" s="200"/>
      <c r="BO244" s="200"/>
      <c r="BP244" s="200"/>
      <c r="BQ244" s="200"/>
      <c r="BR244" s="200"/>
      <c r="BS244" s="200"/>
      <c r="BT244" s="200"/>
      <c r="BU244" s="200"/>
      <c r="BV244" s="200"/>
      <c r="BW244" s="200"/>
      <c r="BX244" s="200"/>
      <c r="BY244" s="200"/>
      <c r="BZ244" s="200"/>
      <c r="CA244" s="200"/>
      <c r="CB244" s="200"/>
      <c r="CC244" s="200"/>
      <c r="CD244" s="200"/>
      <c r="CE244" s="200"/>
      <c r="CF244" s="200"/>
      <c r="CG244" s="200"/>
      <c r="CH244" s="200"/>
      <c r="CI244" s="200"/>
      <c r="CJ244" s="200"/>
      <c r="CK244" s="200"/>
      <c r="CL244" s="200"/>
      <c r="CM244" s="200"/>
      <c r="CN244" s="200"/>
      <c r="CO244" s="200"/>
      <c r="CP244" s="200"/>
      <c r="CQ244" s="200"/>
      <c r="CR244" s="200"/>
      <c r="CS244" s="200"/>
      <c r="CT244" s="200"/>
      <c r="CU244" s="200"/>
      <c r="CV244" s="200"/>
      <c r="CW244" s="200"/>
      <c r="CX244" s="200"/>
      <c r="CY244" s="200"/>
      <c r="CZ244" s="200"/>
      <c r="DA244" s="200"/>
      <c r="DB244" s="200"/>
      <c r="DC244" s="200"/>
      <c r="DD244" s="200"/>
      <c r="DE244" s="200"/>
      <c r="DF244" s="200"/>
      <c r="DG244" s="200"/>
      <c r="DH244" s="200"/>
      <c r="DI244" s="200"/>
      <c r="DJ244" s="200"/>
      <c r="DK244" s="200"/>
      <c r="DL244" s="200"/>
      <c r="DM244" s="200"/>
      <c r="DN244" s="200"/>
      <c r="DO244" s="200"/>
      <c r="DP244" s="200"/>
      <c r="DQ244" s="200"/>
      <c r="DR244" s="200"/>
      <c r="DS244" s="200"/>
      <c r="DT244" s="200"/>
      <c r="DU244" s="200"/>
      <c r="DV244" s="200"/>
      <c r="DW244" s="200"/>
      <c r="DX244" s="200"/>
      <c r="DY244" s="200"/>
      <c r="DZ244" s="200"/>
      <c r="EA244" s="200"/>
      <c r="EB244" s="200"/>
      <c r="EC244" s="200"/>
      <c r="ED244" s="200"/>
      <c r="EE244" s="200"/>
      <c r="EF244" s="200"/>
      <c r="EG244" s="200"/>
      <c r="EH244" s="200"/>
      <c r="EI244" s="200"/>
      <c r="EJ244" s="200"/>
      <c r="EK244" s="200"/>
      <c r="EL244" s="200"/>
      <c r="EM244" s="200"/>
      <c r="EN244" s="200"/>
      <c r="EO244" s="200"/>
      <c r="EP244" s="200"/>
      <c r="EQ244" s="200"/>
      <c r="ER244" s="200"/>
      <c r="ES244" s="200"/>
    </row>
    <row r="245" spans="1:149" s="124" customFormat="1" ht="25.5" x14ac:dyDescent="0.2">
      <c r="A245" s="117" t="s">
        <v>337</v>
      </c>
      <c r="B245" s="298" t="s">
        <v>1084</v>
      </c>
      <c r="C245" s="69" t="s">
        <v>117</v>
      </c>
      <c r="D245" s="130">
        <v>3</v>
      </c>
      <c r="E245" s="132"/>
      <c r="F245" s="259"/>
      <c r="G245" s="260"/>
      <c r="H245" s="258"/>
      <c r="I245" s="200"/>
      <c r="J245" s="230">
        <v>6</v>
      </c>
      <c r="K245" s="224" t="str">
        <f t="shared" si="52"/>
        <v>6</v>
      </c>
      <c r="L245" s="225">
        <f t="shared" si="53"/>
        <v>3</v>
      </c>
      <c r="M245" s="224" t="str">
        <f t="shared" si="54"/>
        <v>6</v>
      </c>
      <c r="N245" s="224" t="str">
        <f t="shared" si="55"/>
        <v>6</v>
      </c>
      <c r="O245" s="224">
        <f t="shared" si="56"/>
        <v>3</v>
      </c>
      <c r="P245" s="224">
        <f t="shared" si="57"/>
        <v>0</v>
      </c>
      <c r="Q245" s="224">
        <f t="shared" si="58"/>
        <v>0</v>
      </c>
      <c r="R245" s="224">
        <f t="shared" si="59"/>
        <v>0</v>
      </c>
      <c r="S245" s="224">
        <f t="shared" si="60"/>
        <v>1</v>
      </c>
      <c r="T245" s="224">
        <f t="shared" si="61"/>
        <v>0</v>
      </c>
      <c r="U245" s="224">
        <f t="shared" si="62"/>
        <v>0</v>
      </c>
      <c r="V245" s="224">
        <f t="shared" si="63"/>
        <v>0</v>
      </c>
      <c r="W245" s="226">
        <f t="shared" si="64"/>
        <v>0</v>
      </c>
      <c r="X245" s="226">
        <f t="shared" si="65"/>
        <v>0</v>
      </c>
      <c r="Y245" s="216"/>
      <c r="Z245" s="233">
        <v>238</v>
      </c>
      <c r="AA245" s="216"/>
      <c r="AB245" s="216"/>
      <c r="AC245" s="216"/>
      <c r="AD245" s="216"/>
      <c r="AE245" s="216"/>
      <c r="AF245" s="216"/>
      <c r="AG245" s="216"/>
      <c r="AH245" s="216"/>
      <c r="AI245" s="216"/>
      <c r="AJ245" s="200"/>
      <c r="AK245" s="200"/>
      <c r="AL245" s="200"/>
      <c r="AM245" s="200"/>
      <c r="AN245" s="200"/>
      <c r="AO245" s="200"/>
      <c r="AP245" s="200"/>
      <c r="AQ245" s="200"/>
      <c r="AR245" s="200"/>
      <c r="AS245" s="200"/>
      <c r="AT245" s="200"/>
      <c r="AU245" s="200"/>
      <c r="AV245" s="200"/>
      <c r="AW245" s="200"/>
      <c r="AX245" s="200"/>
      <c r="AY245" s="200"/>
      <c r="AZ245" s="200"/>
      <c r="BA245" s="200"/>
      <c r="BB245" s="200"/>
      <c r="BC245" s="200"/>
      <c r="BD245" s="200"/>
      <c r="BE245" s="200"/>
      <c r="BF245" s="200"/>
      <c r="BG245" s="200"/>
      <c r="BH245" s="200"/>
      <c r="BI245" s="200"/>
      <c r="BJ245" s="200"/>
      <c r="BK245" s="200"/>
      <c r="BL245" s="200"/>
      <c r="BM245" s="200"/>
      <c r="BN245" s="200"/>
      <c r="BO245" s="200"/>
      <c r="BP245" s="200"/>
      <c r="BQ245" s="200"/>
      <c r="BR245" s="200"/>
      <c r="BS245" s="200"/>
      <c r="BT245" s="200"/>
      <c r="BU245" s="200"/>
      <c r="BV245" s="200"/>
      <c r="BW245" s="200"/>
      <c r="BX245" s="200"/>
      <c r="BY245" s="200"/>
      <c r="BZ245" s="200"/>
      <c r="CA245" s="200"/>
      <c r="CB245" s="200"/>
      <c r="CC245" s="200"/>
      <c r="CD245" s="200"/>
      <c r="CE245" s="200"/>
      <c r="CF245" s="200"/>
      <c r="CG245" s="200"/>
      <c r="CH245" s="200"/>
      <c r="CI245" s="200"/>
      <c r="CJ245" s="200"/>
      <c r="CK245" s="200"/>
      <c r="CL245" s="200"/>
      <c r="CM245" s="200"/>
      <c r="CN245" s="200"/>
      <c r="CO245" s="200"/>
      <c r="CP245" s="200"/>
      <c r="CQ245" s="200"/>
      <c r="CR245" s="200"/>
      <c r="CS245" s="200"/>
      <c r="CT245" s="200"/>
      <c r="CU245" s="200"/>
      <c r="CV245" s="200"/>
      <c r="CW245" s="200"/>
      <c r="CX245" s="200"/>
      <c r="CY245" s="200"/>
      <c r="CZ245" s="200"/>
      <c r="DA245" s="200"/>
      <c r="DB245" s="200"/>
      <c r="DC245" s="200"/>
      <c r="DD245" s="200"/>
      <c r="DE245" s="200"/>
      <c r="DF245" s="200"/>
      <c r="DG245" s="200"/>
      <c r="DH245" s="200"/>
      <c r="DI245" s="200"/>
      <c r="DJ245" s="200"/>
      <c r="DK245" s="200"/>
      <c r="DL245" s="200"/>
      <c r="DM245" s="200"/>
      <c r="DN245" s="200"/>
      <c r="DO245" s="200"/>
      <c r="DP245" s="200"/>
      <c r="DQ245" s="200"/>
      <c r="DR245" s="200"/>
      <c r="DS245" s="200"/>
      <c r="DT245" s="200"/>
      <c r="DU245" s="200"/>
      <c r="DV245" s="200"/>
      <c r="DW245" s="200"/>
      <c r="DX245" s="200"/>
      <c r="DY245" s="200"/>
      <c r="DZ245" s="200"/>
      <c r="EA245" s="200"/>
      <c r="EB245" s="200"/>
      <c r="EC245" s="200"/>
      <c r="ED245" s="200"/>
      <c r="EE245" s="200"/>
      <c r="EF245" s="200"/>
      <c r="EG245" s="200"/>
      <c r="EH245" s="200"/>
      <c r="EI245" s="200"/>
      <c r="EJ245" s="200"/>
      <c r="EK245" s="200"/>
      <c r="EL245" s="200"/>
      <c r="EM245" s="200"/>
      <c r="EN245" s="200"/>
      <c r="EO245" s="200"/>
      <c r="EP245" s="200"/>
      <c r="EQ245" s="200"/>
      <c r="ER245" s="200"/>
      <c r="ES245" s="200"/>
    </row>
    <row r="246" spans="1:149" s="124" customFormat="1" x14ac:dyDescent="0.2">
      <c r="A246" s="117" t="s">
        <v>338</v>
      </c>
      <c r="B246" s="298" t="s">
        <v>1085</v>
      </c>
      <c r="C246" s="69" t="s">
        <v>758</v>
      </c>
      <c r="D246" s="130"/>
      <c r="E246" s="132"/>
      <c r="F246" s="259"/>
      <c r="G246" s="260"/>
      <c r="H246" s="258"/>
      <c r="I246" s="200"/>
      <c r="J246" s="230">
        <v>6</v>
      </c>
      <c r="K246" s="224" t="str">
        <f t="shared" si="52"/>
        <v>6</v>
      </c>
      <c r="L246" s="225">
        <f t="shared" si="53"/>
        <v>0</v>
      </c>
      <c r="M246" s="224" t="str">
        <f t="shared" si="54"/>
        <v>6</v>
      </c>
      <c r="N246" s="224">
        <f t="shared" si="55"/>
        <v>0</v>
      </c>
      <c r="O246" s="224">
        <f t="shared" si="56"/>
        <v>0</v>
      </c>
      <c r="P246" s="224">
        <f t="shared" si="57"/>
        <v>0</v>
      </c>
      <c r="Q246" s="224">
        <f t="shared" si="58"/>
        <v>0</v>
      </c>
      <c r="R246" s="224">
        <f t="shared" si="59"/>
        <v>0</v>
      </c>
      <c r="S246" s="224">
        <f t="shared" si="60"/>
        <v>0</v>
      </c>
      <c r="T246" s="224">
        <f t="shared" si="61"/>
        <v>0</v>
      </c>
      <c r="U246" s="224">
        <f t="shared" si="62"/>
        <v>0</v>
      </c>
      <c r="V246" s="224">
        <f t="shared" si="63"/>
        <v>0</v>
      </c>
      <c r="W246" s="226">
        <f t="shared" si="64"/>
        <v>0</v>
      </c>
      <c r="X246" s="226">
        <f t="shared" si="65"/>
        <v>0</v>
      </c>
      <c r="Y246" s="216"/>
      <c r="Z246" s="233">
        <v>239</v>
      </c>
      <c r="AA246" s="216"/>
      <c r="AB246" s="216"/>
      <c r="AC246" s="216"/>
      <c r="AD246" s="216"/>
      <c r="AE246" s="216"/>
      <c r="AF246" s="216"/>
      <c r="AG246" s="216"/>
      <c r="AH246" s="216"/>
      <c r="AI246" s="216"/>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c r="BS246" s="200"/>
      <c r="BT246" s="200"/>
      <c r="BU246" s="200"/>
      <c r="BV246" s="200"/>
      <c r="BW246" s="200"/>
      <c r="BX246" s="200"/>
      <c r="BY246" s="200"/>
      <c r="BZ246" s="200"/>
      <c r="CA246" s="200"/>
      <c r="CB246" s="200"/>
      <c r="CC246" s="200"/>
      <c r="CD246" s="200"/>
      <c r="CE246" s="200"/>
      <c r="CF246" s="200"/>
      <c r="CG246" s="200"/>
      <c r="CH246" s="200"/>
      <c r="CI246" s="200"/>
      <c r="CJ246" s="200"/>
      <c r="CK246" s="200"/>
      <c r="CL246" s="200"/>
      <c r="CM246" s="200"/>
      <c r="CN246" s="200"/>
      <c r="CO246" s="200"/>
      <c r="CP246" s="200"/>
      <c r="CQ246" s="200"/>
      <c r="CR246" s="200"/>
      <c r="CS246" s="200"/>
      <c r="CT246" s="200"/>
      <c r="CU246" s="200"/>
      <c r="CV246" s="200"/>
      <c r="CW246" s="200"/>
      <c r="CX246" s="200"/>
      <c r="CY246" s="200"/>
      <c r="CZ246" s="200"/>
      <c r="DA246" s="200"/>
      <c r="DB246" s="200"/>
      <c r="DC246" s="200"/>
      <c r="DD246" s="200"/>
      <c r="DE246" s="200"/>
      <c r="DF246" s="200"/>
      <c r="DG246" s="200"/>
      <c r="DH246" s="200"/>
      <c r="DI246" s="200"/>
      <c r="DJ246" s="200"/>
      <c r="DK246" s="200"/>
      <c r="DL246" s="200"/>
      <c r="DM246" s="200"/>
      <c r="DN246" s="200"/>
      <c r="DO246" s="200"/>
      <c r="DP246" s="200"/>
      <c r="DQ246" s="200"/>
      <c r="DR246" s="200"/>
      <c r="DS246" s="200"/>
      <c r="DT246" s="200"/>
      <c r="DU246" s="200"/>
      <c r="DV246" s="200"/>
      <c r="DW246" s="200"/>
      <c r="DX246" s="200"/>
      <c r="DY246" s="200"/>
      <c r="DZ246" s="200"/>
      <c r="EA246" s="200"/>
      <c r="EB246" s="200"/>
      <c r="EC246" s="200"/>
      <c r="ED246" s="200"/>
      <c r="EE246" s="200"/>
      <c r="EF246" s="200"/>
      <c r="EG246" s="203"/>
      <c r="EH246" s="203"/>
      <c r="EI246" s="203"/>
      <c r="EJ246" s="203"/>
      <c r="EK246" s="203"/>
      <c r="EL246" s="203"/>
      <c r="EM246" s="203"/>
      <c r="EN246" s="203"/>
      <c r="EO246" s="203"/>
      <c r="EP246" s="203"/>
      <c r="EQ246" s="203"/>
      <c r="ER246" s="203"/>
      <c r="ES246" s="203"/>
    </row>
    <row r="247" spans="1:149" s="124" customFormat="1" ht="25.5" x14ac:dyDescent="0.2">
      <c r="A247" s="117" t="s">
        <v>339</v>
      </c>
      <c r="B247" s="299" t="s">
        <v>1086</v>
      </c>
      <c r="C247" s="69" t="s">
        <v>758</v>
      </c>
      <c r="D247" s="130"/>
      <c r="E247" s="132"/>
      <c r="F247" s="259"/>
      <c r="G247" s="260"/>
      <c r="H247" s="258"/>
      <c r="I247" s="200"/>
      <c r="J247" s="230">
        <v>6</v>
      </c>
      <c r="K247" s="224" t="str">
        <f t="shared" si="52"/>
        <v>6</v>
      </c>
      <c r="L247" s="225">
        <f t="shared" si="53"/>
        <v>0</v>
      </c>
      <c r="M247" s="224" t="str">
        <f t="shared" si="54"/>
        <v>6</v>
      </c>
      <c r="N247" s="224">
        <f t="shared" si="55"/>
        <v>0</v>
      </c>
      <c r="O247" s="224">
        <f t="shared" si="56"/>
        <v>0</v>
      </c>
      <c r="P247" s="224">
        <f t="shared" si="57"/>
        <v>0</v>
      </c>
      <c r="Q247" s="224">
        <f t="shared" si="58"/>
        <v>0</v>
      </c>
      <c r="R247" s="224">
        <f t="shared" si="59"/>
        <v>0</v>
      </c>
      <c r="S247" s="224">
        <f t="shared" si="60"/>
        <v>0</v>
      </c>
      <c r="T247" s="224">
        <f t="shared" si="61"/>
        <v>0</v>
      </c>
      <c r="U247" s="224">
        <f t="shared" si="62"/>
        <v>0</v>
      </c>
      <c r="V247" s="224">
        <f t="shared" si="63"/>
        <v>0</v>
      </c>
      <c r="W247" s="226">
        <f t="shared" si="64"/>
        <v>0</v>
      </c>
      <c r="X247" s="226">
        <f t="shared" si="65"/>
        <v>0</v>
      </c>
      <c r="Y247" s="216"/>
      <c r="Z247" s="233">
        <v>240</v>
      </c>
      <c r="AA247" s="216"/>
      <c r="AB247" s="216"/>
      <c r="AC247" s="216"/>
      <c r="AD247" s="216"/>
      <c r="AE247" s="216"/>
      <c r="AF247" s="216"/>
      <c r="AG247" s="216"/>
      <c r="AH247" s="216"/>
      <c r="AI247" s="216"/>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0"/>
      <c r="BR247" s="200"/>
      <c r="BS247" s="200"/>
      <c r="BT247" s="200"/>
      <c r="BU247" s="200"/>
      <c r="BV247" s="200"/>
      <c r="BW247" s="200"/>
      <c r="BX247" s="200"/>
      <c r="BY247" s="200"/>
      <c r="BZ247" s="200"/>
      <c r="CA247" s="200"/>
      <c r="CB247" s="200"/>
      <c r="CC247" s="200"/>
      <c r="CD247" s="200"/>
      <c r="CE247" s="200"/>
      <c r="CF247" s="200"/>
      <c r="CG247" s="200"/>
      <c r="CH247" s="200"/>
      <c r="CI247" s="200"/>
      <c r="CJ247" s="200"/>
      <c r="CK247" s="200"/>
      <c r="CL247" s="200"/>
      <c r="CM247" s="200"/>
      <c r="CN247" s="200"/>
      <c r="CO247" s="200"/>
      <c r="CP247" s="200"/>
      <c r="CQ247" s="200"/>
      <c r="CR247" s="200"/>
      <c r="CS247" s="200"/>
      <c r="CT247" s="200"/>
      <c r="CU247" s="200"/>
      <c r="CV247" s="200"/>
      <c r="CW247" s="200"/>
      <c r="CX247" s="200"/>
      <c r="CY247" s="200"/>
      <c r="CZ247" s="200"/>
      <c r="DA247" s="200"/>
      <c r="DB247" s="200"/>
      <c r="DC247" s="200"/>
      <c r="DD247" s="200"/>
      <c r="DE247" s="200"/>
      <c r="DF247" s="200"/>
      <c r="DG247" s="200"/>
      <c r="DH247" s="200"/>
      <c r="DI247" s="200"/>
      <c r="DJ247" s="200"/>
      <c r="DK247" s="200"/>
      <c r="DL247" s="200"/>
      <c r="DM247" s="200"/>
      <c r="DN247" s="200"/>
      <c r="DO247" s="200"/>
      <c r="DP247" s="200"/>
      <c r="DQ247" s="200"/>
      <c r="DR247" s="200"/>
      <c r="DS247" s="200"/>
      <c r="DT247" s="200"/>
      <c r="DU247" s="200"/>
      <c r="DV247" s="200"/>
      <c r="DW247" s="200"/>
      <c r="DX247" s="200"/>
      <c r="DY247" s="200"/>
      <c r="DZ247" s="200"/>
      <c r="EA247" s="200"/>
      <c r="EB247" s="200"/>
      <c r="EC247" s="200"/>
      <c r="ED247" s="200"/>
      <c r="EE247" s="200"/>
      <c r="EF247" s="200"/>
      <c r="EG247" s="200"/>
      <c r="EH247" s="200"/>
      <c r="EI247" s="200"/>
      <c r="EJ247" s="200"/>
      <c r="EK247" s="200"/>
      <c r="EL247" s="200"/>
      <c r="EM247" s="200"/>
      <c r="EN247" s="200"/>
      <c r="EO247" s="200"/>
      <c r="EP247" s="200"/>
      <c r="EQ247" s="200"/>
      <c r="ER247" s="200"/>
      <c r="ES247" s="200"/>
    </row>
    <row r="248" spans="1:149" s="124" customFormat="1" ht="25.5" x14ac:dyDescent="0.2">
      <c r="A248" s="117" t="s">
        <v>340</v>
      </c>
      <c r="B248" s="298" t="s">
        <v>916</v>
      </c>
      <c r="C248" s="69" t="s">
        <v>758</v>
      </c>
      <c r="D248" s="130"/>
      <c r="E248" s="132"/>
      <c r="F248" s="259"/>
      <c r="G248" s="260"/>
      <c r="H248" s="258"/>
      <c r="I248" s="200"/>
      <c r="J248" s="230">
        <v>6</v>
      </c>
      <c r="K248" s="224" t="str">
        <f t="shared" si="52"/>
        <v>6</v>
      </c>
      <c r="L248" s="225">
        <f t="shared" si="53"/>
        <v>0</v>
      </c>
      <c r="M248" s="224" t="str">
        <f t="shared" si="54"/>
        <v>6</v>
      </c>
      <c r="N248" s="224">
        <f t="shared" si="55"/>
        <v>0</v>
      </c>
      <c r="O248" s="224">
        <f t="shared" si="56"/>
        <v>0</v>
      </c>
      <c r="P248" s="224">
        <f t="shared" si="57"/>
        <v>0</v>
      </c>
      <c r="Q248" s="224">
        <f t="shared" si="58"/>
        <v>0</v>
      </c>
      <c r="R248" s="224">
        <f t="shared" si="59"/>
        <v>0</v>
      </c>
      <c r="S248" s="224">
        <f t="shared" si="60"/>
        <v>0</v>
      </c>
      <c r="T248" s="224">
        <f t="shared" si="61"/>
        <v>0</v>
      </c>
      <c r="U248" s="224">
        <f t="shared" si="62"/>
        <v>0</v>
      </c>
      <c r="V248" s="224">
        <f t="shared" si="63"/>
        <v>0</v>
      </c>
      <c r="W248" s="226">
        <f t="shared" si="64"/>
        <v>0</v>
      </c>
      <c r="X248" s="226">
        <f t="shared" si="65"/>
        <v>0</v>
      </c>
      <c r="Y248" s="216"/>
      <c r="Z248" s="232">
        <v>241</v>
      </c>
      <c r="AA248" s="216"/>
      <c r="AB248" s="216"/>
      <c r="AC248" s="216"/>
      <c r="AD248" s="216"/>
      <c r="AE248" s="216"/>
      <c r="AF248" s="216"/>
      <c r="AG248" s="216"/>
      <c r="AH248" s="216"/>
      <c r="AI248" s="216"/>
      <c r="AJ248" s="200"/>
      <c r="AK248" s="200"/>
      <c r="AL248" s="200"/>
      <c r="AM248" s="200"/>
      <c r="AN248" s="200"/>
      <c r="AO248" s="200"/>
      <c r="AP248" s="200"/>
      <c r="AQ248" s="200"/>
      <c r="AR248" s="200"/>
      <c r="AS248" s="200"/>
      <c r="AT248" s="200"/>
      <c r="AU248" s="200"/>
      <c r="AV248" s="200"/>
      <c r="AW248" s="200"/>
      <c r="AX248" s="200"/>
      <c r="AY248" s="200"/>
      <c r="AZ248" s="200"/>
      <c r="BA248" s="200"/>
      <c r="BB248" s="200"/>
      <c r="BC248" s="200"/>
      <c r="BD248" s="200"/>
      <c r="BE248" s="200"/>
      <c r="BF248" s="200"/>
      <c r="BG248" s="200"/>
      <c r="BH248" s="200"/>
      <c r="BI248" s="200"/>
      <c r="BJ248" s="200"/>
      <c r="BK248" s="200"/>
      <c r="BL248" s="200"/>
      <c r="BM248" s="200"/>
      <c r="BN248" s="200"/>
      <c r="BO248" s="200"/>
      <c r="BP248" s="200"/>
      <c r="BQ248" s="200"/>
      <c r="BR248" s="200"/>
      <c r="BS248" s="200"/>
      <c r="BT248" s="200"/>
      <c r="BU248" s="200"/>
      <c r="BV248" s="200"/>
      <c r="BW248" s="200"/>
      <c r="BX248" s="200"/>
      <c r="BY248" s="200"/>
      <c r="BZ248" s="200"/>
      <c r="CA248" s="200"/>
      <c r="CB248" s="200"/>
      <c r="CC248" s="200"/>
      <c r="CD248" s="200"/>
      <c r="CE248" s="200"/>
      <c r="CF248" s="200"/>
      <c r="CG248" s="200"/>
      <c r="CH248" s="200"/>
      <c r="CI248" s="200"/>
      <c r="CJ248" s="200"/>
      <c r="CK248" s="200"/>
      <c r="CL248" s="200"/>
      <c r="CM248" s="200"/>
      <c r="CN248" s="200"/>
      <c r="CO248" s="200"/>
      <c r="CP248" s="200"/>
      <c r="CQ248" s="200"/>
      <c r="CR248" s="200"/>
      <c r="CS248" s="200"/>
      <c r="CT248" s="200"/>
      <c r="CU248" s="200"/>
      <c r="CV248" s="200"/>
      <c r="CW248" s="200"/>
      <c r="CX248" s="200"/>
      <c r="CY248" s="200"/>
      <c r="CZ248" s="200"/>
      <c r="DA248" s="200"/>
      <c r="DB248" s="200"/>
      <c r="DC248" s="200"/>
      <c r="DD248" s="200"/>
      <c r="DE248" s="200"/>
      <c r="DF248" s="200"/>
      <c r="DG248" s="200"/>
      <c r="DH248" s="200"/>
      <c r="DI248" s="200"/>
      <c r="DJ248" s="200"/>
      <c r="DK248" s="200"/>
      <c r="DL248" s="200"/>
      <c r="DM248" s="200"/>
      <c r="DN248" s="200"/>
      <c r="DO248" s="200"/>
      <c r="DP248" s="200"/>
      <c r="DQ248" s="200"/>
      <c r="DR248" s="200"/>
      <c r="DS248" s="200"/>
      <c r="DT248" s="200"/>
      <c r="DU248" s="200"/>
      <c r="DV248" s="200"/>
      <c r="DW248" s="200"/>
      <c r="DX248" s="200"/>
      <c r="DY248" s="200"/>
      <c r="DZ248" s="200"/>
      <c r="EA248" s="200"/>
      <c r="EB248" s="200"/>
      <c r="EC248" s="200"/>
      <c r="ED248" s="200"/>
      <c r="EE248" s="200"/>
      <c r="EF248" s="200"/>
      <c r="EG248" s="200"/>
      <c r="EH248" s="200"/>
      <c r="EI248" s="200"/>
      <c r="EJ248" s="200"/>
      <c r="EK248" s="200"/>
      <c r="EL248" s="200"/>
      <c r="EM248" s="200"/>
      <c r="EN248" s="200"/>
      <c r="EO248" s="200"/>
      <c r="EP248" s="200"/>
      <c r="EQ248" s="200"/>
      <c r="ER248" s="200"/>
      <c r="ES248" s="200"/>
    </row>
    <row r="249" spans="1:149" s="124" customFormat="1" ht="25.5" x14ac:dyDescent="0.2">
      <c r="A249" s="117" t="s">
        <v>341</v>
      </c>
      <c r="B249" s="73" t="s">
        <v>1087</v>
      </c>
      <c r="C249" s="69" t="s">
        <v>758</v>
      </c>
      <c r="D249" s="130"/>
      <c r="E249" s="132"/>
      <c r="F249" s="259"/>
      <c r="G249" s="260"/>
      <c r="H249" s="258"/>
      <c r="I249" s="200"/>
      <c r="J249" s="230">
        <v>6</v>
      </c>
      <c r="K249" s="224" t="str">
        <f t="shared" si="52"/>
        <v>6</v>
      </c>
      <c r="L249" s="225">
        <f t="shared" si="53"/>
        <v>0</v>
      </c>
      <c r="M249" s="224" t="str">
        <f t="shared" si="54"/>
        <v>6</v>
      </c>
      <c r="N249" s="224">
        <f t="shared" si="55"/>
        <v>0</v>
      </c>
      <c r="O249" s="224">
        <f t="shared" si="56"/>
        <v>0</v>
      </c>
      <c r="P249" s="224">
        <f t="shared" si="57"/>
        <v>0</v>
      </c>
      <c r="Q249" s="224">
        <f t="shared" si="58"/>
        <v>0</v>
      </c>
      <c r="R249" s="224">
        <f t="shared" si="59"/>
        <v>0</v>
      </c>
      <c r="S249" s="224">
        <f t="shared" si="60"/>
        <v>0</v>
      </c>
      <c r="T249" s="224">
        <f t="shared" si="61"/>
        <v>0</v>
      </c>
      <c r="U249" s="224">
        <f t="shared" si="62"/>
        <v>0</v>
      </c>
      <c r="V249" s="224">
        <f t="shared" si="63"/>
        <v>0</v>
      </c>
      <c r="W249" s="226">
        <f t="shared" si="64"/>
        <v>0</v>
      </c>
      <c r="X249" s="226">
        <f t="shared" si="65"/>
        <v>0</v>
      </c>
      <c r="Y249" s="216"/>
      <c r="Z249" s="233">
        <v>242</v>
      </c>
      <c r="AA249" s="216"/>
      <c r="AB249" s="216"/>
      <c r="AC249" s="216"/>
      <c r="AD249" s="216"/>
      <c r="AE249" s="216"/>
      <c r="AF249" s="216"/>
      <c r="AG249" s="216"/>
      <c r="AH249" s="216"/>
      <c r="AI249" s="216"/>
      <c r="AJ249" s="200"/>
      <c r="AK249" s="200"/>
      <c r="AL249" s="200"/>
      <c r="AM249" s="200"/>
      <c r="AN249" s="200"/>
      <c r="AO249" s="200"/>
      <c r="AP249" s="200"/>
      <c r="AQ249" s="200"/>
      <c r="AR249" s="200"/>
      <c r="AS249" s="200"/>
      <c r="AT249" s="200"/>
      <c r="AU249" s="200"/>
      <c r="AV249" s="200"/>
      <c r="AW249" s="200"/>
      <c r="AX249" s="200"/>
      <c r="AY249" s="200"/>
      <c r="AZ249" s="200"/>
      <c r="BA249" s="200"/>
      <c r="BB249" s="200"/>
      <c r="BC249" s="200"/>
      <c r="BD249" s="200"/>
      <c r="BE249" s="200"/>
      <c r="BF249" s="200"/>
      <c r="BG249" s="200"/>
      <c r="BH249" s="200"/>
      <c r="BI249" s="200"/>
      <c r="BJ249" s="200"/>
      <c r="BK249" s="200"/>
      <c r="BL249" s="200"/>
      <c r="BM249" s="200"/>
      <c r="BN249" s="200"/>
      <c r="BO249" s="200"/>
      <c r="BP249" s="200"/>
      <c r="BQ249" s="200"/>
      <c r="BR249" s="200"/>
      <c r="BS249" s="200"/>
      <c r="BT249" s="200"/>
      <c r="BU249" s="200"/>
      <c r="BV249" s="200"/>
      <c r="BW249" s="200"/>
      <c r="BX249" s="200"/>
      <c r="BY249" s="200"/>
      <c r="BZ249" s="200"/>
      <c r="CA249" s="200"/>
      <c r="CB249" s="200"/>
      <c r="CC249" s="200"/>
      <c r="CD249" s="200"/>
      <c r="CE249" s="200"/>
      <c r="CF249" s="200"/>
      <c r="CG249" s="200"/>
      <c r="CH249" s="200"/>
      <c r="CI249" s="200"/>
      <c r="CJ249" s="200"/>
      <c r="CK249" s="200"/>
      <c r="CL249" s="200"/>
      <c r="CM249" s="200"/>
      <c r="CN249" s="200"/>
      <c r="CO249" s="200"/>
      <c r="CP249" s="200"/>
      <c r="CQ249" s="200"/>
      <c r="CR249" s="200"/>
      <c r="CS249" s="200"/>
      <c r="CT249" s="200"/>
      <c r="CU249" s="200"/>
      <c r="CV249" s="200"/>
      <c r="CW249" s="200"/>
      <c r="CX249" s="200"/>
      <c r="CY249" s="200"/>
      <c r="CZ249" s="200"/>
      <c r="DA249" s="200"/>
      <c r="DB249" s="200"/>
      <c r="DC249" s="200"/>
      <c r="DD249" s="200"/>
      <c r="DE249" s="200"/>
      <c r="DF249" s="200"/>
      <c r="DG249" s="200"/>
      <c r="DH249" s="200"/>
      <c r="DI249" s="200"/>
      <c r="DJ249" s="200"/>
      <c r="DK249" s="200"/>
      <c r="DL249" s="200"/>
      <c r="DM249" s="200"/>
      <c r="DN249" s="200"/>
      <c r="DO249" s="200"/>
      <c r="DP249" s="200"/>
      <c r="DQ249" s="200"/>
      <c r="DR249" s="200"/>
      <c r="DS249" s="200"/>
      <c r="DT249" s="200"/>
      <c r="DU249" s="200"/>
      <c r="DV249" s="200"/>
      <c r="DW249" s="200"/>
      <c r="DX249" s="200"/>
      <c r="DY249" s="200"/>
      <c r="DZ249" s="200"/>
      <c r="EA249" s="200"/>
      <c r="EB249" s="200"/>
      <c r="EC249" s="200"/>
      <c r="ED249" s="200"/>
      <c r="EE249" s="200"/>
      <c r="EF249" s="200"/>
      <c r="EG249" s="200"/>
      <c r="EH249" s="200"/>
      <c r="EI249" s="200"/>
      <c r="EJ249" s="200"/>
      <c r="EK249" s="200"/>
      <c r="EL249" s="200"/>
      <c r="EM249" s="200"/>
      <c r="EN249" s="200"/>
      <c r="EO249" s="200"/>
      <c r="EP249" s="200"/>
      <c r="EQ249" s="200"/>
      <c r="ER249" s="200"/>
      <c r="ES249" s="200"/>
    </row>
    <row r="250" spans="1:149" s="124" customFormat="1" ht="12.75" x14ac:dyDescent="0.2">
      <c r="A250" s="117" t="s">
        <v>342</v>
      </c>
      <c r="B250" s="298" t="s">
        <v>1088</v>
      </c>
      <c r="C250" s="69" t="s">
        <v>758</v>
      </c>
      <c r="D250" s="130"/>
      <c r="E250" s="132"/>
      <c r="F250" s="259"/>
      <c r="G250" s="260"/>
      <c r="H250" s="258"/>
      <c r="I250" s="200"/>
      <c r="J250" s="230">
        <v>6</v>
      </c>
      <c r="K250" s="224" t="str">
        <f t="shared" si="52"/>
        <v>6</v>
      </c>
      <c r="L250" s="225">
        <f t="shared" si="53"/>
        <v>0</v>
      </c>
      <c r="M250" s="224" t="str">
        <f t="shared" si="54"/>
        <v>6</v>
      </c>
      <c r="N250" s="224">
        <f t="shared" si="55"/>
        <v>0</v>
      </c>
      <c r="O250" s="224">
        <f t="shared" si="56"/>
        <v>0</v>
      </c>
      <c r="P250" s="224">
        <f t="shared" si="57"/>
        <v>0</v>
      </c>
      <c r="Q250" s="224">
        <f t="shared" si="58"/>
        <v>0</v>
      </c>
      <c r="R250" s="224">
        <f t="shared" si="59"/>
        <v>0</v>
      </c>
      <c r="S250" s="224">
        <f t="shared" si="60"/>
        <v>0</v>
      </c>
      <c r="T250" s="224">
        <f t="shared" si="61"/>
        <v>0</v>
      </c>
      <c r="U250" s="224">
        <f t="shared" si="62"/>
        <v>0</v>
      </c>
      <c r="V250" s="224">
        <f t="shared" si="63"/>
        <v>0</v>
      </c>
      <c r="W250" s="226">
        <f t="shared" si="64"/>
        <v>0</v>
      </c>
      <c r="X250" s="226">
        <f t="shared" si="65"/>
        <v>0</v>
      </c>
      <c r="Y250" s="216"/>
      <c r="Z250" s="233">
        <v>243</v>
      </c>
      <c r="AA250" s="216"/>
      <c r="AB250" s="216"/>
      <c r="AC250" s="216"/>
      <c r="AD250" s="216"/>
      <c r="AE250" s="216"/>
      <c r="AF250" s="216"/>
      <c r="AG250" s="216"/>
      <c r="AH250" s="216"/>
      <c r="AI250" s="216"/>
      <c r="AJ250" s="200"/>
      <c r="AK250" s="200"/>
      <c r="AL250" s="200"/>
      <c r="AM250" s="200"/>
      <c r="AN250" s="200"/>
      <c r="AO250" s="200"/>
      <c r="AP250" s="200"/>
      <c r="AQ250" s="200"/>
      <c r="AR250" s="200"/>
      <c r="AS250" s="200"/>
      <c r="AT250" s="200"/>
      <c r="AU250" s="200"/>
      <c r="AV250" s="200"/>
      <c r="AW250" s="200"/>
      <c r="AX250" s="200"/>
      <c r="AY250" s="200"/>
      <c r="AZ250" s="200"/>
      <c r="BA250" s="200"/>
      <c r="BB250" s="200"/>
      <c r="BC250" s="200"/>
      <c r="BD250" s="200"/>
      <c r="BE250" s="200"/>
      <c r="BF250" s="200"/>
      <c r="BG250" s="200"/>
      <c r="BH250" s="200"/>
      <c r="BI250" s="200"/>
      <c r="BJ250" s="200"/>
      <c r="BK250" s="200"/>
      <c r="BL250" s="200"/>
      <c r="BM250" s="200"/>
      <c r="BN250" s="200"/>
      <c r="BO250" s="200"/>
      <c r="BP250" s="200"/>
      <c r="BQ250" s="200"/>
      <c r="BR250" s="200"/>
      <c r="BS250" s="200"/>
      <c r="BT250" s="200"/>
      <c r="BU250" s="200"/>
      <c r="BV250" s="200"/>
      <c r="BW250" s="200"/>
      <c r="BX250" s="200"/>
      <c r="BY250" s="200"/>
      <c r="BZ250" s="200"/>
      <c r="CA250" s="200"/>
      <c r="CB250" s="200"/>
      <c r="CC250" s="200"/>
      <c r="CD250" s="200"/>
      <c r="CE250" s="200"/>
      <c r="CF250" s="200"/>
      <c r="CG250" s="200"/>
      <c r="CH250" s="200"/>
      <c r="CI250" s="200"/>
      <c r="CJ250" s="200"/>
      <c r="CK250" s="200"/>
      <c r="CL250" s="200"/>
      <c r="CM250" s="200"/>
      <c r="CN250" s="200"/>
      <c r="CO250" s="200"/>
      <c r="CP250" s="200"/>
      <c r="CQ250" s="200"/>
      <c r="CR250" s="200"/>
      <c r="CS250" s="200"/>
      <c r="CT250" s="200"/>
      <c r="CU250" s="200"/>
      <c r="CV250" s="200"/>
      <c r="CW250" s="200"/>
      <c r="CX250" s="200"/>
      <c r="CY250" s="200"/>
      <c r="CZ250" s="200"/>
      <c r="DA250" s="200"/>
      <c r="DB250" s="200"/>
      <c r="DC250" s="200"/>
      <c r="DD250" s="200"/>
      <c r="DE250" s="200"/>
      <c r="DF250" s="200"/>
      <c r="DG250" s="200"/>
      <c r="DH250" s="200"/>
      <c r="DI250" s="200"/>
      <c r="DJ250" s="200"/>
      <c r="DK250" s="200"/>
      <c r="DL250" s="200"/>
      <c r="DM250" s="200"/>
      <c r="DN250" s="200"/>
      <c r="DO250" s="200"/>
      <c r="DP250" s="200"/>
      <c r="DQ250" s="200"/>
      <c r="DR250" s="200"/>
      <c r="DS250" s="200"/>
      <c r="DT250" s="200"/>
      <c r="DU250" s="200"/>
      <c r="DV250" s="200"/>
      <c r="DW250" s="200"/>
      <c r="DX250" s="200"/>
      <c r="DY250" s="200"/>
      <c r="DZ250" s="200"/>
      <c r="EA250" s="200"/>
      <c r="EB250" s="200"/>
      <c r="EC250" s="200"/>
      <c r="ED250" s="200"/>
      <c r="EE250" s="200"/>
      <c r="EF250" s="200"/>
      <c r="EG250" s="200"/>
      <c r="EH250" s="200"/>
      <c r="EI250" s="200"/>
      <c r="EJ250" s="200"/>
      <c r="EK250" s="200"/>
      <c r="EL250" s="200"/>
      <c r="EM250" s="200"/>
      <c r="EN250" s="200"/>
      <c r="EO250" s="200"/>
      <c r="EP250" s="200"/>
      <c r="EQ250" s="200"/>
      <c r="ER250" s="200"/>
      <c r="ES250" s="200"/>
    </row>
    <row r="251" spans="1:149" s="124" customFormat="1" ht="38.25" x14ac:dyDescent="0.2">
      <c r="A251" s="117" t="s">
        <v>343</v>
      </c>
      <c r="B251" s="91" t="s">
        <v>1089</v>
      </c>
      <c r="C251" s="69" t="s">
        <v>117</v>
      </c>
      <c r="D251" s="130">
        <v>10</v>
      </c>
      <c r="E251" s="132"/>
      <c r="F251" s="259"/>
      <c r="G251" s="260"/>
      <c r="H251" s="258"/>
      <c r="I251" s="200"/>
      <c r="J251" s="230">
        <v>6</v>
      </c>
      <c r="K251" s="224" t="str">
        <f t="shared" si="52"/>
        <v>6</v>
      </c>
      <c r="L251" s="225">
        <f t="shared" si="53"/>
        <v>10</v>
      </c>
      <c r="M251" s="224" t="str">
        <f t="shared" si="54"/>
        <v>6</v>
      </c>
      <c r="N251" s="224" t="str">
        <f t="shared" si="55"/>
        <v>6</v>
      </c>
      <c r="O251" s="224">
        <f t="shared" si="56"/>
        <v>10</v>
      </c>
      <c r="P251" s="224">
        <f t="shared" si="57"/>
        <v>0</v>
      </c>
      <c r="Q251" s="224">
        <f t="shared" si="58"/>
        <v>0</v>
      </c>
      <c r="R251" s="224">
        <f t="shared" si="59"/>
        <v>0</v>
      </c>
      <c r="S251" s="224">
        <f t="shared" si="60"/>
        <v>1</v>
      </c>
      <c r="T251" s="224">
        <f t="shared" si="61"/>
        <v>0</v>
      </c>
      <c r="U251" s="224">
        <f t="shared" si="62"/>
        <v>0</v>
      </c>
      <c r="V251" s="224">
        <f t="shared" si="63"/>
        <v>0</v>
      </c>
      <c r="W251" s="226">
        <f t="shared" si="64"/>
        <v>0</v>
      </c>
      <c r="X251" s="226">
        <f t="shared" si="65"/>
        <v>0</v>
      </c>
      <c r="Y251" s="216"/>
      <c r="Z251" s="233">
        <v>244</v>
      </c>
      <c r="AA251" s="216"/>
      <c r="AB251" s="216"/>
      <c r="AC251" s="216"/>
      <c r="AD251" s="216"/>
      <c r="AE251" s="216"/>
      <c r="AF251" s="216"/>
      <c r="AG251" s="216"/>
      <c r="AH251" s="216"/>
      <c r="AI251" s="216"/>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c r="BM251" s="200"/>
      <c r="BN251" s="200"/>
      <c r="BO251" s="200"/>
      <c r="BP251" s="200"/>
      <c r="BQ251" s="200"/>
      <c r="BR251" s="200"/>
      <c r="BS251" s="200"/>
      <c r="BT251" s="200"/>
      <c r="BU251" s="200"/>
      <c r="BV251" s="200"/>
      <c r="BW251" s="200"/>
      <c r="BX251" s="200"/>
      <c r="BY251" s="200"/>
      <c r="BZ251" s="200"/>
      <c r="CA251" s="200"/>
      <c r="CB251" s="200"/>
      <c r="CC251" s="200"/>
      <c r="CD251" s="200"/>
      <c r="CE251" s="200"/>
      <c r="CF251" s="200"/>
      <c r="CG251" s="200"/>
      <c r="CH251" s="200"/>
      <c r="CI251" s="200"/>
      <c r="CJ251" s="200"/>
      <c r="CK251" s="200"/>
      <c r="CL251" s="200"/>
      <c r="CM251" s="200"/>
      <c r="CN251" s="200"/>
      <c r="CO251" s="200"/>
      <c r="CP251" s="200"/>
      <c r="CQ251" s="200"/>
      <c r="CR251" s="200"/>
      <c r="CS251" s="200"/>
      <c r="CT251" s="200"/>
      <c r="CU251" s="200"/>
      <c r="CV251" s="200"/>
      <c r="CW251" s="200"/>
      <c r="CX251" s="200"/>
      <c r="CY251" s="200"/>
      <c r="CZ251" s="200"/>
      <c r="DA251" s="200"/>
      <c r="DB251" s="200"/>
      <c r="DC251" s="200"/>
      <c r="DD251" s="200"/>
      <c r="DE251" s="200"/>
      <c r="DF251" s="200"/>
      <c r="DG251" s="200"/>
      <c r="DH251" s="200"/>
      <c r="DI251" s="200"/>
      <c r="DJ251" s="200"/>
      <c r="DK251" s="200"/>
      <c r="DL251" s="200"/>
      <c r="DM251" s="200"/>
      <c r="DN251" s="200"/>
      <c r="DO251" s="200"/>
      <c r="DP251" s="200"/>
      <c r="DQ251" s="200"/>
      <c r="DR251" s="200"/>
      <c r="DS251" s="200"/>
      <c r="DT251" s="200"/>
      <c r="DU251" s="200"/>
      <c r="DV251" s="200"/>
      <c r="DW251" s="200"/>
      <c r="DX251" s="200"/>
      <c r="DY251" s="200"/>
      <c r="DZ251" s="200"/>
      <c r="EA251" s="200"/>
      <c r="EB251" s="200"/>
      <c r="EC251" s="200"/>
      <c r="ED251" s="200"/>
      <c r="EE251" s="200"/>
      <c r="EF251" s="200"/>
      <c r="EG251" s="200"/>
      <c r="EH251" s="200"/>
      <c r="EI251" s="200"/>
      <c r="EJ251" s="200"/>
      <c r="EK251" s="200"/>
      <c r="EL251" s="200"/>
      <c r="EM251" s="200"/>
      <c r="EN251" s="200"/>
      <c r="EO251" s="200"/>
      <c r="EP251" s="200"/>
      <c r="EQ251" s="200"/>
      <c r="ER251" s="200"/>
      <c r="ES251" s="200"/>
    </row>
    <row r="252" spans="1:149" s="124" customFormat="1" ht="25.5" x14ac:dyDescent="0.2">
      <c r="A252" s="117" t="s">
        <v>344</v>
      </c>
      <c r="B252" s="91" t="s">
        <v>1090</v>
      </c>
      <c r="C252" s="69" t="s">
        <v>117</v>
      </c>
      <c r="D252" s="130">
        <v>3</v>
      </c>
      <c r="E252" s="132"/>
      <c r="F252" s="259"/>
      <c r="G252" s="260"/>
      <c r="H252" s="258"/>
      <c r="I252" s="200"/>
      <c r="J252" s="230">
        <v>6</v>
      </c>
      <c r="K252" s="224" t="str">
        <f t="shared" si="52"/>
        <v>6</v>
      </c>
      <c r="L252" s="225">
        <f t="shared" si="53"/>
        <v>3</v>
      </c>
      <c r="M252" s="224" t="str">
        <f t="shared" si="54"/>
        <v>6</v>
      </c>
      <c r="N252" s="224" t="str">
        <f t="shared" si="55"/>
        <v>6</v>
      </c>
      <c r="O252" s="224">
        <f t="shared" si="56"/>
        <v>3</v>
      </c>
      <c r="P252" s="224">
        <f t="shared" si="57"/>
        <v>0</v>
      </c>
      <c r="Q252" s="224">
        <f t="shared" si="58"/>
        <v>0</v>
      </c>
      <c r="R252" s="224">
        <f t="shared" si="59"/>
        <v>0</v>
      </c>
      <c r="S252" s="224">
        <f t="shared" si="60"/>
        <v>1</v>
      </c>
      <c r="T252" s="224">
        <f t="shared" si="61"/>
        <v>0</v>
      </c>
      <c r="U252" s="224">
        <f t="shared" si="62"/>
        <v>0</v>
      </c>
      <c r="V252" s="224">
        <f t="shared" si="63"/>
        <v>0</v>
      </c>
      <c r="W252" s="226">
        <f t="shared" si="64"/>
        <v>0</v>
      </c>
      <c r="X252" s="226">
        <f t="shared" si="65"/>
        <v>0</v>
      </c>
      <c r="Y252" s="216"/>
      <c r="Z252" s="233">
        <v>245</v>
      </c>
      <c r="AA252" s="216"/>
      <c r="AB252" s="216"/>
      <c r="AC252" s="216"/>
      <c r="AD252" s="216"/>
      <c r="AE252" s="216"/>
      <c r="AF252" s="216"/>
      <c r="AG252" s="216"/>
      <c r="AH252" s="216"/>
      <c r="AI252" s="216"/>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row>
    <row r="253" spans="1:149" s="124" customFormat="1" ht="39.75" customHeight="1" x14ac:dyDescent="0.2">
      <c r="A253" s="117" t="s">
        <v>345</v>
      </c>
      <c r="B253" s="298" t="s">
        <v>1091</v>
      </c>
      <c r="C253" s="69" t="s">
        <v>758</v>
      </c>
      <c r="D253" s="130"/>
      <c r="E253" s="132"/>
      <c r="F253" s="259"/>
      <c r="G253" s="260"/>
      <c r="H253" s="258"/>
      <c r="I253" s="205"/>
      <c r="J253" s="230">
        <v>6</v>
      </c>
      <c r="K253" s="224" t="str">
        <f t="shared" si="52"/>
        <v>6</v>
      </c>
      <c r="L253" s="225">
        <f t="shared" si="53"/>
        <v>0</v>
      </c>
      <c r="M253" s="224" t="str">
        <f t="shared" si="54"/>
        <v>6</v>
      </c>
      <c r="N253" s="224">
        <f t="shared" si="55"/>
        <v>0</v>
      </c>
      <c r="O253" s="224">
        <f t="shared" si="56"/>
        <v>0</v>
      </c>
      <c r="P253" s="224">
        <f t="shared" si="57"/>
        <v>0</v>
      </c>
      <c r="Q253" s="224">
        <f t="shared" si="58"/>
        <v>0</v>
      </c>
      <c r="R253" s="224">
        <f t="shared" si="59"/>
        <v>0</v>
      </c>
      <c r="S253" s="224">
        <f t="shared" si="60"/>
        <v>0</v>
      </c>
      <c r="T253" s="224">
        <f t="shared" si="61"/>
        <v>0</v>
      </c>
      <c r="U253" s="224">
        <f t="shared" si="62"/>
        <v>0</v>
      </c>
      <c r="V253" s="224">
        <f t="shared" si="63"/>
        <v>0</v>
      </c>
      <c r="W253" s="226">
        <f t="shared" si="64"/>
        <v>0</v>
      </c>
      <c r="X253" s="226">
        <f t="shared" si="65"/>
        <v>0</v>
      </c>
      <c r="Y253" s="217"/>
      <c r="Z253" s="233">
        <v>246</v>
      </c>
      <c r="AA253" s="216"/>
      <c r="AB253" s="216"/>
      <c r="AC253" s="216"/>
      <c r="AD253" s="216"/>
      <c r="AE253" s="216"/>
      <c r="AF253" s="216"/>
      <c r="AG253" s="216"/>
      <c r="AH253" s="216"/>
      <c r="AI253" s="216"/>
      <c r="AJ253" s="200"/>
      <c r="AK253" s="200"/>
      <c r="AL253" s="200"/>
      <c r="AM253" s="200"/>
      <c r="AN253" s="200"/>
      <c r="AO253" s="200"/>
      <c r="AP253" s="200"/>
      <c r="AQ253" s="200"/>
      <c r="AR253" s="200"/>
      <c r="AS253" s="200"/>
      <c r="AT253" s="200"/>
      <c r="AU253" s="200"/>
      <c r="AV253" s="200"/>
      <c r="AW253" s="200"/>
      <c r="AX253" s="200"/>
      <c r="AY253" s="200"/>
      <c r="AZ253" s="200"/>
      <c r="BA253" s="200"/>
      <c r="BB253" s="200"/>
      <c r="BC253" s="200"/>
      <c r="BD253" s="200"/>
      <c r="BE253" s="200"/>
      <c r="BF253" s="200"/>
      <c r="BG253" s="200"/>
      <c r="BH253" s="200"/>
      <c r="BI253" s="200"/>
      <c r="BJ253" s="200"/>
      <c r="BK253" s="200"/>
      <c r="BL253" s="200"/>
      <c r="BM253" s="200"/>
      <c r="BN253" s="200"/>
      <c r="BO253" s="200"/>
      <c r="BP253" s="200"/>
      <c r="BQ253" s="200"/>
      <c r="BR253" s="200"/>
      <c r="BS253" s="200"/>
      <c r="BT253" s="200"/>
      <c r="BU253" s="200"/>
      <c r="BV253" s="200"/>
      <c r="BW253" s="200"/>
      <c r="BX253" s="200"/>
      <c r="BY253" s="200"/>
      <c r="BZ253" s="200"/>
      <c r="CA253" s="200"/>
      <c r="CB253" s="200"/>
      <c r="CC253" s="200"/>
      <c r="CD253" s="200"/>
      <c r="CE253" s="200"/>
      <c r="CF253" s="200"/>
      <c r="CG253" s="200"/>
      <c r="CH253" s="200"/>
      <c r="CI253" s="200"/>
      <c r="CJ253" s="200"/>
      <c r="CK253" s="200"/>
      <c r="CL253" s="200"/>
      <c r="CM253" s="200"/>
      <c r="CN253" s="200"/>
      <c r="CO253" s="200"/>
      <c r="CP253" s="200"/>
      <c r="CQ253" s="200"/>
      <c r="CR253" s="200"/>
      <c r="CS253" s="200"/>
      <c r="CT253" s="200"/>
      <c r="CU253" s="200"/>
      <c r="CV253" s="200"/>
      <c r="CW253" s="200"/>
      <c r="CX253" s="200"/>
      <c r="CY253" s="200"/>
      <c r="CZ253" s="200"/>
      <c r="DA253" s="200"/>
      <c r="DB253" s="200"/>
      <c r="DC253" s="200"/>
      <c r="DD253" s="200"/>
      <c r="DE253" s="200"/>
      <c r="DF253" s="200"/>
      <c r="DG253" s="200"/>
      <c r="DH253" s="200"/>
      <c r="DI253" s="200"/>
      <c r="DJ253" s="200"/>
      <c r="DK253" s="200"/>
      <c r="DL253" s="200"/>
      <c r="DM253" s="200"/>
      <c r="DN253" s="200"/>
      <c r="DO253" s="200"/>
      <c r="DP253" s="200"/>
      <c r="DQ253" s="200"/>
      <c r="DR253" s="200"/>
      <c r="DS253" s="200"/>
      <c r="DT253" s="200"/>
      <c r="DU253" s="200"/>
      <c r="DV253" s="200"/>
      <c r="DW253" s="200"/>
      <c r="DX253" s="200"/>
      <c r="DY253" s="200"/>
      <c r="DZ253" s="200"/>
      <c r="EA253" s="200"/>
      <c r="EB253" s="200"/>
      <c r="EC253" s="200"/>
      <c r="ED253" s="200"/>
      <c r="EE253" s="200"/>
      <c r="EF253" s="200"/>
      <c r="EG253" s="200"/>
      <c r="EH253" s="200"/>
      <c r="EI253" s="200"/>
      <c r="EJ253" s="200"/>
      <c r="EK253" s="200"/>
      <c r="EL253" s="200"/>
      <c r="EM253" s="200"/>
      <c r="EN253" s="200"/>
      <c r="EO253" s="200"/>
      <c r="EP253" s="200"/>
      <c r="EQ253" s="200"/>
      <c r="ER253" s="200"/>
      <c r="ES253" s="200"/>
    </row>
    <row r="254" spans="1:149" s="124" customFormat="1" ht="25.5" x14ac:dyDescent="0.2">
      <c r="A254" s="117" t="s">
        <v>346</v>
      </c>
      <c r="B254" s="73" t="s">
        <v>1092</v>
      </c>
      <c r="C254" s="69" t="s">
        <v>758</v>
      </c>
      <c r="D254" s="130"/>
      <c r="E254" s="132"/>
      <c r="F254" s="259"/>
      <c r="G254" s="260"/>
      <c r="H254" s="258"/>
      <c r="I254" s="200"/>
      <c r="J254" s="230">
        <v>6</v>
      </c>
      <c r="K254" s="224" t="str">
        <f t="shared" si="52"/>
        <v>6</v>
      </c>
      <c r="L254" s="225">
        <f t="shared" si="53"/>
        <v>0</v>
      </c>
      <c r="M254" s="224" t="str">
        <f t="shared" si="54"/>
        <v>6</v>
      </c>
      <c r="N254" s="224">
        <f t="shared" si="55"/>
        <v>0</v>
      </c>
      <c r="O254" s="224">
        <f t="shared" si="56"/>
        <v>0</v>
      </c>
      <c r="P254" s="224">
        <f t="shared" si="57"/>
        <v>0</v>
      </c>
      <c r="Q254" s="224">
        <f t="shared" si="58"/>
        <v>0</v>
      </c>
      <c r="R254" s="224">
        <f t="shared" si="59"/>
        <v>0</v>
      </c>
      <c r="S254" s="224">
        <f t="shared" si="60"/>
        <v>0</v>
      </c>
      <c r="T254" s="224">
        <f t="shared" si="61"/>
        <v>0</v>
      </c>
      <c r="U254" s="224">
        <f t="shared" si="62"/>
        <v>0</v>
      </c>
      <c r="V254" s="224">
        <f t="shared" si="63"/>
        <v>0</v>
      </c>
      <c r="W254" s="226">
        <f t="shared" si="64"/>
        <v>0</v>
      </c>
      <c r="X254" s="226">
        <f t="shared" si="65"/>
        <v>0</v>
      </c>
      <c r="Y254" s="216"/>
      <c r="Z254" s="232">
        <v>247</v>
      </c>
      <c r="AA254" s="216"/>
      <c r="AB254" s="216"/>
      <c r="AC254" s="216"/>
      <c r="AD254" s="216"/>
      <c r="AE254" s="216"/>
      <c r="AF254" s="216"/>
      <c r="AG254" s="216"/>
      <c r="AH254" s="216"/>
      <c r="AI254" s="216"/>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200"/>
      <c r="CC254" s="200"/>
      <c r="CD254" s="200"/>
      <c r="CE254" s="200"/>
      <c r="CF254" s="200"/>
      <c r="CG254" s="200"/>
      <c r="CH254" s="200"/>
      <c r="CI254" s="200"/>
      <c r="CJ254" s="200"/>
      <c r="CK254" s="200"/>
      <c r="CL254" s="200"/>
      <c r="CM254" s="200"/>
      <c r="CN254" s="200"/>
      <c r="CO254" s="200"/>
      <c r="CP254" s="200"/>
      <c r="CQ254" s="200"/>
      <c r="CR254" s="200"/>
      <c r="CS254" s="200"/>
      <c r="CT254" s="200"/>
      <c r="CU254" s="200"/>
      <c r="CV254" s="200"/>
      <c r="CW254" s="200"/>
      <c r="CX254" s="200"/>
      <c r="CY254" s="200"/>
      <c r="CZ254" s="200"/>
      <c r="DA254" s="200"/>
      <c r="DB254" s="200"/>
      <c r="DC254" s="200"/>
      <c r="DD254" s="200"/>
      <c r="DE254" s="200"/>
      <c r="DF254" s="200"/>
      <c r="DG254" s="200"/>
      <c r="DH254" s="200"/>
      <c r="DI254" s="200"/>
      <c r="DJ254" s="200"/>
      <c r="DK254" s="200"/>
      <c r="DL254" s="200"/>
      <c r="DM254" s="200"/>
      <c r="DN254" s="200"/>
      <c r="DO254" s="200"/>
      <c r="DP254" s="200"/>
      <c r="DQ254" s="200"/>
      <c r="DR254" s="200"/>
      <c r="DS254" s="200"/>
      <c r="DT254" s="200"/>
      <c r="DU254" s="200"/>
      <c r="DV254" s="200"/>
      <c r="DW254" s="200"/>
      <c r="DX254" s="200"/>
      <c r="DY254" s="200"/>
      <c r="DZ254" s="200"/>
      <c r="EA254" s="200"/>
      <c r="EB254" s="200"/>
      <c r="EC254" s="200"/>
      <c r="ED254" s="200"/>
      <c r="EE254" s="200"/>
      <c r="EF254" s="200"/>
      <c r="EG254" s="200"/>
      <c r="EH254" s="200"/>
      <c r="EI254" s="200"/>
      <c r="EJ254" s="200"/>
      <c r="EK254" s="200"/>
      <c r="EL254" s="200"/>
      <c r="EM254" s="200"/>
      <c r="EN254" s="200"/>
      <c r="EO254" s="200"/>
      <c r="EP254" s="200"/>
      <c r="EQ254" s="200"/>
      <c r="ER254" s="200"/>
      <c r="ES254" s="200"/>
    </row>
    <row r="255" spans="1:149" s="124" customFormat="1" ht="38.25" x14ac:dyDescent="0.2">
      <c r="A255" s="117" t="s">
        <v>347</v>
      </c>
      <c r="B255" s="82" t="s">
        <v>1093</v>
      </c>
      <c r="C255" s="69" t="s">
        <v>758</v>
      </c>
      <c r="D255" s="130"/>
      <c r="E255" s="132"/>
      <c r="F255" s="259"/>
      <c r="G255" s="260"/>
      <c r="H255" s="258"/>
      <c r="I255" s="200"/>
      <c r="J255" s="230">
        <v>6</v>
      </c>
      <c r="K255" s="224" t="str">
        <f t="shared" si="52"/>
        <v>6</v>
      </c>
      <c r="L255" s="225">
        <f t="shared" si="53"/>
        <v>0</v>
      </c>
      <c r="M255" s="224" t="str">
        <f t="shared" si="54"/>
        <v>6</v>
      </c>
      <c r="N255" s="224">
        <f t="shared" si="55"/>
        <v>0</v>
      </c>
      <c r="O255" s="224">
        <f t="shared" si="56"/>
        <v>0</v>
      </c>
      <c r="P255" s="224">
        <f t="shared" si="57"/>
        <v>0</v>
      </c>
      <c r="Q255" s="224">
        <f t="shared" si="58"/>
        <v>0</v>
      </c>
      <c r="R255" s="224">
        <f t="shared" si="59"/>
        <v>0</v>
      </c>
      <c r="S255" s="224">
        <f t="shared" si="60"/>
        <v>0</v>
      </c>
      <c r="T255" s="224">
        <f t="shared" si="61"/>
        <v>0</v>
      </c>
      <c r="U255" s="224">
        <f t="shared" si="62"/>
        <v>0</v>
      </c>
      <c r="V255" s="224">
        <f t="shared" si="63"/>
        <v>0</v>
      </c>
      <c r="W255" s="226">
        <f t="shared" si="64"/>
        <v>0</v>
      </c>
      <c r="X255" s="226">
        <f t="shared" si="65"/>
        <v>0</v>
      </c>
      <c r="Y255" s="216"/>
      <c r="Z255" s="233">
        <v>248</v>
      </c>
      <c r="AA255" s="216"/>
      <c r="AB255" s="216"/>
      <c r="AC255" s="216"/>
      <c r="AD255" s="216"/>
      <c r="AE255" s="216"/>
      <c r="AF255" s="216"/>
      <c r="AG255" s="216"/>
      <c r="AH255" s="216"/>
      <c r="AI255" s="216"/>
      <c r="AJ255" s="200"/>
      <c r="AK255" s="200"/>
      <c r="AL255" s="200"/>
      <c r="AM255" s="200"/>
      <c r="AN255" s="200"/>
      <c r="AO255" s="200"/>
      <c r="AP255" s="200"/>
      <c r="AQ255" s="200"/>
      <c r="AR255" s="200"/>
      <c r="AS255" s="200"/>
      <c r="AT255" s="200"/>
      <c r="AU255" s="200"/>
      <c r="AV255" s="200"/>
      <c r="AW255" s="200"/>
      <c r="AX255" s="200"/>
      <c r="AY255" s="200"/>
      <c r="AZ255" s="200"/>
      <c r="BA255" s="200"/>
      <c r="BB255" s="200"/>
      <c r="BC255" s="200"/>
      <c r="BD255" s="200"/>
      <c r="BE255" s="200"/>
      <c r="BF255" s="200"/>
      <c r="BG255" s="200"/>
      <c r="BH255" s="200"/>
      <c r="BI255" s="200"/>
      <c r="BJ255" s="200"/>
      <c r="BK255" s="200"/>
      <c r="BL255" s="200"/>
      <c r="BM255" s="200"/>
      <c r="BN255" s="200"/>
      <c r="BO255" s="200"/>
      <c r="BP255" s="200"/>
      <c r="BQ255" s="200"/>
      <c r="BR255" s="200"/>
      <c r="BS255" s="200"/>
      <c r="BT255" s="200"/>
      <c r="BU255" s="200"/>
      <c r="BV255" s="200"/>
      <c r="BW255" s="200"/>
      <c r="BX255" s="200"/>
      <c r="BY255" s="200"/>
      <c r="BZ255" s="200"/>
      <c r="CA255" s="200"/>
      <c r="CB255" s="200"/>
      <c r="CC255" s="200"/>
      <c r="CD255" s="200"/>
      <c r="CE255" s="200"/>
      <c r="CF255" s="200"/>
      <c r="CG255" s="200"/>
      <c r="CH255" s="200"/>
      <c r="CI255" s="200"/>
      <c r="CJ255" s="200"/>
      <c r="CK255" s="200"/>
      <c r="CL255" s="200"/>
      <c r="CM255" s="200"/>
      <c r="CN255" s="200"/>
      <c r="CO255" s="200"/>
      <c r="CP255" s="200"/>
      <c r="CQ255" s="200"/>
      <c r="CR255" s="200"/>
      <c r="CS255" s="200"/>
      <c r="CT255" s="200"/>
      <c r="CU255" s="200"/>
      <c r="CV255" s="200"/>
      <c r="CW255" s="200"/>
      <c r="CX255" s="200"/>
      <c r="CY255" s="200"/>
      <c r="CZ255" s="200"/>
      <c r="DA255" s="200"/>
      <c r="DB255" s="200"/>
      <c r="DC255" s="200"/>
      <c r="DD255" s="200"/>
      <c r="DE255" s="200"/>
      <c r="DF255" s="200"/>
      <c r="DG255" s="200"/>
      <c r="DH255" s="200"/>
      <c r="DI255" s="200"/>
      <c r="DJ255" s="200"/>
      <c r="DK255" s="200"/>
      <c r="DL255" s="200"/>
      <c r="DM255" s="200"/>
      <c r="DN255" s="200"/>
      <c r="DO255" s="200"/>
      <c r="DP255" s="200"/>
      <c r="DQ255" s="200"/>
      <c r="DR255" s="200"/>
      <c r="DS255" s="200"/>
      <c r="DT255" s="200"/>
      <c r="DU255" s="200"/>
      <c r="DV255" s="200"/>
      <c r="DW255" s="200"/>
      <c r="DX255" s="200"/>
      <c r="DY255" s="200"/>
      <c r="DZ255" s="200"/>
      <c r="EA255" s="200"/>
      <c r="EB255" s="200"/>
      <c r="EC255" s="200"/>
      <c r="ED255" s="200"/>
      <c r="EE255" s="200"/>
      <c r="EF255" s="200"/>
      <c r="EG255" s="200"/>
      <c r="EH255" s="200"/>
      <c r="EI255" s="200"/>
      <c r="EJ255" s="200"/>
      <c r="EK255" s="200"/>
      <c r="EL255" s="200"/>
      <c r="EM255" s="200"/>
      <c r="EN255" s="200"/>
      <c r="EO255" s="200"/>
      <c r="EP255" s="200"/>
      <c r="EQ255" s="200"/>
      <c r="ER255" s="200"/>
      <c r="ES255" s="200"/>
    </row>
    <row r="256" spans="1:149" s="124" customFormat="1" ht="25.5" x14ac:dyDescent="0.2">
      <c r="A256" s="117" t="s">
        <v>348</v>
      </c>
      <c r="B256" s="298" t="s">
        <v>1094</v>
      </c>
      <c r="C256" s="69" t="s">
        <v>758</v>
      </c>
      <c r="D256" s="130"/>
      <c r="E256" s="132"/>
      <c r="F256" s="259"/>
      <c r="G256" s="260"/>
      <c r="H256" s="258"/>
      <c r="I256" s="200"/>
      <c r="J256" s="230">
        <v>6</v>
      </c>
      <c r="K256" s="224" t="str">
        <f t="shared" si="52"/>
        <v>6</v>
      </c>
      <c r="L256" s="225">
        <f t="shared" si="53"/>
        <v>0</v>
      </c>
      <c r="M256" s="224" t="str">
        <f t="shared" si="54"/>
        <v>6</v>
      </c>
      <c r="N256" s="224">
        <f t="shared" si="55"/>
        <v>0</v>
      </c>
      <c r="O256" s="224">
        <f t="shared" si="56"/>
        <v>0</v>
      </c>
      <c r="P256" s="224">
        <f t="shared" si="57"/>
        <v>0</v>
      </c>
      <c r="Q256" s="224">
        <f t="shared" si="58"/>
        <v>0</v>
      </c>
      <c r="R256" s="224">
        <f t="shared" si="59"/>
        <v>0</v>
      </c>
      <c r="S256" s="224">
        <f t="shared" si="60"/>
        <v>0</v>
      </c>
      <c r="T256" s="224">
        <f t="shared" si="61"/>
        <v>0</v>
      </c>
      <c r="U256" s="224">
        <f t="shared" si="62"/>
        <v>0</v>
      </c>
      <c r="V256" s="224">
        <f t="shared" si="63"/>
        <v>0</v>
      </c>
      <c r="W256" s="226">
        <f t="shared" si="64"/>
        <v>0</v>
      </c>
      <c r="X256" s="226">
        <f t="shared" si="65"/>
        <v>0</v>
      </c>
      <c r="Y256" s="216"/>
      <c r="Z256" s="233">
        <v>249</v>
      </c>
      <c r="AA256" s="216"/>
      <c r="AB256" s="216"/>
      <c r="AC256" s="216"/>
      <c r="AD256" s="216"/>
      <c r="AE256" s="216"/>
      <c r="AF256" s="216"/>
      <c r="AG256" s="216"/>
      <c r="AH256" s="216"/>
      <c r="AI256" s="216"/>
      <c r="AJ256" s="200"/>
      <c r="AK256" s="200"/>
      <c r="AL256" s="200"/>
      <c r="AM256" s="200"/>
      <c r="AN256" s="200"/>
      <c r="AO256" s="200"/>
      <c r="AP256" s="200"/>
      <c r="AQ256" s="200"/>
      <c r="AR256" s="200"/>
      <c r="AS256" s="200"/>
      <c r="AT256" s="200"/>
      <c r="AU256" s="200"/>
      <c r="AV256" s="200"/>
      <c r="AW256" s="200"/>
      <c r="AX256" s="200"/>
      <c r="AY256" s="200"/>
      <c r="AZ256" s="200"/>
      <c r="BA256" s="200"/>
      <c r="BB256" s="200"/>
      <c r="BC256" s="200"/>
      <c r="BD256" s="200"/>
      <c r="BE256" s="200"/>
      <c r="BF256" s="200"/>
      <c r="BG256" s="200"/>
      <c r="BH256" s="200"/>
      <c r="BI256" s="200"/>
      <c r="BJ256" s="200"/>
      <c r="BK256" s="200"/>
      <c r="BL256" s="200"/>
      <c r="BM256" s="200"/>
      <c r="BN256" s="200"/>
      <c r="BO256" s="200"/>
      <c r="BP256" s="200"/>
      <c r="BQ256" s="200"/>
      <c r="BR256" s="200"/>
      <c r="BS256" s="200"/>
      <c r="BT256" s="200"/>
      <c r="BU256" s="200"/>
      <c r="BV256" s="200"/>
      <c r="BW256" s="200"/>
      <c r="BX256" s="200"/>
      <c r="BY256" s="200"/>
      <c r="BZ256" s="200"/>
      <c r="CA256" s="200"/>
      <c r="CB256" s="200"/>
      <c r="CC256" s="200"/>
      <c r="CD256" s="200"/>
      <c r="CE256" s="200"/>
      <c r="CF256" s="200"/>
      <c r="CG256" s="200"/>
      <c r="CH256" s="200"/>
      <c r="CI256" s="200"/>
      <c r="CJ256" s="200"/>
      <c r="CK256" s="200"/>
      <c r="CL256" s="200"/>
      <c r="CM256" s="200"/>
      <c r="CN256" s="200"/>
      <c r="CO256" s="200"/>
      <c r="CP256" s="200"/>
      <c r="CQ256" s="200"/>
      <c r="CR256" s="200"/>
      <c r="CS256" s="200"/>
      <c r="CT256" s="200"/>
      <c r="CU256" s="200"/>
      <c r="CV256" s="200"/>
      <c r="CW256" s="200"/>
      <c r="CX256" s="200"/>
      <c r="CY256" s="200"/>
      <c r="CZ256" s="200"/>
      <c r="DA256" s="200"/>
      <c r="DB256" s="200"/>
      <c r="DC256" s="200"/>
      <c r="DD256" s="200"/>
      <c r="DE256" s="200"/>
      <c r="DF256" s="200"/>
      <c r="DG256" s="200"/>
      <c r="DH256" s="200"/>
      <c r="DI256" s="200"/>
      <c r="DJ256" s="200"/>
      <c r="DK256" s="200"/>
      <c r="DL256" s="200"/>
      <c r="DM256" s="200"/>
      <c r="DN256" s="200"/>
      <c r="DO256" s="200"/>
      <c r="DP256" s="200"/>
      <c r="DQ256" s="200"/>
      <c r="DR256" s="200"/>
      <c r="DS256" s="200"/>
      <c r="DT256" s="200"/>
      <c r="DU256" s="200"/>
      <c r="DV256" s="200"/>
      <c r="DW256" s="200"/>
      <c r="DX256" s="200"/>
      <c r="DY256" s="200"/>
      <c r="DZ256" s="200"/>
      <c r="EA256" s="200"/>
      <c r="EB256" s="200"/>
      <c r="EC256" s="200"/>
      <c r="ED256" s="200"/>
      <c r="EE256" s="200"/>
      <c r="EF256" s="200"/>
      <c r="EG256" s="200"/>
      <c r="EH256" s="200"/>
      <c r="EI256" s="200"/>
      <c r="EJ256" s="200"/>
      <c r="EK256" s="200"/>
      <c r="EL256" s="200"/>
      <c r="EM256" s="200"/>
      <c r="EN256" s="200"/>
      <c r="EO256" s="200"/>
      <c r="EP256" s="200"/>
      <c r="EQ256" s="200"/>
      <c r="ER256" s="200"/>
      <c r="ES256" s="200"/>
    </row>
    <row r="257" spans="1:149" s="124" customFormat="1" ht="25.5" x14ac:dyDescent="0.2">
      <c r="A257" s="117" t="s">
        <v>349</v>
      </c>
      <c r="B257" s="73" t="s">
        <v>1095</v>
      </c>
      <c r="C257" s="69" t="s">
        <v>758</v>
      </c>
      <c r="D257" s="130"/>
      <c r="E257" s="132"/>
      <c r="F257" s="259"/>
      <c r="G257" s="260"/>
      <c r="H257" s="258"/>
      <c r="I257" s="200"/>
      <c r="J257" s="230">
        <v>6</v>
      </c>
      <c r="K257" s="224" t="str">
        <f t="shared" si="52"/>
        <v>6</v>
      </c>
      <c r="L257" s="225">
        <f t="shared" si="53"/>
        <v>0</v>
      </c>
      <c r="M257" s="224" t="str">
        <f t="shared" si="54"/>
        <v>6</v>
      </c>
      <c r="N257" s="224">
        <f t="shared" si="55"/>
        <v>0</v>
      </c>
      <c r="O257" s="224">
        <f t="shared" si="56"/>
        <v>0</v>
      </c>
      <c r="P257" s="224">
        <f t="shared" si="57"/>
        <v>0</v>
      </c>
      <c r="Q257" s="224">
        <f t="shared" si="58"/>
        <v>0</v>
      </c>
      <c r="R257" s="224">
        <f t="shared" si="59"/>
        <v>0</v>
      </c>
      <c r="S257" s="224">
        <f t="shared" si="60"/>
        <v>0</v>
      </c>
      <c r="T257" s="224">
        <f t="shared" si="61"/>
        <v>0</v>
      </c>
      <c r="U257" s="224">
        <f t="shared" si="62"/>
        <v>0</v>
      </c>
      <c r="V257" s="224">
        <f t="shared" si="63"/>
        <v>0</v>
      </c>
      <c r="W257" s="226">
        <f t="shared" si="64"/>
        <v>0</v>
      </c>
      <c r="X257" s="226">
        <f t="shared" si="65"/>
        <v>0</v>
      </c>
      <c r="Y257" s="216"/>
      <c r="Z257" s="233">
        <v>250</v>
      </c>
      <c r="AA257" s="216"/>
      <c r="AB257" s="216"/>
      <c r="AC257" s="216"/>
      <c r="AD257" s="216"/>
      <c r="AE257" s="216"/>
      <c r="AF257" s="216"/>
      <c r="AG257" s="216"/>
      <c r="AH257" s="216"/>
      <c r="AI257" s="216"/>
      <c r="AJ257" s="200"/>
      <c r="AK257" s="200"/>
      <c r="AL257" s="200"/>
      <c r="AM257" s="200"/>
      <c r="AN257" s="200"/>
      <c r="AO257" s="200"/>
      <c r="AP257" s="200"/>
      <c r="AQ257" s="200"/>
      <c r="AR257" s="200"/>
      <c r="AS257" s="200"/>
      <c r="AT257" s="200"/>
      <c r="AU257" s="200"/>
      <c r="AV257" s="200"/>
      <c r="AW257" s="200"/>
      <c r="AX257" s="200"/>
      <c r="AY257" s="200"/>
      <c r="AZ257" s="200"/>
      <c r="BA257" s="200"/>
      <c r="BB257" s="200"/>
      <c r="BC257" s="200"/>
      <c r="BD257" s="200"/>
      <c r="BE257" s="200"/>
      <c r="BF257" s="200"/>
      <c r="BG257" s="200"/>
      <c r="BH257" s="200"/>
      <c r="BI257" s="200"/>
      <c r="BJ257" s="200"/>
      <c r="BK257" s="200"/>
      <c r="BL257" s="200"/>
      <c r="BM257" s="200"/>
      <c r="BN257" s="200"/>
      <c r="BO257" s="200"/>
      <c r="BP257" s="200"/>
      <c r="BQ257" s="200"/>
      <c r="BR257" s="200"/>
      <c r="BS257" s="200"/>
      <c r="BT257" s="200"/>
      <c r="BU257" s="200"/>
      <c r="BV257" s="200"/>
      <c r="BW257" s="200"/>
      <c r="BX257" s="200"/>
      <c r="BY257" s="200"/>
      <c r="BZ257" s="200"/>
      <c r="CA257" s="200"/>
      <c r="CB257" s="200"/>
      <c r="CC257" s="200"/>
      <c r="CD257" s="200"/>
      <c r="CE257" s="200"/>
      <c r="CF257" s="200"/>
      <c r="CG257" s="200"/>
      <c r="CH257" s="200"/>
      <c r="CI257" s="200"/>
      <c r="CJ257" s="200"/>
      <c r="CK257" s="200"/>
      <c r="CL257" s="200"/>
      <c r="CM257" s="200"/>
      <c r="CN257" s="200"/>
      <c r="CO257" s="200"/>
      <c r="CP257" s="200"/>
      <c r="CQ257" s="200"/>
      <c r="CR257" s="200"/>
      <c r="CS257" s="200"/>
      <c r="CT257" s="200"/>
      <c r="CU257" s="200"/>
      <c r="CV257" s="200"/>
      <c r="CW257" s="200"/>
      <c r="CX257" s="200"/>
      <c r="CY257" s="200"/>
      <c r="CZ257" s="200"/>
      <c r="DA257" s="200"/>
      <c r="DB257" s="200"/>
      <c r="DC257" s="200"/>
      <c r="DD257" s="200"/>
      <c r="DE257" s="200"/>
      <c r="DF257" s="200"/>
      <c r="DG257" s="200"/>
      <c r="DH257" s="200"/>
      <c r="DI257" s="200"/>
      <c r="DJ257" s="200"/>
      <c r="DK257" s="200"/>
      <c r="DL257" s="200"/>
      <c r="DM257" s="200"/>
      <c r="DN257" s="200"/>
      <c r="DO257" s="200"/>
      <c r="DP257" s="200"/>
      <c r="DQ257" s="200"/>
      <c r="DR257" s="200"/>
      <c r="DS257" s="200"/>
      <c r="DT257" s="200"/>
      <c r="DU257" s="200"/>
      <c r="DV257" s="200"/>
      <c r="DW257" s="200"/>
      <c r="DX257" s="200"/>
      <c r="DY257" s="200"/>
      <c r="DZ257" s="200"/>
      <c r="EA257" s="200"/>
      <c r="EB257" s="200"/>
      <c r="EC257" s="200"/>
      <c r="ED257" s="200"/>
      <c r="EE257" s="200"/>
      <c r="EF257" s="200"/>
      <c r="EG257" s="200"/>
      <c r="EH257" s="200"/>
      <c r="EI257" s="200"/>
      <c r="EJ257" s="200"/>
      <c r="EK257" s="200"/>
      <c r="EL257" s="200"/>
      <c r="EM257" s="200"/>
      <c r="EN257" s="200"/>
      <c r="EO257" s="200"/>
      <c r="EP257" s="200"/>
      <c r="EQ257" s="200"/>
      <c r="ER257" s="200"/>
      <c r="ES257" s="200"/>
    </row>
    <row r="258" spans="1:149" s="124" customFormat="1" ht="38.25" x14ac:dyDescent="0.2">
      <c r="A258" s="117" t="s">
        <v>350</v>
      </c>
      <c r="B258" s="73" t="s">
        <v>917</v>
      </c>
      <c r="C258" s="69" t="s">
        <v>758</v>
      </c>
      <c r="D258" s="130"/>
      <c r="E258" s="132"/>
      <c r="F258" s="259"/>
      <c r="G258" s="260"/>
      <c r="H258" s="258"/>
      <c r="I258" s="200"/>
      <c r="J258" s="230">
        <v>6</v>
      </c>
      <c r="K258" s="224" t="str">
        <f t="shared" si="52"/>
        <v>6</v>
      </c>
      <c r="L258" s="225">
        <f t="shared" si="53"/>
        <v>0</v>
      </c>
      <c r="M258" s="224" t="str">
        <f t="shared" si="54"/>
        <v>6</v>
      </c>
      <c r="N258" s="224">
        <f t="shared" si="55"/>
        <v>0</v>
      </c>
      <c r="O258" s="224">
        <f t="shared" si="56"/>
        <v>0</v>
      </c>
      <c r="P258" s="224">
        <f t="shared" si="57"/>
        <v>0</v>
      </c>
      <c r="Q258" s="224">
        <f t="shared" si="58"/>
        <v>0</v>
      </c>
      <c r="R258" s="224">
        <f t="shared" si="59"/>
        <v>0</v>
      </c>
      <c r="S258" s="224">
        <f t="shared" si="60"/>
        <v>0</v>
      </c>
      <c r="T258" s="224">
        <f t="shared" si="61"/>
        <v>0</v>
      </c>
      <c r="U258" s="224">
        <f t="shared" si="62"/>
        <v>0</v>
      </c>
      <c r="V258" s="224">
        <f t="shared" si="63"/>
        <v>0</v>
      </c>
      <c r="W258" s="226">
        <f t="shared" si="64"/>
        <v>0</v>
      </c>
      <c r="X258" s="226">
        <f t="shared" si="65"/>
        <v>0</v>
      </c>
      <c r="Y258" s="216"/>
      <c r="Z258" s="233">
        <v>251</v>
      </c>
      <c r="AA258" s="216"/>
      <c r="AB258" s="216"/>
      <c r="AC258" s="216"/>
      <c r="AD258" s="216"/>
      <c r="AE258" s="216"/>
      <c r="AF258" s="216"/>
      <c r="AG258" s="216"/>
      <c r="AH258" s="216"/>
      <c r="AI258" s="216"/>
      <c r="AJ258" s="200"/>
      <c r="AK258" s="200"/>
      <c r="AL258" s="200"/>
      <c r="AM258" s="200"/>
      <c r="AN258" s="200"/>
      <c r="AO258" s="200"/>
      <c r="AP258" s="200"/>
      <c r="AQ258" s="200"/>
      <c r="AR258" s="200"/>
      <c r="AS258" s="200"/>
      <c r="AT258" s="200"/>
      <c r="AU258" s="200"/>
      <c r="AV258" s="200"/>
      <c r="AW258" s="200"/>
      <c r="AX258" s="200"/>
      <c r="AY258" s="200"/>
      <c r="AZ258" s="200"/>
      <c r="BA258" s="200"/>
      <c r="BB258" s="200"/>
      <c r="BC258" s="200"/>
      <c r="BD258" s="200"/>
      <c r="BE258" s="200"/>
      <c r="BF258" s="200"/>
      <c r="BG258" s="200"/>
      <c r="BH258" s="200"/>
      <c r="BI258" s="200"/>
      <c r="BJ258" s="200"/>
      <c r="BK258" s="200"/>
      <c r="BL258" s="200"/>
      <c r="BM258" s="200"/>
      <c r="BN258" s="200"/>
      <c r="BO258" s="200"/>
      <c r="BP258" s="200"/>
      <c r="BQ258" s="200"/>
      <c r="BR258" s="200"/>
      <c r="BS258" s="200"/>
      <c r="BT258" s="200"/>
      <c r="BU258" s="200"/>
      <c r="BV258" s="200"/>
      <c r="BW258" s="200"/>
      <c r="BX258" s="200"/>
      <c r="BY258" s="200"/>
      <c r="BZ258" s="200"/>
      <c r="CA258" s="200"/>
      <c r="CB258" s="200"/>
      <c r="CC258" s="200"/>
      <c r="CD258" s="200"/>
      <c r="CE258" s="200"/>
      <c r="CF258" s="200"/>
      <c r="CG258" s="200"/>
      <c r="CH258" s="200"/>
      <c r="CI258" s="200"/>
      <c r="CJ258" s="200"/>
      <c r="CK258" s="200"/>
      <c r="CL258" s="200"/>
      <c r="CM258" s="200"/>
      <c r="CN258" s="200"/>
      <c r="CO258" s="200"/>
      <c r="CP258" s="200"/>
      <c r="CQ258" s="200"/>
      <c r="CR258" s="200"/>
      <c r="CS258" s="200"/>
      <c r="CT258" s="200"/>
      <c r="CU258" s="200"/>
      <c r="CV258" s="200"/>
      <c r="CW258" s="200"/>
      <c r="CX258" s="200"/>
      <c r="CY258" s="200"/>
      <c r="CZ258" s="200"/>
      <c r="DA258" s="200"/>
      <c r="DB258" s="200"/>
      <c r="DC258" s="200"/>
      <c r="DD258" s="200"/>
      <c r="DE258" s="200"/>
      <c r="DF258" s="200"/>
      <c r="DG258" s="200"/>
      <c r="DH258" s="200"/>
      <c r="DI258" s="200"/>
      <c r="DJ258" s="200"/>
      <c r="DK258" s="200"/>
      <c r="DL258" s="200"/>
      <c r="DM258" s="200"/>
      <c r="DN258" s="200"/>
      <c r="DO258" s="200"/>
      <c r="DP258" s="200"/>
      <c r="DQ258" s="200"/>
      <c r="DR258" s="200"/>
      <c r="DS258" s="200"/>
      <c r="DT258" s="200"/>
      <c r="DU258" s="200"/>
      <c r="DV258" s="200"/>
      <c r="DW258" s="200"/>
      <c r="DX258" s="200"/>
      <c r="DY258" s="200"/>
      <c r="DZ258" s="200"/>
      <c r="EA258" s="200"/>
      <c r="EB258" s="200"/>
      <c r="EC258" s="200"/>
      <c r="ED258" s="200"/>
      <c r="EE258" s="200"/>
      <c r="EF258" s="200"/>
      <c r="EG258" s="200"/>
      <c r="EH258" s="200"/>
      <c r="EI258" s="200"/>
      <c r="EJ258" s="200"/>
      <c r="EK258" s="200"/>
      <c r="EL258" s="200"/>
      <c r="EM258" s="200"/>
      <c r="EN258" s="200"/>
      <c r="EO258" s="200"/>
      <c r="EP258" s="200"/>
      <c r="EQ258" s="200"/>
      <c r="ER258" s="200"/>
      <c r="ES258" s="200"/>
    </row>
    <row r="259" spans="1:149" s="124" customFormat="1" ht="38.25" x14ac:dyDescent="0.2">
      <c r="A259" s="126" t="s">
        <v>351</v>
      </c>
      <c r="B259" s="82" t="s">
        <v>1391</v>
      </c>
      <c r="C259" s="83" t="s">
        <v>117</v>
      </c>
      <c r="D259" s="130">
        <v>1</v>
      </c>
      <c r="E259" s="132"/>
      <c r="F259" s="259"/>
      <c r="G259" s="260"/>
      <c r="H259" s="258"/>
      <c r="I259" s="200"/>
      <c r="J259" s="230">
        <v>6</v>
      </c>
      <c r="K259" s="224" t="str">
        <f t="shared" si="52"/>
        <v>6</v>
      </c>
      <c r="L259" s="225">
        <f t="shared" si="53"/>
        <v>1</v>
      </c>
      <c r="M259" s="224" t="str">
        <f t="shared" si="54"/>
        <v>6</v>
      </c>
      <c r="N259" s="224" t="str">
        <f t="shared" si="55"/>
        <v>6</v>
      </c>
      <c r="O259" s="224">
        <f t="shared" si="56"/>
        <v>1</v>
      </c>
      <c r="P259" s="224">
        <f t="shared" si="57"/>
        <v>0</v>
      </c>
      <c r="Q259" s="224">
        <f t="shared" si="58"/>
        <v>0</v>
      </c>
      <c r="R259" s="224">
        <f t="shared" si="59"/>
        <v>0</v>
      </c>
      <c r="S259" s="224">
        <f t="shared" si="60"/>
        <v>1</v>
      </c>
      <c r="T259" s="224">
        <f t="shared" si="61"/>
        <v>0</v>
      </c>
      <c r="U259" s="224">
        <f t="shared" si="62"/>
        <v>0</v>
      </c>
      <c r="V259" s="224">
        <f t="shared" si="63"/>
        <v>0</v>
      </c>
      <c r="W259" s="226">
        <f t="shared" si="64"/>
        <v>0</v>
      </c>
      <c r="X259" s="226">
        <f t="shared" si="65"/>
        <v>0</v>
      </c>
      <c r="Y259" s="216"/>
      <c r="Z259" s="233">
        <v>252</v>
      </c>
      <c r="AA259" s="216"/>
      <c r="AB259" s="216"/>
      <c r="AC259" s="216"/>
      <c r="AD259" s="216"/>
      <c r="AE259" s="216"/>
      <c r="AF259" s="216"/>
      <c r="AG259" s="216"/>
      <c r="AH259" s="216"/>
      <c r="AI259" s="216"/>
      <c r="AJ259" s="200"/>
      <c r="AK259" s="200"/>
      <c r="AL259" s="200"/>
      <c r="AM259" s="200"/>
      <c r="AN259" s="200"/>
      <c r="AO259" s="200"/>
      <c r="AP259" s="200"/>
      <c r="AQ259" s="200"/>
      <c r="AR259" s="200"/>
      <c r="AS259" s="200"/>
      <c r="AT259" s="200"/>
      <c r="AU259" s="200"/>
      <c r="AV259" s="200"/>
      <c r="AW259" s="200"/>
      <c r="AX259" s="200"/>
      <c r="AY259" s="200"/>
      <c r="AZ259" s="200"/>
      <c r="BA259" s="200"/>
      <c r="BB259" s="200"/>
      <c r="BC259" s="200"/>
      <c r="BD259" s="200"/>
      <c r="BE259" s="200"/>
      <c r="BF259" s="200"/>
      <c r="BG259" s="200"/>
      <c r="BH259" s="200"/>
      <c r="BI259" s="200"/>
      <c r="BJ259" s="200"/>
      <c r="BK259" s="200"/>
      <c r="BL259" s="200"/>
      <c r="BM259" s="200"/>
      <c r="BN259" s="200"/>
      <c r="BO259" s="200"/>
      <c r="BP259" s="200"/>
      <c r="BQ259" s="200"/>
      <c r="BR259" s="200"/>
      <c r="BS259" s="200"/>
      <c r="BT259" s="200"/>
      <c r="BU259" s="200"/>
      <c r="BV259" s="200"/>
      <c r="BW259" s="200"/>
      <c r="BX259" s="200"/>
      <c r="BY259" s="200"/>
      <c r="BZ259" s="200"/>
      <c r="CA259" s="200"/>
      <c r="CB259" s="200"/>
      <c r="CC259" s="200"/>
      <c r="CD259" s="200"/>
      <c r="CE259" s="200"/>
      <c r="CF259" s="200"/>
      <c r="CG259" s="200"/>
      <c r="CH259" s="200"/>
      <c r="CI259" s="200"/>
      <c r="CJ259" s="200"/>
      <c r="CK259" s="200"/>
      <c r="CL259" s="200"/>
      <c r="CM259" s="200"/>
      <c r="CN259" s="200"/>
      <c r="CO259" s="200"/>
      <c r="CP259" s="200"/>
      <c r="CQ259" s="200"/>
      <c r="CR259" s="200"/>
      <c r="CS259" s="200"/>
      <c r="CT259" s="200"/>
      <c r="CU259" s="200"/>
      <c r="CV259" s="200"/>
      <c r="CW259" s="200"/>
      <c r="CX259" s="200"/>
      <c r="CY259" s="200"/>
      <c r="CZ259" s="200"/>
      <c r="DA259" s="200"/>
      <c r="DB259" s="200"/>
      <c r="DC259" s="200"/>
      <c r="DD259" s="200"/>
      <c r="DE259" s="200"/>
      <c r="DF259" s="200"/>
      <c r="DG259" s="200"/>
      <c r="DH259" s="200"/>
      <c r="DI259" s="200"/>
      <c r="DJ259" s="200"/>
      <c r="DK259" s="200"/>
      <c r="DL259" s="200"/>
      <c r="DM259" s="200"/>
      <c r="DN259" s="200"/>
      <c r="DO259" s="200"/>
      <c r="DP259" s="200"/>
      <c r="DQ259" s="200"/>
      <c r="DR259" s="200"/>
      <c r="DS259" s="200"/>
      <c r="DT259" s="200"/>
      <c r="DU259" s="200"/>
      <c r="DV259" s="200"/>
      <c r="DW259" s="200"/>
      <c r="DX259" s="200"/>
      <c r="DY259" s="200"/>
      <c r="DZ259" s="200"/>
      <c r="EA259" s="200"/>
      <c r="EB259" s="200"/>
      <c r="EC259" s="200"/>
      <c r="ED259" s="200"/>
      <c r="EE259" s="200"/>
      <c r="EF259" s="200"/>
      <c r="EG259" s="200"/>
      <c r="EH259" s="200"/>
      <c r="EI259" s="200"/>
      <c r="EJ259" s="200"/>
      <c r="EK259" s="200"/>
      <c r="EL259" s="200"/>
      <c r="EM259" s="200"/>
      <c r="EN259" s="200"/>
      <c r="EO259" s="200"/>
      <c r="EP259" s="200"/>
      <c r="EQ259" s="200"/>
      <c r="ER259" s="200"/>
      <c r="ES259" s="200"/>
    </row>
    <row r="260" spans="1:149" s="124" customFormat="1" ht="12.75" x14ac:dyDescent="0.2">
      <c r="A260" s="157" t="s">
        <v>352</v>
      </c>
      <c r="B260" s="66" t="s">
        <v>73</v>
      </c>
      <c r="C260" s="167"/>
      <c r="D260" s="165"/>
      <c r="E260" s="168"/>
      <c r="F260" s="274"/>
      <c r="G260" s="260"/>
      <c r="H260" s="275"/>
      <c r="I260" s="200"/>
      <c r="J260" s="230">
        <v>6</v>
      </c>
      <c r="K260" s="224" t="str">
        <f t="shared" si="52"/>
        <v>6</v>
      </c>
      <c r="L260" s="225">
        <f t="shared" si="53"/>
        <v>0</v>
      </c>
      <c r="M260" s="224">
        <f t="shared" si="54"/>
        <v>0</v>
      </c>
      <c r="N260" s="224">
        <f t="shared" si="55"/>
        <v>0</v>
      </c>
      <c r="O260" s="224">
        <f t="shared" si="56"/>
        <v>0</v>
      </c>
      <c r="P260" s="224">
        <f t="shared" si="57"/>
        <v>0</v>
      </c>
      <c r="Q260" s="224">
        <f t="shared" si="58"/>
        <v>0</v>
      </c>
      <c r="R260" s="224">
        <f t="shared" si="59"/>
        <v>0</v>
      </c>
      <c r="S260" s="224">
        <f t="shared" si="60"/>
        <v>0</v>
      </c>
      <c r="T260" s="224">
        <f t="shared" si="61"/>
        <v>0</v>
      </c>
      <c r="U260" s="224">
        <f t="shared" si="62"/>
        <v>0</v>
      </c>
      <c r="V260" s="224">
        <f t="shared" si="63"/>
        <v>0</v>
      </c>
      <c r="W260" s="226">
        <f t="shared" si="64"/>
        <v>0</v>
      </c>
      <c r="X260" s="226">
        <f t="shared" si="65"/>
        <v>0</v>
      </c>
      <c r="Y260" s="216"/>
      <c r="Z260" s="232">
        <v>253</v>
      </c>
      <c r="AA260" s="216"/>
      <c r="AB260" s="216"/>
      <c r="AC260" s="216"/>
      <c r="AD260" s="216"/>
      <c r="AE260" s="216"/>
      <c r="AF260" s="216"/>
      <c r="AG260" s="216"/>
      <c r="AH260" s="216"/>
      <c r="AI260" s="216"/>
      <c r="AJ260" s="200"/>
      <c r="AK260" s="200"/>
      <c r="AL260" s="200"/>
      <c r="AM260" s="200"/>
      <c r="AN260" s="200"/>
      <c r="AO260" s="200"/>
      <c r="AP260" s="200"/>
      <c r="AQ260" s="200"/>
      <c r="AR260" s="200"/>
      <c r="AS260" s="200"/>
      <c r="AT260" s="200"/>
      <c r="AU260" s="200"/>
      <c r="AV260" s="200"/>
      <c r="AW260" s="200"/>
      <c r="AX260" s="200"/>
      <c r="AY260" s="200"/>
      <c r="AZ260" s="200"/>
      <c r="BA260" s="200"/>
      <c r="BB260" s="200"/>
      <c r="BC260" s="200"/>
      <c r="BD260" s="200"/>
      <c r="BE260" s="200"/>
      <c r="BF260" s="200"/>
      <c r="BG260" s="200"/>
      <c r="BH260" s="200"/>
      <c r="BI260" s="200"/>
      <c r="BJ260" s="200"/>
      <c r="BK260" s="200"/>
      <c r="BL260" s="200"/>
      <c r="BM260" s="200"/>
      <c r="BN260" s="200"/>
      <c r="BO260" s="200"/>
      <c r="BP260" s="200"/>
      <c r="BQ260" s="200"/>
      <c r="BR260" s="200"/>
      <c r="BS260" s="200"/>
      <c r="BT260" s="200"/>
      <c r="BU260" s="200"/>
      <c r="BV260" s="200"/>
      <c r="BW260" s="200"/>
      <c r="BX260" s="200"/>
      <c r="BY260" s="200"/>
      <c r="BZ260" s="200"/>
      <c r="CA260" s="200"/>
      <c r="CB260" s="200"/>
      <c r="CC260" s="200"/>
      <c r="CD260" s="200"/>
      <c r="CE260" s="200"/>
      <c r="CF260" s="200"/>
      <c r="CG260" s="200"/>
      <c r="CH260" s="200"/>
      <c r="CI260" s="200"/>
      <c r="CJ260" s="200"/>
      <c r="CK260" s="200"/>
      <c r="CL260" s="200"/>
      <c r="CM260" s="200"/>
      <c r="CN260" s="200"/>
      <c r="CO260" s="200"/>
      <c r="CP260" s="200"/>
      <c r="CQ260" s="200"/>
      <c r="CR260" s="200"/>
      <c r="CS260" s="200"/>
      <c r="CT260" s="200"/>
      <c r="CU260" s="200"/>
      <c r="CV260" s="200"/>
      <c r="CW260" s="200"/>
      <c r="CX260" s="200"/>
      <c r="CY260" s="200"/>
      <c r="CZ260" s="200"/>
      <c r="DA260" s="200"/>
      <c r="DB260" s="200"/>
      <c r="DC260" s="200"/>
      <c r="DD260" s="200"/>
      <c r="DE260" s="200"/>
      <c r="DF260" s="200"/>
      <c r="DG260" s="200"/>
      <c r="DH260" s="200"/>
      <c r="DI260" s="200"/>
      <c r="DJ260" s="200"/>
      <c r="DK260" s="200"/>
      <c r="DL260" s="200"/>
      <c r="DM260" s="200"/>
      <c r="DN260" s="200"/>
      <c r="DO260" s="200"/>
      <c r="DP260" s="200"/>
      <c r="DQ260" s="200"/>
      <c r="DR260" s="200"/>
      <c r="DS260" s="200"/>
      <c r="DT260" s="200"/>
      <c r="DU260" s="200"/>
      <c r="DV260" s="200"/>
      <c r="DW260" s="200"/>
      <c r="DX260" s="200"/>
      <c r="DY260" s="200"/>
      <c r="DZ260" s="200"/>
      <c r="EA260" s="200"/>
      <c r="EB260" s="200"/>
      <c r="EC260" s="200"/>
      <c r="ED260" s="200"/>
      <c r="EE260" s="200"/>
      <c r="EF260" s="200"/>
      <c r="EG260" s="200"/>
      <c r="EH260" s="200"/>
      <c r="EI260" s="200"/>
      <c r="EJ260" s="200"/>
      <c r="EK260" s="200"/>
      <c r="EL260" s="200"/>
      <c r="EM260" s="200"/>
      <c r="EN260" s="200"/>
      <c r="EO260" s="200"/>
      <c r="EP260" s="200"/>
      <c r="EQ260" s="200"/>
      <c r="ER260" s="200"/>
      <c r="ES260" s="200"/>
    </row>
    <row r="261" spans="1:149" s="124" customFormat="1" ht="25.5" x14ac:dyDescent="0.2">
      <c r="A261" s="117" t="s">
        <v>353</v>
      </c>
      <c r="B261" s="73" t="s">
        <v>918</v>
      </c>
      <c r="C261" s="69" t="s">
        <v>758</v>
      </c>
      <c r="D261" s="130"/>
      <c r="E261" s="132"/>
      <c r="F261" s="259"/>
      <c r="G261" s="260"/>
      <c r="H261" s="258"/>
      <c r="I261" s="200"/>
      <c r="J261" s="230">
        <v>6</v>
      </c>
      <c r="K261" s="224" t="str">
        <f t="shared" si="52"/>
        <v>6</v>
      </c>
      <c r="L261" s="225">
        <f t="shared" si="53"/>
        <v>0</v>
      </c>
      <c r="M261" s="224" t="str">
        <f t="shared" si="54"/>
        <v>6</v>
      </c>
      <c r="N261" s="224">
        <f t="shared" si="55"/>
        <v>0</v>
      </c>
      <c r="O261" s="224">
        <f t="shared" si="56"/>
        <v>0</v>
      </c>
      <c r="P261" s="224">
        <f t="shared" si="57"/>
        <v>0</v>
      </c>
      <c r="Q261" s="224">
        <f t="shared" si="58"/>
        <v>0</v>
      </c>
      <c r="R261" s="224">
        <f t="shared" si="59"/>
        <v>0</v>
      </c>
      <c r="S261" s="224">
        <f t="shared" si="60"/>
        <v>0</v>
      </c>
      <c r="T261" s="224">
        <f t="shared" si="61"/>
        <v>0</v>
      </c>
      <c r="U261" s="224">
        <f t="shared" si="62"/>
        <v>0</v>
      </c>
      <c r="V261" s="224">
        <f t="shared" si="63"/>
        <v>0</v>
      </c>
      <c r="W261" s="226">
        <f t="shared" si="64"/>
        <v>0</v>
      </c>
      <c r="X261" s="226">
        <f t="shared" si="65"/>
        <v>0</v>
      </c>
      <c r="Y261" s="216"/>
      <c r="Z261" s="233">
        <v>254</v>
      </c>
      <c r="AA261" s="216"/>
      <c r="AB261" s="216"/>
      <c r="AC261" s="216"/>
      <c r="AD261" s="216"/>
      <c r="AE261" s="216"/>
      <c r="AF261" s="216"/>
      <c r="AG261" s="216"/>
      <c r="AH261" s="216"/>
      <c r="AI261" s="216"/>
      <c r="AJ261" s="200"/>
      <c r="AK261" s="200"/>
      <c r="AL261" s="200"/>
      <c r="AM261" s="200"/>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200"/>
      <c r="CF261" s="200"/>
      <c r="CG261" s="200"/>
      <c r="CH261" s="200"/>
      <c r="CI261" s="200"/>
      <c r="CJ261" s="200"/>
      <c r="CK261" s="200"/>
      <c r="CL261" s="200"/>
      <c r="CM261" s="200"/>
      <c r="CN261" s="200"/>
      <c r="CO261" s="200"/>
      <c r="CP261" s="200"/>
      <c r="CQ261" s="200"/>
      <c r="CR261" s="200"/>
      <c r="CS261" s="200"/>
      <c r="CT261" s="200"/>
      <c r="CU261" s="200"/>
      <c r="CV261" s="200"/>
      <c r="CW261" s="200"/>
      <c r="CX261" s="200"/>
      <c r="CY261" s="200"/>
      <c r="CZ261" s="200"/>
      <c r="DA261" s="200"/>
      <c r="DB261" s="200"/>
      <c r="DC261" s="200"/>
      <c r="DD261" s="200"/>
      <c r="DE261" s="200"/>
      <c r="DF261" s="200"/>
      <c r="DG261" s="200"/>
      <c r="DH261" s="200"/>
      <c r="DI261" s="200"/>
      <c r="DJ261" s="200"/>
      <c r="DK261" s="200"/>
      <c r="DL261" s="200"/>
      <c r="DM261" s="200"/>
      <c r="DN261" s="200"/>
      <c r="DO261" s="200"/>
      <c r="DP261" s="200"/>
      <c r="DQ261" s="200"/>
      <c r="DR261" s="200"/>
      <c r="DS261" s="200"/>
      <c r="DT261" s="200"/>
      <c r="DU261" s="200"/>
      <c r="DV261" s="200"/>
      <c r="DW261" s="200"/>
      <c r="DX261" s="200"/>
      <c r="DY261" s="200"/>
      <c r="DZ261" s="200"/>
      <c r="EA261" s="200"/>
      <c r="EB261" s="200"/>
      <c r="EC261" s="200"/>
      <c r="ED261" s="200"/>
      <c r="EE261" s="200"/>
      <c r="EF261" s="200"/>
      <c r="EG261" s="200"/>
      <c r="EH261" s="200"/>
      <c r="EI261" s="200"/>
      <c r="EJ261" s="200"/>
      <c r="EK261" s="200"/>
      <c r="EL261" s="200"/>
      <c r="EM261" s="200"/>
      <c r="EN261" s="200"/>
      <c r="EO261" s="200"/>
      <c r="EP261" s="200"/>
      <c r="EQ261" s="200"/>
      <c r="ER261" s="200"/>
      <c r="ES261" s="200"/>
    </row>
    <row r="262" spans="1:149" s="124" customFormat="1" ht="25.5" x14ac:dyDescent="0.2">
      <c r="A262" s="117" t="s">
        <v>354</v>
      </c>
      <c r="B262" s="73" t="s">
        <v>1096</v>
      </c>
      <c r="C262" s="69" t="s">
        <v>117</v>
      </c>
      <c r="D262" s="130">
        <v>3</v>
      </c>
      <c r="E262" s="132"/>
      <c r="F262" s="259"/>
      <c r="G262" s="260"/>
      <c r="H262" s="258"/>
      <c r="I262" s="200"/>
      <c r="J262" s="230">
        <v>6</v>
      </c>
      <c r="K262" s="224" t="str">
        <f t="shared" si="52"/>
        <v>6</v>
      </c>
      <c r="L262" s="225">
        <f t="shared" si="53"/>
        <v>3</v>
      </c>
      <c r="M262" s="224" t="str">
        <f t="shared" si="54"/>
        <v>6</v>
      </c>
      <c r="N262" s="224" t="str">
        <f t="shared" si="55"/>
        <v>6</v>
      </c>
      <c r="O262" s="224">
        <f t="shared" si="56"/>
        <v>3</v>
      </c>
      <c r="P262" s="224">
        <f t="shared" si="57"/>
        <v>0</v>
      </c>
      <c r="Q262" s="224">
        <f t="shared" si="58"/>
        <v>0</v>
      </c>
      <c r="R262" s="224">
        <f t="shared" si="59"/>
        <v>0</v>
      </c>
      <c r="S262" s="224">
        <f t="shared" si="60"/>
        <v>1</v>
      </c>
      <c r="T262" s="224">
        <f t="shared" si="61"/>
        <v>0</v>
      </c>
      <c r="U262" s="224">
        <f t="shared" si="62"/>
        <v>0</v>
      </c>
      <c r="V262" s="224">
        <f t="shared" si="63"/>
        <v>0</v>
      </c>
      <c r="W262" s="226">
        <f t="shared" si="64"/>
        <v>0</v>
      </c>
      <c r="X262" s="226">
        <f t="shared" si="65"/>
        <v>0</v>
      </c>
      <c r="Y262" s="216"/>
      <c r="Z262" s="233">
        <v>255</v>
      </c>
      <c r="AA262" s="216"/>
      <c r="AB262" s="216"/>
      <c r="AC262" s="216"/>
      <c r="AD262" s="216"/>
      <c r="AE262" s="216"/>
      <c r="AF262" s="216"/>
      <c r="AG262" s="216"/>
      <c r="AH262" s="216"/>
      <c r="AI262" s="216"/>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200"/>
      <c r="BU262" s="200"/>
      <c r="BV262" s="200"/>
      <c r="BW262" s="200"/>
      <c r="BX262" s="200"/>
      <c r="BY262" s="200"/>
      <c r="BZ262" s="200"/>
      <c r="CA262" s="200"/>
      <c r="CB262" s="200"/>
      <c r="CC262" s="200"/>
      <c r="CD262" s="200"/>
      <c r="CE262" s="200"/>
      <c r="CF262" s="200"/>
      <c r="CG262" s="200"/>
      <c r="CH262" s="200"/>
      <c r="CI262" s="200"/>
      <c r="CJ262" s="200"/>
      <c r="CK262" s="200"/>
      <c r="CL262" s="200"/>
      <c r="CM262" s="200"/>
      <c r="CN262" s="200"/>
      <c r="CO262" s="200"/>
      <c r="CP262" s="200"/>
      <c r="CQ262" s="200"/>
      <c r="CR262" s="200"/>
      <c r="CS262" s="200"/>
      <c r="CT262" s="200"/>
      <c r="CU262" s="200"/>
      <c r="CV262" s="200"/>
      <c r="CW262" s="200"/>
      <c r="CX262" s="200"/>
      <c r="CY262" s="200"/>
      <c r="CZ262" s="200"/>
      <c r="DA262" s="200"/>
      <c r="DB262" s="200"/>
      <c r="DC262" s="200"/>
      <c r="DD262" s="200"/>
      <c r="DE262" s="200"/>
      <c r="DF262" s="200"/>
      <c r="DG262" s="200"/>
      <c r="DH262" s="200"/>
      <c r="DI262" s="200"/>
      <c r="DJ262" s="200"/>
      <c r="DK262" s="200"/>
      <c r="DL262" s="200"/>
      <c r="DM262" s="200"/>
      <c r="DN262" s="200"/>
      <c r="DO262" s="200"/>
      <c r="DP262" s="200"/>
      <c r="DQ262" s="200"/>
      <c r="DR262" s="200"/>
      <c r="DS262" s="200"/>
      <c r="DT262" s="200"/>
      <c r="DU262" s="200"/>
      <c r="DV262" s="200"/>
      <c r="DW262" s="200"/>
      <c r="DX262" s="200"/>
      <c r="DY262" s="200"/>
      <c r="DZ262" s="200"/>
      <c r="EA262" s="200"/>
      <c r="EB262" s="200"/>
      <c r="EC262" s="200"/>
      <c r="ED262" s="200"/>
      <c r="EE262" s="200"/>
      <c r="EF262" s="200"/>
      <c r="EG262" s="200"/>
      <c r="EH262" s="200"/>
      <c r="EI262" s="200"/>
      <c r="EJ262" s="200"/>
      <c r="EK262" s="200"/>
      <c r="EL262" s="200"/>
      <c r="EM262" s="200"/>
      <c r="EN262" s="200"/>
      <c r="EO262" s="200"/>
      <c r="EP262" s="200"/>
      <c r="EQ262" s="200"/>
      <c r="ER262" s="200"/>
      <c r="ES262" s="200"/>
    </row>
    <row r="263" spans="1:149" s="124" customFormat="1" ht="25.5" x14ac:dyDescent="0.2">
      <c r="A263" s="117" t="s">
        <v>355</v>
      </c>
      <c r="B263" s="73" t="s">
        <v>1097</v>
      </c>
      <c r="C263" s="69" t="s">
        <v>758</v>
      </c>
      <c r="D263" s="130"/>
      <c r="E263" s="132"/>
      <c r="F263" s="259"/>
      <c r="G263" s="260"/>
      <c r="H263" s="258"/>
      <c r="I263" s="200"/>
      <c r="J263" s="230">
        <v>6</v>
      </c>
      <c r="K263" s="224" t="str">
        <f t="shared" si="52"/>
        <v>6</v>
      </c>
      <c r="L263" s="225">
        <f t="shared" si="53"/>
        <v>0</v>
      </c>
      <c r="M263" s="224" t="str">
        <f t="shared" si="54"/>
        <v>6</v>
      </c>
      <c r="N263" s="224">
        <f t="shared" si="55"/>
        <v>0</v>
      </c>
      <c r="O263" s="224">
        <f t="shared" si="56"/>
        <v>0</v>
      </c>
      <c r="P263" s="224">
        <f t="shared" si="57"/>
        <v>0</v>
      </c>
      <c r="Q263" s="224">
        <f t="shared" si="58"/>
        <v>0</v>
      </c>
      <c r="R263" s="224">
        <f t="shared" si="59"/>
        <v>0</v>
      </c>
      <c r="S263" s="224">
        <f t="shared" si="60"/>
        <v>0</v>
      </c>
      <c r="T263" s="224">
        <f t="shared" si="61"/>
        <v>0</v>
      </c>
      <c r="U263" s="224">
        <f t="shared" si="62"/>
        <v>0</v>
      </c>
      <c r="V263" s="224">
        <f t="shared" si="63"/>
        <v>0</v>
      </c>
      <c r="W263" s="226">
        <f t="shared" si="64"/>
        <v>0</v>
      </c>
      <c r="X263" s="226">
        <f t="shared" si="65"/>
        <v>0</v>
      </c>
      <c r="Y263" s="216"/>
      <c r="Z263" s="233">
        <v>256</v>
      </c>
      <c r="AA263" s="216"/>
      <c r="AB263" s="216"/>
      <c r="AC263" s="216"/>
      <c r="AD263" s="216"/>
      <c r="AE263" s="216"/>
      <c r="AF263" s="216"/>
      <c r="AG263" s="216"/>
      <c r="AH263" s="216"/>
      <c r="AI263" s="216"/>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200"/>
      <c r="BU263" s="200"/>
      <c r="BV263" s="200"/>
      <c r="BW263" s="200"/>
      <c r="BX263" s="200"/>
      <c r="BY263" s="200"/>
      <c r="BZ263" s="200"/>
      <c r="CA263" s="200"/>
      <c r="CB263" s="200"/>
      <c r="CC263" s="200"/>
      <c r="CD263" s="200"/>
      <c r="CE263" s="200"/>
      <c r="CF263" s="200"/>
      <c r="CG263" s="200"/>
      <c r="CH263" s="200"/>
      <c r="CI263" s="200"/>
      <c r="CJ263" s="200"/>
      <c r="CK263" s="200"/>
      <c r="CL263" s="200"/>
      <c r="CM263" s="200"/>
      <c r="CN263" s="200"/>
      <c r="CO263" s="200"/>
      <c r="CP263" s="200"/>
      <c r="CQ263" s="200"/>
      <c r="CR263" s="200"/>
      <c r="CS263" s="200"/>
      <c r="CT263" s="200"/>
      <c r="CU263" s="200"/>
      <c r="CV263" s="200"/>
      <c r="CW263" s="200"/>
      <c r="CX263" s="200"/>
      <c r="CY263" s="200"/>
      <c r="CZ263" s="200"/>
      <c r="DA263" s="200"/>
      <c r="DB263" s="200"/>
      <c r="DC263" s="200"/>
      <c r="DD263" s="200"/>
      <c r="DE263" s="200"/>
      <c r="DF263" s="200"/>
      <c r="DG263" s="200"/>
      <c r="DH263" s="200"/>
      <c r="DI263" s="200"/>
      <c r="DJ263" s="200"/>
      <c r="DK263" s="200"/>
      <c r="DL263" s="200"/>
      <c r="DM263" s="200"/>
      <c r="DN263" s="200"/>
      <c r="DO263" s="200"/>
      <c r="DP263" s="200"/>
      <c r="DQ263" s="200"/>
      <c r="DR263" s="200"/>
      <c r="DS263" s="200"/>
      <c r="DT263" s="200"/>
      <c r="DU263" s="200"/>
      <c r="DV263" s="200"/>
      <c r="DW263" s="200"/>
      <c r="DX263" s="200"/>
      <c r="DY263" s="200"/>
      <c r="DZ263" s="200"/>
      <c r="EA263" s="200"/>
      <c r="EB263" s="200"/>
      <c r="EC263" s="200"/>
      <c r="ED263" s="200"/>
      <c r="EE263" s="200"/>
      <c r="EF263" s="200"/>
      <c r="EG263" s="200"/>
      <c r="EH263" s="200"/>
      <c r="EI263" s="200"/>
      <c r="EJ263" s="200"/>
      <c r="EK263" s="200"/>
      <c r="EL263" s="200"/>
      <c r="EM263" s="200"/>
      <c r="EN263" s="200"/>
      <c r="EO263" s="200"/>
      <c r="EP263" s="200"/>
      <c r="EQ263" s="200"/>
      <c r="ER263" s="200"/>
      <c r="ES263" s="200"/>
    </row>
    <row r="264" spans="1:149" s="124" customFormat="1" ht="38.25" x14ac:dyDescent="0.2">
      <c r="A264" s="117" t="s">
        <v>356</v>
      </c>
      <c r="B264" s="73" t="s">
        <v>1098</v>
      </c>
      <c r="C264" s="69" t="s">
        <v>758</v>
      </c>
      <c r="D264" s="130"/>
      <c r="E264" s="132"/>
      <c r="F264" s="259"/>
      <c r="G264" s="260"/>
      <c r="H264" s="258"/>
      <c r="I264" s="200"/>
      <c r="J264" s="230">
        <v>6</v>
      </c>
      <c r="K264" s="224" t="str">
        <f t="shared" si="52"/>
        <v>6</v>
      </c>
      <c r="L264" s="225">
        <f t="shared" si="53"/>
        <v>0</v>
      </c>
      <c r="M264" s="224" t="str">
        <f t="shared" si="54"/>
        <v>6</v>
      </c>
      <c r="N264" s="224">
        <f t="shared" si="55"/>
        <v>0</v>
      </c>
      <c r="O264" s="224">
        <f t="shared" si="56"/>
        <v>0</v>
      </c>
      <c r="P264" s="224">
        <f t="shared" si="57"/>
        <v>0</v>
      </c>
      <c r="Q264" s="224">
        <f t="shared" si="58"/>
        <v>0</v>
      </c>
      <c r="R264" s="224">
        <f t="shared" si="59"/>
        <v>0</v>
      </c>
      <c r="S264" s="224">
        <f t="shared" si="60"/>
        <v>0</v>
      </c>
      <c r="T264" s="224">
        <f t="shared" si="61"/>
        <v>0</v>
      </c>
      <c r="U264" s="224">
        <f t="shared" si="62"/>
        <v>0</v>
      </c>
      <c r="V264" s="224">
        <f t="shared" si="63"/>
        <v>0</v>
      </c>
      <c r="W264" s="226">
        <f t="shared" si="64"/>
        <v>0</v>
      </c>
      <c r="X264" s="226">
        <f t="shared" si="65"/>
        <v>0</v>
      </c>
      <c r="Y264" s="216"/>
      <c r="Z264" s="233">
        <v>257</v>
      </c>
      <c r="AA264" s="216"/>
      <c r="AB264" s="216"/>
      <c r="AC264" s="216"/>
      <c r="AD264" s="216"/>
      <c r="AE264" s="216"/>
      <c r="AF264" s="216"/>
      <c r="AG264" s="216"/>
      <c r="AH264" s="216"/>
      <c r="AI264" s="216"/>
      <c r="AJ264" s="200"/>
      <c r="AK264" s="200"/>
      <c r="AL264" s="200"/>
      <c r="AM264" s="200"/>
      <c r="AN264" s="200"/>
      <c r="AO264" s="200"/>
      <c r="AP264" s="200"/>
      <c r="AQ264" s="200"/>
      <c r="AR264" s="200"/>
      <c r="AS264" s="200"/>
      <c r="AT264" s="200"/>
      <c r="AU264" s="200"/>
      <c r="AV264" s="200"/>
      <c r="AW264" s="200"/>
      <c r="AX264" s="200"/>
      <c r="AY264" s="200"/>
      <c r="AZ264" s="200"/>
      <c r="BA264" s="200"/>
      <c r="BB264" s="200"/>
      <c r="BC264" s="200"/>
      <c r="BD264" s="200"/>
      <c r="BE264" s="200"/>
      <c r="BF264" s="200"/>
      <c r="BG264" s="200"/>
      <c r="BH264" s="200"/>
      <c r="BI264" s="200"/>
      <c r="BJ264" s="200"/>
      <c r="BK264" s="200"/>
      <c r="BL264" s="200"/>
      <c r="BM264" s="200"/>
      <c r="BN264" s="200"/>
      <c r="BO264" s="200"/>
      <c r="BP264" s="200"/>
      <c r="BQ264" s="200"/>
      <c r="BR264" s="200"/>
      <c r="BS264" s="200"/>
      <c r="BT264" s="200"/>
      <c r="BU264" s="200"/>
      <c r="BV264" s="200"/>
      <c r="BW264" s="200"/>
      <c r="BX264" s="200"/>
      <c r="BY264" s="200"/>
      <c r="BZ264" s="200"/>
      <c r="CA264" s="200"/>
      <c r="CB264" s="200"/>
      <c r="CC264" s="200"/>
      <c r="CD264" s="200"/>
      <c r="CE264" s="200"/>
      <c r="CF264" s="200"/>
      <c r="CG264" s="200"/>
      <c r="CH264" s="200"/>
      <c r="CI264" s="200"/>
      <c r="CJ264" s="200"/>
      <c r="CK264" s="200"/>
      <c r="CL264" s="200"/>
      <c r="CM264" s="200"/>
      <c r="CN264" s="200"/>
      <c r="CO264" s="200"/>
      <c r="CP264" s="200"/>
      <c r="CQ264" s="200"/>
      <c r="CR264" s="200"/>
      <c r="CS264" s="200"/>
      <c r="CT264" s="200"/>
      <c r="CU264" s="200"/>
      <c r="CV264" s="200"/>
      <c r="CW264" s="200"/>
      <c r="CX264" s="200"/>
      <c r="CY264" s="200"/>
      <c r="CZ264" s="200"/>
      <c r="DA264" s="200"/>
      <c r="DB264" s="200"/>
      <c r="DC264" s="200"/>
      <c r="DD264" s="200"/>
      <c r="DE264" s="200"/>
      <c r="DF264" s="200"/>
      <c r="DG264" s="200"/>
      <c r="DH264" s="200"/>
      <c r="DI264" s="200"/>
      <c r="DJ264" s="200"/>
      <c r="DK264" s="200"/>
      <c r="DL264" s="200"/>
      <c r="DM264" s="200"/>
      <c r="DN264" s="200"/>
      <c r="DO264" s="200"/>
      <c r="DP264" s="200"/>
      <c r="DQ264" s="200"/>
      <c r="DR264" s="200"/>
      <c r="DS264" s="200"/>
      <c r="DT264" s="200"/>
      <c r="DU264" s="200"/>
      <c r="DV264" s="200"/>
      <c r="DW264" s="200"/>
      <c r="DX264" s="200"/>
      <c r="DY264" s="200"/>
      <c r="DZ264" s="200"/>
      <c r="EA264" s="200"/>
      <c r="EB264" s="200"/>
      <c r="EC264" s="200"/>
      <c r="ED264" s="200"/>
      <c r="EE264" s="200"/>
      <c r="EF264" s="200"/>
      <c r="EG264" s="200"/>
      <c r="EH264" s="200"/>
      <c r="EI264" s="200"/>
      <c r="EJ264" s="200"/>
      <c r="EK264" s="200"/>
      <c r="EL264" s="200"/>
      <c r="EM264" s="200"/>
      <c r="EN264" s="200"/>
      <c r="EO264" s="200"/>
      <c r="EP264" s="200"/>
      <c r="EQ264" s="200"/>
      <c r="ER264" s="200"/>
      <c r="ES264" s="200"/>
    </row>
    <row r="265" spans="1:149" s="124" customFormat="1" ht="12.75" customHeight="1" x14ac:dyDescent="0.2">
      <c r="A265" s="117" t="s">
        <v>357</v>
      </c>
      <c r="B265" s="73" t="s">
        <v>1099</v>
      </c>
      <c r="C265" s="69" t="s">
        <v>758</v>
      </c>
      <c r="D265" s="130"/>
      <c r="E265" s="132"/>
      <c r="F265" s="259"/>
      <c r="G265" s="260"/>
      <c r="H265" s="258"/>
      <c r="I265" s="200"/>
      <c r="J265" s="230">
        <v>6</v>
      </c>
      <c r="K265" s="224" t="str">
        <f t="shared" ref="K265:K328" si="66">MID(J265,1,2)</f>
        <v>6</v>
      </c>
      <c r="L265" s="225">
        <f t="shared" ref="L265:L328" si="67">SUM(D265)</f>
        <v>0</v>
      </c>
      <c r="M265" s="224" t="str">
        <f t="shared" ref="M265:M328" si="68">IF(C265=0,0,K265)</f>
        <v>6</v>
      </c>
      <c r="N265" s="224">
        <f t="shared" ref="N265:N328" si="69">IF(L265=0,0,M265)</f>
        <v>0</v>
      </c>
      <c r="O265" s="224">
        <f t="shared" ref="O265:O328" si="70">IF(D265=0,0,D265)</f>
        <v>0</v>
      </c>
      <c r="P265" s="224">
        <f t="shared" ref="P265:P328" si="71">IF(F265=0,0,1)</f>
        <v>0</v>
      </c>
      <c r="Q265" s="224">
        <f t="shared" ref="Q265:Q328" si="72">IF(G265=0,0,1)</f>
        <v>0</v>
      </c>
      <c r="R265" s="224">
        <f t="shared" ref="R265:R328" si="73">IF(P265+Q265=1,1,0)</f>
        <v>0</v>
      </c>
      <c r="S265" s="224">
        <f t="shared" ref="S265:S328" si="74">IF(D265=0,0,1)</f>
        <v>0</v>
      </c>
      <c r="T265" s="224">
        <f t="shared" ref="T265:T328" si="75">IF(R265+S265=2,1,0)</f>
        <v>0</v>
      </c>
      <c r="U265" s="224">
        <f t="shared" ref="U265:U328" si="76">IF(T265=1,O265,0)</f>
        <v>0</v>
      </c>
      <c r="V265" s="224">
        <f t="shared" ref="V265:V328" si="77">SUM(U265)</f>
        <v>0</v>
      </c>
      <c r="W265" s="226">
        <f t="shared" ref="W265:W328" si="78">COUNTIF(F265:G265,"?")</f>
        <v>0</v>
      </c>
      <c r="X265" s="226">
        <f t="shared" ref="X265:X328" si="79">IF(W265=2,1,0)</f>
        <v>0</v>
      </c>
      <c r="Y265" s="216"/>
      <c r="Z265" s="233">
        <v>258</v>
      </c>
      <c r="AA265" s="216"/>
      <c r="AB265" s="216"/>
      <c r="AC265" s="216"/>
      <c r="AD265" s="216"/>
      <c r="AE265" s="216"/>
      <c r="AF265" s="216"/>
      <c r="AG265" s="216"/>
      <c r="AH265" s="216"/>
      <c r="AI265" s="216"/>
      <c r="AJ265" s="200"/>
      <c r="AK265" s="200"/>
      <c r="AL265" s="200"/>
      <c r="AM265" s="200"/>
      <c r="AN265" s="200"/>
      <c r="AO265" s="200"/>
      <c r="AP265" s="200"/>
      <c r="AQ265" s="200"/>
      <c r="AR265" s="200"/>
      <c r="AS265" s="200"/>
      <c r="AT265" s="200"/>
      <c r="AU265" s="200"/>
      <c r="AV265" s="200"/>
      <c r="AW265" s="200"/>
      <c r="AX265" s="200"/>
      <c r="AY265" s="200"/>
      <c r="AZ265" s="200"/>
      <c r="BA265" s="200"/>
      <c r="BB265" s="200"/>
      <c r="BC265" s="200"/>
      <c r="BD265" s="200"/>
      <c r="BE265" s="200"/>
      <c r="BF265" s="200"/>
      <c r="BG265" s="200"/>
      <c r="BH265" s="200"/>
      <c r="BI265" s="200"/>
      <c r="BJ265" s="200"/>
      <c r="BK265" s="200"/>
      <c r="BL265" s="200"/>
      <c r="BM265" s="200"/>
      <c r="BN265" s="200"/>
      <c r="BO265" s="200"/>
      <c r="BP265" s="200"/>
      <c r="BQ265" s="200"/>
      <c r="BR265" s="200"/>
      <c r="BS265" s="200"/>
      <c r="BT265" s="200"/>
      <c r="BU265" s="200"/>
      <c r="BV265" s="200"/>
      <c r="BW265" s="200"/>
      <c r="BX265" s="200"/>
      <c r="BY265" s="200"/>
      <c r="BZ265" s="200"/>
      <c r="CA265" s="200"/>
      <c r="CB265" s="200"/>
      <c r="CC265" s="200"/>
      <c r="CD265" s="200"/>
      <c r="CE265" s="200"/>
      <c r="CF265" s="200"/>
      <c r="CG265" s="200"/>
      <c r="CH265" s="200"/>
      <c r="CI265" s="200"/>
      <c r="CJ265" s="200"/>
      <c r="CK265" s="200"/>
      <c r="CL265" s="200"/>
      <c r="CM265" s="200"/>
      <c r="CN265" s="200"/>
      <c r="CO265" s="200"/>
      <c r="CP265" s="200"/>
      <c r="CQ265" s="200"/>
      <c r="CR265" s="200"/>
      <c r="CS265" s="200"/>
      <c r="CT265" s="200"/>
      <c r="CU265" s="200"/>
      <c r="CV265" s="200"/>
      <c r="CW265" s="200"/>
      <c r="CX265" s="200"/>
      <c r="CY265" s="200"/>
      <c r="CZ265" s="200"/>
      <c r="DA265" s="200"/>
      <c r="DB265" s="200"/>
      <c r="DC265" s="200"/>
      <c r="DD265" s="200"/>
      <c r="DE265" s="200"/>
      <c r="DF265" s="200"/>
      <c r="DG265" s="200"/>
      <c r="DH265" s="200"/>
      <c r="DI265" s="200"/>
      <c r="DJ265" s="200"/>
      <c r="DK265" s="200"/>
      <c r="DL265" s="200"/>
      <c r="DM265" s="200"/>
      <c r="DN265" s="200"/>
      <c r="DO265" s="200"/>
      <c r="DP265" s="200"/>
      <c r="DQ265" s="200"/>
      <c r="DR265" s="200"/>
      <c r="DS265" s="200"/>
      <c r="DT265" s="200"/>
      <c r="DU265" s="200"/>
      <c r="DV265" s="200"/>
      <c r="DW265" s="200"/>
      <c r="DX265" s="200"/>
      <c r="DY265" s="200"/>
      <c r="DZ265" s="200"/>
      <c r="EA265" s="200"/>
      <c r="EB265" s="200"/>
      <c r="EC265" s="200"/>
      <c r="ED265" s="200"/>
      <c r="EE265" s="200"/>
      <c r="EF265" s="200"/>
      <c r="EG265" s="200"/>
      <c r="EH265" s="200"/>
      <c r="EI265" s="200"/>
      <c r="EJ265" s="200"/>
      <c r="EK265" s="200"/>
      <c r="EL265" s="200"/>
      <c r="EM265" s="200"/>
      <c r="EN265" s="200"/>
      <c r="EO265" s="200"/>
      <c r="EP265" s="200"/>
      <c r="EQ265" s="200"/>
      <c r="ER265" s="200"/>
      <c r="ES265" s="200"/>
    </row>
    <row r="266" spans="1:149" s="124" customFormat="1" ht="25.5" x14ac:dyDescent="0.2">
      <c r="A266" s="117" t="s">
        <v>358</v>
      </c>
      <c r="B266" s="73" t="s">
        <v>1100</v>
      </c>
      <c r="C266" s="69" t="s">
        <v>758</v>
      </c>
      <c r="D266" s="130"/>
      <c r="E266" s="132"/>
      <c r="F266" s="259"/>
      <c r="G266" s="260"/>
      <c r="H266" s="258"/>
      <c r="I266" s="200"/>
      <c r="J266" s="230">
        <v>6</v>
      </c>
      <c r="K266" s="224" t="str">
        <f t="shared" si="66"/>
        <v>6</v>
      </c>
      <c r="L266" s="225">
        <f t="shared" si="67"/>
        <v>0</v>
      </c>
      <c r="M266" s="224" t="str">
        <f t="shared" si="68"/>
        <v>6</v>
      </c>
      <c r="N266" s="224">
        <f t="shared" si="69"/>
        <v>0</v>
      </c>
      <c r="O266" s="224">
        <f t="shared" si="70"/>
        <v>0</v>
      </c>
      <c r="P266" s="224">
        <f t="shared" si="71"/>
        <v>0</v>
      </c>
      <c r="Q266" s="224">
        <f t="shared" si="72"/>
        <v>0</v>
      </c>
      <c r="R266" s="224">
        <f t="shared" si="73"/>
        <v>0</v>
      </c>
      <c r="S266" s="224">
        <f t="shared" si="74"/>
        <v>0</v>
      </c>
      <c r="T266" s="224">
        <f t="shared" si="75"/>
        <v>0</v>
      </c>
      <c r="U266" s="224">
        <f t="shared" si="76"/>
        <v>0</v>
      </c>
      <c r="V266" s="224">
        <f t="shared" si="77"/>
        <v>0</v>
      </c>
      <c r="W266" s="226">
        <f t="shared" si="78"/>
        <v>0</v>
      </c>
      <c r="X266" s="226">
        <f t="shared" si="79"/>
        <v>0</v>
      </c>
      <c r="Y266" s="216"/>
      <c r="Z266" s="232">
        <v>259</v>
      </c>
      <c r="AA266" s="216"/>
      <c r="AB266" s="216"/>
      <c r="AC266" s="216"/>
      <c r="AD266" s="216"/>
      <c r="AE266" s="216"/>
      <c r="AF266" s="216"/>
      <c r="AG266" s="216"/>
      <c r="AH266" s="216"/>
      <c r="AI266" s="216"/>
      <c r="AJ266" s="200"/>
      <c r="AK266" s="200"/>
      <c r="AL266" s="200"/>
      <c r="AM266" s="200"/>
      <c r="AN266" s="200"/>
      <c r="AO266" s="200"/>
      <c r="AP266" s="200"/>
      <c r="AQ266" s="200"/>
      <c r="AR266" s="200"/>
      <c r="AS266" s="200"/>
      <c r="AT266" s="200"/>
      <c r="AU266" s="200"/>
      <c r="AV266" s="200"/>
      <c r="AW266" s="200"/>
      <c r="AX266" s="200"/>
      <c r="AY266" s="200"/>
      <c r="AZ266" s="200"/>
      <c r="BA266" s="200"/>
      <c r="BB266" s="200"/>
      <c r="BC266" s="200"/>
      <c r="BD266" s="200"/>
      <c r="BE266" s="200"/>
      <c r="BF266" s="200"/>
      <c r="BG266" s="200"/>
      <c r="BH266" s="200"/>
      <c r="BI266" s="200"/>
      <c r="BJ266" s="200"/>
      <c r="BK266" s="200"/>
      <c r="BL266" s="200"/>
      <c r="BM266" s="200"/>
      <c r="BN266" s="200"/>
      <c r="BO266" s="200"/>
      <c r="BP266" s="200"/>
      <c r="BQ266" s="200"/>
      <c r="BR266" s="200"/>
      <c r="BS266" s="200"/>
      <c r="BT266" s="200"/>
      <c r="BU266" s="200"/>
      <c r="BV266" s="200"/>
      <c r="BW266" s="200"/>
      <c r="BX266" s="200"/>
      <c r="BY266" s="200"/>
      <c r="BZ266" s="200"/>
      <c r="CA266" s="200"/>
      <c r="CB266" s="200"/>
      <c r="CC266" s="200"/>
      <c r="CD266" s="200"/>
      <c r="CE266" s="200"/>
      <c r="CF266" s="200"/>
      <c r="CG266" s="200"/>
      <c r="CH266" s="200"/>
      <c r="CI266" s="200"/>
      <c r="CJ266" s="200"/>
      <c r="CK266" s="200"/>
      <c r="CL266" s="200"/>
      <c r="CM266" s="200"/>
      <c r="CN266" s="200"/>
      <c r="CO266" s="200"/>
      <c r="CP266" s="200"/>
      <c r="CQ266" s="200"/>
      <c r="CR266" s="200"/>
      <c r="CS266" s="200"/>
      <c r="CT266" s="200"/>
      <c r="CU266" s="200"/>
      <c r="CV266" s="200"/>
      <c r="CW266" s="200"/>
      <c r="CX266" s="200"/>
      <c r="CY266" s="200"/>
      <c r="CZ266" s="200"/>
      <c r="DA266" s="200"/>
      <c r="DB266" s="200"/>
      <c r="DC266" s="200"/>
      <c r="DD266" s="200"/>
      <c r="DE266" s="200"/>
      <c r="DF266" s="200"/>
      <c r="DG266" s="200"/>
      <c r="DH266" s="200"/>
      <c r="DI266" s="200"/>
      <c r="DJ266" s="200"/>
      <c r="DK266" s="200"/>
      <c r="DL266" s="200"/>
      <c r="DM266" s="200"/>
      <c r="DN266" s="200"/>
      <c r="DO266" s="200"/>
      <c r="DP266" s="200"/>
      <c r="DQ266" s="200"/>
      <c r="DR266" s="200"/>
      <c r="DS266" s="200"/>
      <c r="DT266" s="200"/>
      <c r="DU266" s="200"/>
      <c r="DV266" s="200"/>
      <c r="DW266" s="200"/>
      <c r="DX266" s="200"/>
      <c r="DY266" s="200"/>
      <c r="DZ266" s="200"/>
      <c r="EA266" s="200"/>
      <c r="EB266" s="200"/>
      <c r="EC266" s="200"/>
      <c r="ED266" s="200"/>
      <c r="EE266" s="200"/>
      <c r="EF266" s="200"/>
      <c r="EG266" s="200"/>
      <c r="EH266" s="200"/>
      <c r="EI266" s="200"/>
      <c r="EJ266" s="200"/>
      <c r="EK266" s="200"/>
      <c r="EL266" s="200"/>
      <c r="EM266" s="200"/>
      <c r="EN266" s="200"/>
      <c r="EO266" s="200"/>
      <c r="EP266" s="200"/>
      <c r="EQ266" s="200"/>
      <c r="ER266" s="200"/>
      <c r="ES266" s="200"/>
    </row>
    <row r="267" spans="1:149" s="124" customFormat="1" ht="25.5" customHeight="1" x14ac:dyDescent="0.2">
      <c r="A267" s="117" t="s">
        <v>359</v>
      </c>
      <c r="B267" s="73" t="s">
        <v>1101</v>
      </c>
      <c r="C267" s="69" t="s">
        <v>117</v>
      </c>
      <c r="D267" s="130">
        <v>10</v>
      </c>
      <c r="E267" s="132"/>
      <c r="F267" s="259"/>
      <c r="G267" s="260"/>
      <c r="H267" s="258"/>
      <c r="I267" s="200"/>
      <c r="J267" s="230">
        <v>6</v>
      </c>
      <c r="K267" s="224" t="str">
        <f t="shared" si="66"/>
        <v>6</v>
      </c>
      <c r="L267" s="225">
        <f t="shared" si="67"/>
        <v>10</v>
      </c>
      <c r="M267" s="224" t="str">
        <f t="shared" si="68"/>
        <v>6</v>
      </c>
      <c r="N267" s="224" t="str">
        <f t="shared" si="69"/>
        <v>6</v>
      </c>
      <c r="O267" s="224">
        <f t="shared" si="70"/>
        <v>10</v>
      </c>
      <c r="P267" s="224">
        <f t="shared" si="71"/>
        <v>0</v>
      </c>
      <c r="Q267" s="224">
        <f t="shared" si="72"/>
        <v>0</v>
      </c>
      <c r="R267" s="224">
        <f t="shared" si="73"/>
        <v>0</v>
      </c>
      <c r="S267" s="224">
        <f t="shared" si="74"/>
        <v>1</v>
      </c>
      <c r="T267" s="224">
        <f t="shared" si="75"/>
        <v>0</v>
      </c>
      <c r="U267" s="224">
        <f t="shared" si="76"/>
        <v>0</v>
      </c>
      <c r="V267" s="224">
        <f t="shared" si="77"/>
        <v>0</v>
      </c>
      <c r="W267" s="226">
        <f t="shared" si="78"/>
        <v>0</v>
      </c>
      <c r="X267" s="226">
        <f t="shared" si="79"/>
        <v>0</v>
      </c>
      <c r="Y267" s="216"/>
      <c r="Z267" s="233">
        <v>260</v>
      </c>
      <c r="AA267" s="216"/>
      <c r="AB267" s="216"/>
      <c r="AC267" s="216"/>
      <c r="AD267" s="216"/>
      <c r="AE267" s="216"/>
      <c r="AF267" s="216"/>
      <c r="AG267" s="216"/>
      <c r="AH267" s="216"/>
      <c r="AI267" s="216"/>
      <c r="AJ267" s="200"/>
      <c r="AK267" s="200"/>
      <c r="AL267" s="200"/>
      <c r="AM267" s="200"/>
      <c r="AN267" s="200"/>
      <c r="AO267" s="200"/>
      <c r="AP267" s="200"/>
      <c r="AQ267" s="200"/>
      <c r="AR267" s="200"/>
      <c r="AS267" s="200"/>
      <c r="AT267" s="200"/>
      <c r="AU267" s="200"/>
      <c r="AV267" s="200"/>
      <c r="AW267" s="200"/>
      <c r="AX267" s="200"/>
      <c r="AY267" s="200"/>
      <c r="AZ267" s="200"/>
      <c r="BA267" s="200"/>
      <c r="BB267" s="200"/>
      <c r="BC267" s="200"/>
      <c r="BD267" s="200"/>
      <c r="BE267" s="200"/>
      <c r="BF267" s="200"/>
      <c r="BG267" s="200"/>
      <c r="BH267" s="200"/>
      <c r="BI267" s="200"/>
      <c r="BJ267" s="200"/>
      <c r="BK267" s="200"/>
      <c r="BL267" s="200"/>
      <c r="BM267" s="200"/>
      <c r="BN267" s="200"/>
      <c r="BO267" s="200"/>
      <c r="BP267" s="200"/>
      <c r="BQ267" s="200"/>
      <c r="BR267" s="200"/>
      <c r="BS267" s="200"/>
      <c r="BT267" s="200"/>
      <c r="BU267" s="200"/>
      <c r="BV267" s="200"/>
      <c r="BW267" s="200"/>
      <c r="BX267" s="200"/>
      <c r="BY267" s="200"/>
      <c r="BZ267" s="200"/>
      <c r="CA267" s="200"/>
      <c r="CB267" s="200"/>
      <c r="CC267" s="200"/>
      <c r="CD267" s="200"/>
      <c r="CE267" s="200"/>
      <c r="CF267" s="200"/>
      <c r="CG267" s="200"/>
      <c r="CH267" s="200"/>
      <c r="CI267" s="200"/>
      <c r="CJ267" s="200"/>
      <c r="CK267" s="200"/>
      <c r="CL267" s="200"/>
      <c r="CM267" s="200"/>
      <c r="CN267" s="200"/>
      <c r="CO267" s="200"/>
      <c r="CP267" s="200"/>
      <c r="CQ267" s="200"/>
      <c r="CR267" s="200"/>
      <c r="CS267" s="200"/>
      <c r="CT267" s="200"/>
      <c r="CU267" s="200"/>
      <c r="CV267" s="200"/>
      <c r="CW267" s="200"/>
      <c r="CX267" s="200"/>
      <c r="CY267" s="200"/>
      <c r="CZ267" s="200"/>
      <c r="DA267" s="200"/>
      <c r="DB267" s="200"/>
      <c r="DC267" s="200"/>
      <c r="DD267" s="200"/>
      <c r="DE267" s="200"/>
      <c r="DF267" s="200"/>
      <c r="DG267" s="200"/>
      <c r="DH267" s="200"/>
      <c r="DI267" s="200"/>
      <c r="DJ267" s="200"/>
      <c r="DK267" s="200"/>
      <c r="DL267" s="200"/>
      <c r="DM267" s="200"/>
      <c r="DN267" s="200"/>
      <c r="DO267" s="200"/>
      <c r="DP267" s="200"/>
      <c r="DQ267" s="200"/>
      <c r="DR267" s="200"/>
      <c r="DS267" s="200"/>
      <c r="DT267" s="200"/>
      <c r="DU267" s="200"/>
      <c r="DV267" s="200"/>
      <c r="DW267" s="200"/>
      <c r="DX267" s="200"/>
      <c r="DY267" s="200"/>
      <c r="DZ267" s="200"/>
      <c r="EA267" s="200"/>
      <c r="EB267" s="200"/>
      <c r="EC267" s="200"/>
      <c r="ED267" s="200"/>
      <c r="EE267" s="200"/>
      <c r="EF267" s="200"/>
      <c r="EG267" s="200"/>
      <c r="EH267" s="200"/>
      <c r="EI267" s="200"/>
      <c r="EJ267" s="200"/>
      <c r="EK267" s="200"/>
      <c r="EL267" s="200"/>
      <c r="EM267" s="200"/>
      <c r="EN267" s="200"/>
      <c r="EO267" s="200"/>
      <c r="EP267" s="200"/>
      <c r="EQ267" s="200"/>
      <c r="ER267" s="200"/>
      <c r="ES267" s="200"/>
    </row>
    <row r="268" spans="1:149" s="124" customFormat="1" ht="38.25" x14ac:dyDescent="0.2">
      <c r="A268" s="117" t="s">
        <v>360</v>
      </c>
      <c r="B268" s="82" t="s">
        <v>1102</v>
      </c>
      <c r="C268" s="69" t="s">
        <v>758</v>
      </c>
      <c r="D268" s="130"/>
      <c r="E268" s="132"/>
      <c r="F268" s="259"/>
      <c r="G268" s="260"/>
      <c r="H268" s="258"/>
      <c r="I268" s="200"/>
      <c r="J268" s="230">
        <v>6</v>
      </c>
      <c r="K268" s="224" t="str">
        <f t="shared" si="66"/>
        <v>6</v>
      </c>
      <c r="L268" s="225">
        <f t="shared" si="67"/>
        <v>0</v>
      </c>
      <c r="M268" s="224" t="str">
        <f t="shared" si="68"/>
        <v>6</v>
      </c>
      <c r="N268" s="224">
        <f t="shared" si="69"/>
        <v>0</v>
      </c>
      <c r="O268" s="224">
        <f t="shared" si="70"/>
        <v>0</v>
      </c>
      <c r="P268" s="224">
        <f t="shared" si="71"/>
        <v>0</v>
      </c>
      <c r="Q268" s="224">
        <f t="shared" si="72"/>
        <v>0</v>
      </c>
      <c r="R268" s="224">
        <f t="shared" si="73"/>
        <v>0</v>
      </c>
      <c r="S268" s="224">
        <f t="shared" si="74"/>
        <v>0</v>
      </c>
      <c r="T268" s="224">
        <f t="shared" si="75"/>
        <v>0</v>
      </c>
      <c r="U268" s="224">
        <f t="shared" si="76"/>
        <v>0</v>
      </c>
      <c r="V268" s="224">
        <f t="shared" si="77"/>
        <v>0</v>
      </c>
      <c r="W268" s="226">
        <f t="shared" si="78"/>
        <v>0</v>
      </c>
      <c r="X268" s="226">
        <f t="shared" si="79"/>
        <v>0</v>
      </c>
      <c r="Y268" s="216"/>
      <c r="Z268" s="233">
        <v>261</v>
      </c>
      <c r="AA268" s="216"/>
      <c r="AB268" s="216"/>
      <c r="AC268" s="216"/>
      <c r="AD268" s="216"/>
      <c r="AE268" s="216"/>
      <c r="AF268" s="216"/>
      <c r="AG268" s="216"/>
      <c r="AH268" s="216"/>
      <c r="AI268" s="216"/>
      <c r="AJ268" s="200"/>
      <c r="AK268" s="200"/>
      <c r="AL268" s="200"/>
      <c r="AM268" s="200"/>
      <c r="AN268" s="200"/>
      <c r="AO268" s="200"/>
      <c r="AP268" s="200"/>
      <c r="AQ268" s="200"/>
      <c r="AR268" s="200"/>
      <c r="AS268" s="200"/>
      <c r="AT268" s="200"/>
      <c r="AU268" s="200"/>
      <c r="AV268" s="200"/>
      <c r="AW268" s="200"/>
      <c r="AX268" s="200"/>
      <c r="AY268" s="200"/>
      <c r="AZ268" s="200"/>
      <c r="BA268" s="200"/>
      <c r="BB268" s="200"/>
      <c r="BC268" s="200"/>
      <c r="BD268" s="200"/>
      <c r="BE268" s="200"/>
      <c r="BF268" s="200"/>
      <c r="BG268" s="200"/>
      <c r="BH268" s="200"/>
      <c r="BI268" s="200"/>
      <c r="BJ268" s="200"/>
      <c r="BK268" s="200"/>
      <c r="BL268" s="200"/>
      <c r="BM268" s="200"/>
      <c r="BN268" s="200"/>
      <c r="BO268" s="200"/>
      <c r="BP268" s="200"/>
      <c r="BQ268" s="200"/>
      <c r="BR268" s="200"/>
      <c r="BS268" s="200"/>
      <c r="BT268" s="200"/>
      <c r="BU268" s="200"/>
      <c r="BV268" s="200"/>
      <c r="BW268" s="200"/>
      <c r="BX268" s="200"/>
      <c r="BY268" s="200"/>
      <c r="BZ268" s="200"/>
      <c r="CA268" s="200"/>
      <c r="CB268" s="200"/>
      <c r="CC268" s="200"/>
      <c r="CD268" s="200"/>
      <c r="CE268" s="200"/>
      <c r="CF268" s="200"/>
      <c r="CG268" s="200"/>
      <c r="CH268" s="200"/>
      <c r="CI268" s="200"/>
      <c r="CJ268" s="200"/>
      <c r="CK268" s="200"/>
      <c r="CL268" s="200"/>
      <c r="CM268" s="200"/>
      <c r="CN268" s="200"/>
      <c r="CO268" s="200"/>
      <c r="CP268" s="200"/>
      <c r="CQ268" s="200"/>
      <c r="CR268" s="200"/>
      <c r="CS268" s="200"/>
      <c r="CT268" s="200"/>
      <c r="CU268" s="200"/>
      <c r="CV268" s="200"/>
      <c r="CW268" s="200"/>
      <c r="CX268" s="200"/>
      <c r="CY268" s="200"/>
      <c r="CZ268" s="200"/>
      <c r="DA268" s="200"/>
      <c r="DB268" s="200"/>
      <c r="DC268" s="200"/>
      <c r="DD268" s="200"/>
      <c r="DE268" s="200"/>
      <c r="DF268" s="200"/>
      <c r="DG268" s="200"/>
      <c r="DH268" s="200"/>
      <c r="DI268" s="200"/>
      <c r="DJ268" s="200"/>
      <c r="DK268" s="200"/>
      <c r="DL268" s="200"/>
      <c r="DM268" s="200"/>
      <c r="DN268" s="200"/>
      <c r="DO268" s="200"/>
      <c r="DP268" s="200"/>
      <c r="DQ268" s="200"/>
      <c r="DR268" s="200"/>
      <c r="DS268" s="200"/>
      <c r="DT268" s="200"/>
      <c r="DU268" s="200"/>
      <c r="DV268" s="200"/>
      <c r="DW268" s="200"/>
      <c r="DX268" s="200"/>
      <c r="DY268" s="200"/>
      <c r="DZ268" s="200"/>
      <c r="EA268" s="200"/>
      <c r="EB268" s="200"/>
      <c r="EC268" s="200"/>
      <c r="ED268" s="200"/>
      <c r="EE268" s="200"/>
      <c r="EF268" s="200"/>
      <c r="EG268" s="200"/>
      <c r="EH268" s="200"/>
      <c r="EI268" s="200"/>
      <c r="EJ268" s="200"/>
      <c r="EK268" s="200"/>
      <c r="EL268" s="200"/>
      <c r="EM268" s="200"/>
      <c r="EN268" s="200"/>
      <c r="EO268" s="200"/>
      <c r="EP268" s="200"/>
      <c r="EQ268" s="200"/>
      <c r="ER268" s="200"/>
      <c r="ES268" s="200"/>
    </row>
    <row r="269" spans="1:149" s="124" customFormat="1" ht="25.5" x14ac:dyDescent="0.2">
      <c r="A269" s="117" t="s">
        <v>361</v>
      </c>
      <c r="B269" s="73" t="s">
        <v>1103</v>
      </c>
      <c r="C269" s="69" t="s">
        <v>758</v>
      </c>
      <c r="D269" s="130"/>
      <c r="E269" s="132"/>
      <c r="F269" s="259"/>
      <c r="G269" s="260"/>
      <c r="H269" s="258"/>
      <c r="I269" s="200"/>
      <c r="J269" s="230">
        <v>6</v>
      </c>
      <c r="K269" s="224" t="str">
        <f t="shared" si="66"/>
        <v>6</v>
      </c>
      <c r="L269" s="225">
        <f t="shared" si="67"/>
        <v>0</v>
      </c>
      <c r="M269" s="224" t="str">
        <f t="shared" si="68"/>
        <v>6</v>
      </c>
      <c r="N269" s="224">
        <f t="shared" si="69"/>
        <v>0</v>
      </c>
      <c r="O269" s="224">
        <f t="shared" si="70"/>
        <v>0</v>
      </c>
      <c r="P269" s="224">
        <f t="shared" si="71"/>
        <v>0</v>
      </c>
      <c r="Q269" s="224">
        <f t="shared" si="72"/>
        <v>0</v>
      </c>
      <c r="R269" s="224">
        <f t="shared" si="73"/>
        <v>0</v>
      </c>
      <c r="S269" s="224">
        <f t="shared" si="74"/>
        <v>0</v>
      </c>
      <c r="T269" s="224">
        <f t="shared" si="75"/>
        <v>0</v>
      </c>
      <c r="U269" s="224">
        <f t="shared" si="76"/>
        <v>0</v>
      </c>
      <c r="V269" s="224">
        <f t="shared" si="77"/>
        <v>0</v>
      </c>
      <c r="W269" s="226">
        <f t="shared" si="78"/>
        <v>0</v>
      </c>
      <c r="X269" s="226">
        <f t="shared" si="79"/>
        <v>0</v>
      </c>
      <c r="Y269" s="216"/>
      <c r="Z269" s="233">
        <v>262</v>
      </c>
      <c r="AA269" s="216"/>
      <c r="AB269" s="216"/>
      <c r="AC269" s="216"/>
      <c r="AD269" s="216"/>
      <c r="AE269" s="216"/>
      <c r="AF269" s="216"/>
      <c r="AG269" s="216"/>
      <c r="AH269" s="216"/>
      <c r="AI269" s="216"/>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row>
    <row r="270" spans="1:149" s="124" customFormat="1" ht="25.5" x14ac:dyDescent="0.2">
      <c r="A270" s="117" t="s">
        <v>362</v>
      </c>
      <c r="B270" s="73" t="s">
        <v>1104</v>
      </c>
      <c r="C270" s="69" t="s">
        <v>117</v>
      </c>
      <c r="D270" s="130">
        <v>10</v>
      </c>
      <c r="E270" s="132"/>
      <c r="F270" s="259"/>
      <c r="G270" s="260"/>
      <c r="H270" s="258"/>
      <c r="I270" s="200"/>
      <c r="J270" s="230">
        <v>6</v>
      </c>
      <c r="K270" s="224" t="str">
        <f t="shared" si="66"/>
        <v>6</v>
      </c>
      <c r="L270" s="225">
        <f t="shared" si="67"/>
        <v>10</v>
      </c>
      <c r="M270" s="224" t="str">
        <f t="shared" si="68"/>
        <v>6</v>
      </c>
      <c r="N270" s="224" t="str">
        <f t="shared" si="69"/>
        <v>6</v>
      </c>
      <c r="O270" s="224">
        <f t="shared" si="70"/>
        <v>10</v>
      </c>
      <c r="P270" s="224">
        <f t="shared" si="71"/>
        <v>0</v>
      </c>
      <c r="Q270" s="224">
        <f t="shared" si="72"/>
        <v>0</v>
      </c>
      <c r="R270" s="224">
        <f t="shared" si="73"/>
        <v>0</v>
      </c>
      <c r="S270" s="224">
        <f t="shared" si="74"/>
        <v>1</v>
      </c>
      <c r="T270" s="224">
        <f t="shared" si="75"/>
        <v>0</v>
      </c>
      <c r="U270" s="224">
        <f t="shared" si="76"/>
        <v>0</v>
      </c>
      <c r="V270" s="224">
        <f t="shared" si="77"/>
        <v>0</v>
      </c>
      <c r="W270" s="226">
        <f t="shared" si="78"/>
        <v>0</v>
      </c>
      <c r="X270" s="226">
        <f t="shared" si="79"/>
        <v>0</v>
      </c>
      <c r="Y270" s="216"/>
      <c r="Z270" s="233">
        <v>263</v>
      </c>
      <c r="AA270" s="216"/>
      <c r="AB270" s="216"/>
      <c r="AC270" s="216"/>
      <c r="AD270" s="216"/>
      <c r="AE270" s="216"/>
      <c r="AF270" s="216"/>
      <c r="AG270" s="216"/>
      <c r="AH270" s="216"/>
      <c r="AI270" s="216"/>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0"/>
      <c r="BR270" s="200"/>
      <c r="BS270" s="200"/>
      <c r="BT270" s="200"/>
      <c r="BU270" s="200"/>
      <c r="BV270" s="200"/>
      <c r="BW270" s="200"/>
      <c r="BX270" s="200"/>
      <c r="BY270" s="200"/>
      <c r="BZ270" s="200"/>
      <c r="CA270" s="200"/>
      <c r="CB270" s="200"/>
      <c r="CC270" s="200"/>
      <c r="CD270" s="200"/>
      <c r="CE270" s="200"/>
      <c r="CF270" s="200"/>
      <c r="CG270" s="200"/>
      <c r="CH270" s="200"/>
      <c r="CI270" s="200"/>
      <c r="CJ270" s="200"/>
      <c r="CK270" s="200"/>
      <c r="CL270" s="200"/>
      <c r="CM270" s="200"/>
      <c r="CN270" s="200"/>
      <c r="CO270" s="200"/>
      <c r="CP270" s="200"/>
      <c r="CQ270" s="200"/>
      <c r="CR270" s="200"/>
      <c r="CS270" s="200"/>
      <c r="CT270" s="200"/>
      <c r="CU270" s="200"/>
      <c r="CV270" s="200"/>
      <c r="CW270" s="200"/>
      <c r="CX270" s="200"/>
      <c r="CY270" s="200"/>
      <c r="CZ270" s="200"/>
      <c r="DA270" s="200"/>
      <c r="DB270" s="200"/>
      <c r="DC270" s="200"/>
      <c r="DD270" s="200"/>
      <c r="DE270" s="200"/>
      <c r="DF270" s="200"/>
      <c r="DG270" s="200"/>
      <c r="DH270" s="200"/>
      <c r="DI270" s="200"/>
      <c r="DJ270" s="200"/>
      <c r="DK270" s="200"/>
      <c r="DL270" s="200"/>
      <c r="DM270" s="200"/>
      <c r="DN270" s="200"/>
      <c r="DO270" s="200"/>
      <c r="DP270" s="200"/>
      <c r="DQ270" s="200"/>
      <c r="DR270" s="200"/>
      <c r="DS270" s="200"/>
      <c r="DT270" s="200"/>
      <c r="DU270" s="200"/>
      <c r="DV270" s="200"/>
      <c r="DW270" s="200"/>
      <c r="DX270" s="200"/>
      <c r="DY270" s="200"/>
      <c r="DZ270" s="200"/>
      <c r="EA270" s="200"/>
      <c r="EB270" s="200"/>
      <c r="EC270" s="200"/>
      <c r="ED270" s="200"/>
      <c r="EE270" s="200"/>
      <c r="EF270" s="200"/>
      <c r="EG270" s="200"/>
      <c r="EH270" s="200"/>
      <c r="EI270" s="200"/>
      <c r="EJ270" s="200"/>
      <c r="EK270" s="200"/>
      <c r="EL270" s="200"/>
      <c r="EM270" s="200"/>
      <c r="EN270" s="200"/>
      <c r="EO270" s="200"/>
      <c r="EP270" s="200"/>
      <c r="EQ270" s="200"/>
      <c r="ER270" s="200"/>
      <c r="ES270" s="200"/>
    </row>
    <row r="271" spans="1:149" s="124" customFormat="1" ht="12.75" x14ac:dyDescent="0.2">
      <c r="A271" s="157" t="s">
        <v>363</v>
      </c>
      <c r="B271" s="66" t="s">
        <v>6</v>
      </c>
      <c r="C271" s="167"/>
      <c r="D271" s="165"/>
      <c r="E271" s="168"/>
      <c r="F271" s="274"/>
      <c r="G271" s="260"/>
      <c r="H271" s="275"/>
      <c r="I271" s="200"/>
      <c r="J271" s="230">
        <v>6</v>
      </c>
      <c r="K271" s="224" t="str">
        <f t="shared" si="66"/>
        <v>6</v>
      </c>
      <c r="L271" s="225">
        <f t="shared" si="67"/>
        <v>0</v>
      </c>
      <c r="M271" s="224">
        <f t="shared" si="68"/>
        <v>0</v>
      </c>
      <c r="N271" s="224">
        <f t="shared" si="69"/>
        <v>0</v>
      </c>
      <c r="O271" s="224">
        <f t="shared" si="70"/>
        <v>0</v>
      </c>
      <c r="P271" s="224">
        <f t="shared" si="71"/>
        <v>0</v>
      </c>
      <c r="Q271" s="224">
        <f t="shared" si="72"/>
        <v>0</v>
      </c>
      <c r="R271" s="224">
        <f t="shared" si="73"/>
        <v>0</v>
      </c>
      <c r="S271" s="224">
        <f t="shared" si="74"/>
        <v>0</v>
      </c>
      <c r="T271" s="224">
        <f t="shared" si="75"/>
        <v>0</v>
      </c>
      <c r="U271" s="224">
        <f t="shared" si="76"/>
        <v>0</v>
      </c>
      <c r="V271" s="224">
        <f t="shared" si="77"/>
        <v>0</v>
      </c>
      <c r="W271" s="226">
        <f t="shared" si="78"/>
        <v>0</v>
      </c>
      <c r="X271" s="226">
        <f t="shared" si="79"/>
        <v>0</v>
      </c>
      <c r="Y271" s="216"/>
      <c r="Z271" s="233">
        <v>264</v>
      </c>
      <c r="AA271" s="216"/>
      <c r="AB271" s="216"/>
      <c r="AC271" s="216"/>
      <c r="AD271" s="216"/>
      <c r="AE271" s="216"/>
      <c r="AF271" s="216"/>
      <c r="AG271" s="216"/>
      <c r="AH271" s="216"/>
      <c r="AI271" s="216"/>
      <c r="AJ271" s="200"/>
      <c r="AK271" s="200"/>
      <c r="AL271" s="200"/>
      <c r="AM271" s="200"/>
      <c r="AN271" s="200"/>
      <c r="AO271" s="200"/>
      <c r="AP271" s="200"/>
      <c r="AQ271" s="200"/>
      <c r="AR271" s="200"/>
      <c r="AS271" s="200"/>
      <c r="AT271" s="200"/>
      <c r="AU271" s="200"/>
      <c r="AV271" s="200"/>
      <c r="AW271" s="200"/>
      <c r="AX271" s="200"/>
      <c r="AY271" s="200"/>
      <c r="AZ271" s="200"/>
      <c r="BA271" s="200"/>
      <c r="BB271" s="200"/>
      <c r="BC271" s="200"/>
      <c r="BD271" s="200"/>
      <c r="BE271" s="200"/>
      <c r="BF271" s="200"/>
      <c r="BG271" s="200"/>
      <c r="BH271" s="200"/>
      <c r="BI271" s="200"/>
      <c r="BJ271" s="200"/>
      <c r="BK271" s="200"/>
      <c r="BL271" s="200"/>
      <c r="BM271" s="200"/>
      <c r="BN271" s="200"/>
      <c r="BO271" s="200"/>
      <c r="BP271" s="200"/>
      <c r="BQ271" s="200"/>
      <c r="BR271" s="200"/>
      <c r="BS271" s="200"/>
      <c r="BT271" s="200"/>
      <c r="BU271" s="200"/>
      <c r="BV271" s="200"/>
      <c r="BW271" s="200"/>
      <c r="BX271" s="200"/>
      <c r="BY271" s="200"/>
      <c r="BZ271" s="200"/>
      <c r="CA271" s="200"/>
      <c r="CB271" s="200"/>
      <c r="CC271" s="200"/>
      <c r="CD271" s="200"/>
      <c r="CE271" s="200"/>
      <c r="CF271" s="200"/>
      <c r="CG271" s="200"/>
      <c r="CH271" s="200"/>
      <c r="CI271" s="200"/>
      <c r="CJ271" s="200"/>
      <c r="CK271" s="200"/>
      <c r="CL271" s="200"/>
      <c r="CM271" s="200"/>
      <c r="CN271" s="200"/>
      <c r="CO271" s="200"/>
      <c r="CP271" s="200"/>
      <c r="CQ271" s="200"/>
      <c r="CR271" s="200"/>
      <c r="CS271" s="200"/>
      <c r="CT271" s="200"/>
      <c r="CU271" s="200"/>
      <c r="CV271" s="200"/>
      <c r="CW271" s="200"/>
      <c r="CX271" s="200"/>
      <c r="CY271" s="200"/>
      <c r="CZ271" s="200"/>
      <c r="DA271" s="200"/>
      <c r="DB271" s="200"/>
      <c r="DC271" s="200"/>
      <c r="DD271" s="200"/>
      <c r="DE271" s="200"/>
      <c r="DF271" s="200"/>
      <c r="DG271" s="200"/>
      <c r="DH271" s="200"/>
      <c r="DI271" s="200"/>
      <c r="DJ271" s="200"/>
      <c r="DK271" s="200"/>
      <c r="DL271" s="200"/>
      <c r="DM271" s="200"/>
      <c r="DN271" s="200"/>
      <c r="DO271" s="200"/>
      <c r="DP271" s="200"/>
      <c r="DQ271" s="200"/>
      <c r="DR271" s="200"/>
      <c r="DS271" s="200"/>
      <c r="DT271" s="200"/>
      <c r="DU271" s="200"/>
      <c r="DV271" s="200"/>
      <c r="DW271" s="200"/>
      <c r="DX271" s="200"/>
      <c r="DY271" s="200"/>
      <c r="DZ271" s="200"/>
      <c r="EA271" s="200"/>
      <c r="EB271" s="200"/>
      <c r="EC271" s="200"/>
      <c r="ED271" s="200"/>
      <c r="EE271" s="200"/>
      <c r="EF271" s="200"/>
      <c r="EG271" s="200"/>
      <c r="EH271" s="200"/>
      <c r="EI271" s="200"/>
      <c r="EJ271" s="200"/>
      <c r="EK271" s="200"/>
      <c r="EL271" s="200"/>
      <c r="EM271" s="200"/>
      <c r="EN271" s="200"/>
      <c r="EO271" s="200"/>
      <c r="EP271" s="200"/>
      <c r="EQ271" s="200"/>
      <c r="ER271" s="200"/>
      <c r="ES271" s="200"/>
    </row>
    <row r="272" spans="1:149" s="124" customFormat="1" ht="38.25" x14ac:dyDescent="0.2">
      <c r="A272" s="131" t="s">
        <v>364</v>
      </c>
      <c r="B272" s="70" t="s">
        <v>1105</v>
      </c>
      <c r="C272" s="69" t="s">
        <v>758</v>
      </c>
      <c r="D272" s="130"/>
      <c r="E272" s="132"/>
      <c r="F272" s="259"/>
      <c r="G272" s="260"/>
      <c r="H272" s="258"/>
      <c r="I272" s="200"/>
      <c r="J272" s="230">
        <v>6</v>
      </c>
      <c r="K272" s="224" t="str">
        <f t="shared" si="66"/>
        <v>6</v>
      </c>
      <c r="L272" s="225">
        <f t="shared" si="67"/>
        <v>0</v>
      </c>
      <c r="M272" s="224" t="str">
        <f t="shared" si="68"/>
        <v>6</v>
      </c>
      <c r="N272" s="224">
        <f t="shared" si="69"/>
        <v>0</v>
      </c>
      <c r="O272" s="224">
        <f t="shared" si="70"/>
        <v>0</v>
      </c>
      <c r="P272" s="224">
        <f t="shared" si="71"/>
        <v>0</v>
      </c>
      <c r="Q272" s="224">
        <f t="shared" si="72"/>
        <v>0</v>
      </c>
      <c r="R272" s="224">
        <f t="shared" si="73"/>
        <v>0</v>
      </c>
      <c r="S272" s="224">
        <f t="shared" si="74"/>
        <v>0</v>
      </c>
      <c r="T272" s="224">
        <f t="shared" si="75"/>
        <v>0</v>
      </c>
      <c r="U272" s="224">
        <f t="shared" si="76"/>
        <v>0</v>
      </c>
      <c r="V272" s="224">
        <f t="shared" si="77"/>
        <v>0</v>
      </c>
      <c r="W272" s="226">
        <f t="shared" si="78"/>
        <v>0</v>
      </c>
      <c r="X272" s="226">
        <f t="shared" si="79"/>
        <v>0</v>
      </c>
      <c r="Y272" s="216"/>
      <c r="Z272" s="232">
        <v>265</v>
      </c>
      <c r="AA272" s="216"/>
      <c r="AB272" s="216"/>
      <c r="AC272" s="216"/>
      <c r="AD272" s="216"/>
      <c r="AE272" s="216"/>
      <c r="AF272" s="216"/>
      <c r="AG272" s="216"/>
      <c r="AH272" s="216"/>
      <c r="AI272" s="216"/>
      <c r="AJ272" s="200"/>
      <c r="AK272" s="200"/>
      <c r="AL272" s="200"/>
      <c r="AM272" s="200"/>
      <c r="AN272" s="200"/>
      <c r="AO272" s="200"/>
      <c r="AP272" s="200"/>
      <c r="AQ272" s="200"/>
      <c r="AR272" s="200"/>
      <c r="AS272" s="200"/>
      <c r="AT272" s="200"/>
      <c r="AU272" s="200"/>
      <c r="AV272" s="200"/>
      <c r="AW272" s="200"/>
      <c r="AX272" s="200"/>
      <c r="AY272" s="200"/>
      <c r="AZ272" s="200"/>
      <c r="BA272" s="200"/>
      <c r="BB272" s="200"/>
      <c r="BC272" s="200"/>
      <c r="BD272" s="200"/>
      <c r="BE272" s="200"/>
      <c r="BF272" s="200"/>
      <c r="BG272" s="200"/>
      <c r="BH272" s="200"/>
      <c r="BI272" s="200"/>
      <c r="BJ272" s="200"/>
      <c r="BK272" s="200"/>
      <c r="BL272" s="200"/>
      <c r="BM272" s="200"/>
      <c r="BN272" s="200"/>
      <c r="BO272" s="200"/>
      <c r="BP272" s="200"/>
      <c r="BQ272" s="200"/>
      <c r="BR272" s="200"/>
      <c r="BS272" s="200"/>
      <c r="BT272" s="200"/>
      <c r="BU272" s="200"/>
      <c r="BV272" s="200"/>
      <c r="BW272" s="200"/>
      <c r="BX272" s="200"/>
      <c r="BY272" s="200"/>
      <c r="BZ272" s="200"/>
      <c r="CA272" s="200"/>
      <c r="CB272" s="200"/>
      <c r="CC272" s="200"/>
      <c r="CD272" s="200"/>
      <c r="CE272" s="200"/>
      <c r="CF272" s="200"/>
      <c r="CG272" s="200"/>
      <c r="CH272" s="200"/>
      <c r="CI272" s="200"/>
      <c r="CJ272" s="200"/>
      <c r="CK272" s="200"/>
      <c r="CL272" s="200"/>
      <c r="CM272" s="200"/>
      <c r="CN272" s="200"/>
      <c r="CO272" s="200"/>
      <c r="CP272" s="200"/>
      <c r="CQ272" s="200"/>
      <c r="CR272" s="200"/>
      <c r="CS272" s="200"/>
      <c r="CT272" s="200"/>
      <c r="CU272" s="200"/>
      <c r="CV272" s="200"/>
      <c r="CW272" s="200"/>
      <c r="CX272" s="200"/>
      <c r="CY272" s="200"/>
      <c r="CZ272" s="200"/>
      <c r="DA272" s="200"/>
      <c r="DB272" s="200"/>
      <c r="DC272" s="200"/>
      <c r="DD272" s="200"/>
      <c r="DE272" s="200"/>
      <c r="DF272" s="200"/>
      <c r="DG272" s="200"/>
      <c r="DH272" s="200"/>
      <c r="DI272" s="200"/>
      <c r="DJ272" s="200"/>
      <c r="DK272" s="200"/>
      <c r="DL272" s="200"/>
      <c r="DM272" s="200"/>
      <c r="DN272" s="200"/>
      <c r="DO272" s="200"/>
      <c r="DP272" s="200"/>
      <c r="DQ272" s="200"/>
      <c r="DR272" s="200"/>
      <c r="DS272" s="200"/>
      <c r="DT272" s="200"/>
      <c r="DU272" s="200"/>
      <c r="DV272" s="200"/>
      <c r="DW272" s="200"/>
      <c r="DX272" s="200"/>
      <c r="DY272" s="200"/>
      <c r="DZ272" s="200"/>
      <c r="EA272" s="200"/>
      <c r="EB272" s="200"/>
      <c r="EC272" s="200"/>
      <c r="ED272" s="200"/>
      <c r="EE272" s="200"/>
      <c r="EF272" s="200"/>
      <c r="EG272" s="200"/>
      <c r="EH272" s="200"/>
      <c r="EI272" s="200"/>
      <c r="EJ272" s="200"/>
      <c r="EK272" s="200"/>
      <c r="EL272" s="200"/>
      <c r="EM272" s="200"/>
      <c r="EN272" s="200"/>
      <c r="EO272" s="200"/>
      <c r="EP272" s="200"/>
      <c r="EQ272" s="200"/>
      <c r="ER272" s="200"/>
      <c r="ES272" s="200"/>
    </row>
    <row r="273" spans="1:149" s="124" customFormat="1" ht="25.5" x14ac:dyDescent="0.2">
      <c r="A273" s="131" t="s">
        <v>365</v>
      </c>
      <c r="B273" s="73" t="s">
        <v>1106</v>
      </c>
      <c r="C273" s="69" t="s">
        <v>758</v>
      </c>
      <c r="D273" s="130"/>
      <c r="E273" s="132"/>
      <c r="F273" s="259"/>
      <c r="G273" s="260"/>
      <c r="H273" s="258"/>
      <c r="I273" s="200"/>
      <c r="J273" s="230">
        <v>6</v>
      </c>
      <c r="K273" s="224" t="str">
        <f t="shared" si="66"/>
        <v>6</v>
      </c>
      <c r="L273" s="225">
        <f t="shared" si="67"/>
        <v>0</v>
      </c>
      <c r="M273" s="224" t="str">
        <f t="shared" si="68"/>
        <v>6</v>
      </c>
      <c r="N273" s="224">
        <f t="shared" si="69"/>
        <v>0</v>
      </c>
      <c r="O273" s="224">
        <f t="shared" si="70"/>
        <v>0</v>
      </c>
      <c r="P273" s="224">
        <f t="shared" si="71"/>
        <v>0</v>
      </c>
      <c r="Q273" s="224">
        <f t="shared" si="72"/>
        <v>0</v>
      </c>
      <c r="R273" s="224">
        <f t="shared" si="73"/>
        <v>0</v>
      </c>
      <c r="S273" s="224">
        <f t="shared" si="74"/>
        <v>0</v>
      </c>
      <c r="T273" s="224">
        <f t="shared" si="75"/>
        <v>0</v>
      </c>
      <c r="U273" s="224">
        <f t="shared" si="76"/>
        <v>0</v>
      </c>
      <c r="V273" s="224">
        <f t="shared" si="77"/>
        <v>0</v>
      </c>
      <c r="W273" s="226">
        <f t="shared" si="78"/>
        <v>0</v>
      </c>
      <c r="X273" s="226">
        <f t="shared" si="79"/>
        <v>0</v>
      </c>
      <c r="Y273" s="216"/>
      <c r="Z273" s="233">
        <v>266</v>
      </c>
      <c r="AA273" s="216"/>
      <c r="AB273" s="216"/>
      <c r="AC273" s="216"/>
      <c r="AD273" s="216"/>
      <c r="AE273" s="216"/>
      <c r="AF273" s="216"/>
      <c r="AG273" s="216"/>
      <c r="AH273" s="216"/>
      <c r="AI273" s="216"/>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c r="BM273" s="200"/>
      <c r="BN273" s="200"/>
      <c r="BO273" s="200"/>
      <c r="BP273" s="200"/>
      <c r="BQ273" s="200"/>
      <c r="BR273" s="200"/>
      <c r="BS273" s="200"/>
      <c r="BT273" s="200"/>
      <c r="BU273" s="200"/>
      <c r="BV273" s="200"/>
      <c r="BW273" s="200"/>
      <c r="BX273" s="200"/>
      <c r="BY273" s="200"/>
      <c r="BZ273" s="200"/>
      <c r="CA273" s="200"/>
      <c r="CB273" s="200"/>
      <c r="CC273" s="200"/>
      <c r="CD273" s="200"/>
      <c r="CE273" s="200"/>
      <c r="CF273" s="200"/>
      <c r="CG273" s="200"/>
      <c r="CH273" s="200"/>
      <c r="CI273" s="200"/>
      <c r="CJ273" s="200"/>
      <c r="CK273" s="200"/>
      <c r="CL273" s="200"/>
      <c r="CM273" s="200"/>
      <c r="CN273" s="200"/>
      <c r="CO273" s="200"/>
      <c r="CP273" s="200"/>
      <c r="CQ273" s="200"/>
      <c r="CR273" s="200"/>
      <c r="CS273" s="200"/>
      <c r="CT273" s="200"/>
      <c r="CU273" s="200"/>
      <c r="CV273" s="200"/>
      <c r="CW273" s="200"/>
      <c r="CX273" s="200"/>
      <c r="CY273" s="200"/>
      <c r="CZ273" s="200"/>
      <c r="DA273" s="200"/>
      <c r="DB273" s="200"/>
      <c r="DC273" s="200"/>
      <c r="DD273" s="200"/>
      <c r="DE273" s="200"/>
      <c r="DF273" s="200"/>
      <c r="DG273" s="200"/>
      <c r="DH273" s="200"/>
      <c r="DI273" s="200"/>
      <c r="DJ273" s="200"/>
      <c r="DK273" s="200"/>
      <c r="DL273" s="200"/>
      <c r="DM273" s="200"/>
      <c r="DN273" s="200"/>
      <c r="DO273" s="200"/>
      <c r="DP273" s="200"/>
      <c r="DQ273" s="200"/>
      <c r="DR273" s="200"/>
      <c r="DS273" s="200"/>
      <c r="DT273" s="200"/>
      <c r="DU273" s="200"/>
      <c r="DV273" s="200"/>
      <c r="DW273" s="200"/>
      <c r="DX273" s="200"/>
      <c r="DY273" s="200"/>
      <c r="DZ273" s="200"/>
      <c r="EA273" s="200"/>
      <c r="EB273" s="200"/>
      <c r="EC273" s="200"/>
      <c r="ED273" s="200"/>
      <c r="EE273" s="200"/>
      <c r="EF273" s="200"/>
      <c r="EG273" s="200"/>
      <c r="EH273" s="200"/>
      <c r="EI273" s="200"/>
      <c r="EJ273" s="200"/>
      <c r="EK273" s="200"/>
      <c r="EL273" s="200"/>
      <c r="EM273" s="200"/>
      <c r="EN273" s="200"/>
      <c r="EO273" s="200"/>
      <c r="EP273" s="200"/>
      <c r="EQ273" s="200"/>
      <c r="ER273" s="200"/>
      <c r="ES273" s="200"/>
    </row>
    <row r="274" spans="1:149" s="124" customFormat="1" ht="25.5" x14ac:dyDescent="0.2">
      <c r="A274" s="131" t="s">
        <v>366</v>
      </c>
      <c r="B274" s="70" t="s">
        <v>1107</v>
      </c>
      <c r="C274" s="69" t="s">
        <v>758</v>
      </c>
      <c r="D274" s="130"/>
      <c r="E274" s="132"/>
      <c r="F274" s="259"/>
      <c r="G274" s="260"/>
      <c r="H274" s="258"/>
      <c r="I274" s="200"/>
      <c r="J274" s="230">
        <v>6</v>
      </c>
      <c r="K274" s="224" t="str">
        <f t="shared" si="66"/>
        <v>6</v>
      </c>
      <c r="L274" s="225">
        <f t="shared" si="67"/>
        <v>0</v>
      </c>
      <c r="M274" s="224" t="str">
        <f t="shared" si="68"/>
        <v>6</v>
      </c>
      <c r="N274" s="224">
        <f t="shared" si="69"/>
        <v>0</v>
      </c>
      <c r="O274" s="224">
        <f t="shared" si="70"/>
        <v>0</v>
      </c>
      <c r="P274" s="224">
        <f t="shared" si="71"/>
        <v>0</v>
      </c>
      <c r="Q274" s="224">
        <f t="shared" si="72"/>
        <v>0</v>
      </c>
      <c r="R274" s="224">
        <f t="shared" si="73"/>
        <v>0</v>
      </c>
      <c r="S274" s="224">
        <f t="shared" si="74"/>
        <v>0</v>
      </c>
      <c r="T274" s="224">
        <f t="shared" si="75"/>
        <v>0</v>
      </c>
      <c r="U274" s="224">
        <f t="shared" si="76"/>
        <v>0</v>
      </c>
      <c r="V274" s="224">
        <f t="shared" si="77"/>
        <v>0</v>
      </c>
      <c r="W274" s="226">
        <f t="shared" si="78"/>
        <v>0</v>
      </c>
      <c r="X274" s="226">
        <f t="shared" si="79"/>
        <v>0</v>
      </c>
      <c r="Y274" s="216"/>
      <c r="Z274" s="233">
        <v>267</v>
      </c>
      <c r="AA274" s="216"/>
      <c r="AB274" s="216"/>
      <c r="AC274" s="216"/>
      <c r="AD274" s="216"/>
      <c r="AE274" s="216"/>
      <c r="AF274" s="216"/>
      <c r="AG274" s="216"/>
      <c r="AH274" s="216"/>
      <c r="AI274" s="216"/>
      <c r="AJ274" s="200"/>
      <c r="AK274" s="200"/>
      <c r="AL274" s="200"/>
      <c r="AM274" s="200"/>
      <c r="AN274" s="200"/>
      <c r="AO274" s="200"/>
      <c r="AP274" s="200"/>
      <c r="AQ274" s="200"/>
      <c r="AR274" s="200"/>
      <c r="AS274" s="200"/>
      <c r="AT274" s="200"/>
      <c r="AU274" s="200"/>
      <c r="AV274" s="200"/>
      <c r="AW274" s="200"/>
      <c r="AX274" s="200"/>
      <c r="AY274" s="200"/>
      <c r="AZ274" s="200"/>
      <c r="BA274" s="200"/>
      <c r="BB274" s="200"/>
      <c r="BC274" s="200"/>
      <c r="BD274" s="200"/>
      <c r="BE274" s="200"/>
      <c r="BF274" s="200"/>
      <c r="BG274" s="200"/>
      <c r="BH274" s="200"/>
      <c r="BI274" s="200"/>
      <c r="BJ274" s="200"/>
      <c r="BK274" s="200"/>
      <c r="BL274" s="200"/>
      <c r="BM274" s="200"/>
      <c r="BN274" s="200"/>
      <c r="BO274" s="200"/>
      <c r="BP274" s="200"/>
      <c r="BQ274" s="200"/>
      <c r="BR274" s="200"/>
      <c r="BS274" s="200"/>
      <c r="BT274" s="200"/>
      <c r="BU274" s="200"/>
      <c r="BV274" s="200"/>
      <c r="BW274" s="200"/>
      <c r="BX274" s="200"/>
      <c r="BY274" s="200"/>
      <c r="BZ274" s="200"/>
      <c r="CA274" s="200"/>
      <c r="CB274" s="200"/>
      <c r="CC274" s="200"/>
      <c r="CD274" s="200"/>
      <c r="CE274" s="200"/>
      <c r="CF274" s="200"/>
      <c r="CG274" s="200"/>
      <c r="CH274" s="200"/>
      <c r="CI274" s="200"/>
      <c r="CJ274" s="200"/>
      <c r="CK274" s="200"/>
      <c r="CL274" s="200"/>
      <c r="CM274" s="200"/>
      <c r="CN274" s="200"/>
      <c r="CO274" s="200"/>
      <c r="CP274" s="200"/>
      <c r="CQ274" s="200"/>
      <c r="CR274" s="200"/>
      <c r="CS274" s="200"/>
      <c r="CT274" s="200"/>
      <c r="CU274" s="200"/>
      <c r="CV274" s="200"/>
      <c r="CW274" s="200"/>
      <c r="CX274" s="200"/>
      <c r="CY274" s="200"/>
      <c r="CZ274" s="200"/>
      <c r="DA274" s="200"/>
      <c r="DB274" s="200"/>
      <c r="DC274" s="200"/>
      <c r="DD274" s="200"/>
      <c r="DE274" s="200"/>
      <c r="DF274" s="200"/>
      <c r="DG274" s="200"/>
      <c r="DH274" s="200"/>
      <c r="DI274" s="200"/>
      <c r="DJ274" s="200"/>
      <c r="DK274" s="200"/>
      <c r="DL274" s="200"/>
      <c r="DM274" s="200"/>
      <c r="DN274" s="200"/>
      <c r="DO274" s="200"/>
      <c r="DP274" s="200"/>
      <c r="DQ274" s="200"/>
      <c r="DR274" s="200"/>
      <c r="DS274" s="200"/>
      <c r="DT274" s="200"/>
      <c r="DU274" s="200"/>
      <c r="DV274" s="200"/>
      <c r="DW274" s="200"/>
      <c r="DX274" s="200"/>
      <c r="DY274" s="200"/>
      <c r="DZ274" s="200"/>
      <c r="EA274" s="200"/>
      <c r="EB274" s="200"/>
      <c r="EC274" s="200"/>
      <c r="ED274" s="200"/>
      <c r="EE274" s="200"/>
      <c r="EF274" s="200"/>
      <c r="EG274" s="200"/>
      <c r="EH274" s="200"/>
      <c r="EI274" s="200"/>
      <c r="EJ274" s="200"/>
      <c r="EK274" s="200"/>
      <c r="EL274" s="200"/>
      <c r="EM274" s="200"/>
      <c r="EN274" s="200"/>
      <c r="EO274" s="200"/>
      <c r="EP274" s="200"/>
      <c r="EQ274" s="200"/>
      <c r="ER274" s="200"/>
      <c r="ES274" s="200"/>
    </row>
    <row r="275" spans="1:149" s="124" customFormat="1" ht="12.75" x14ac:dyDescent="0.2">
      <c r="A275" s="159" t="s">
        <v>367</v>
      </c>
      <c r="B275" s="66" t="s">
        <v>74</v>
      </c>
      <c r="C275" s="167"/>
      <c r="D275" s="165"/>
      <c r="E275" s="168"/>
      <c r="F275" s="274"/>
      <c r="G275" s="260"/>
      <c r="H275" s="275"/>
      <c r="I275" s="200"/>
      <c r="J275" s="230">
        <v>6</v>
      </c>
      <c r="K275" s="224" t="str">
        <f t="shared" si="66"/>
        <v>6</v>
      </c>
      <c r="L275" s="225">
        <f t="shared" si="67"/>
        <v>0</v>
      </c>
      <c r="M275" s="224">
        <f t="shared" si="68"/>
        <v>0</v>
      </c>
      <c r="N275" s="224">
        <f t="shared" si="69"/>
        <v>0</v>
      </c>
      <c r="O275" s="224">
        <f t="shared" si="70"/>
        <v>0</v>
      </c>
      <c r="P275" s="224">
        <f t="shared" si="71"/>
        <v>0</v>
      </c>
      <c r="Q275" s="224">
        <f t="shared" si="72"/>
        <v>0</v>
      </c>
      <c r="R275" s="224">
        <f t="shared" si="73"/>
        <v>0</v>
      </c>
      <c r="S275" s="224">
        <f t="shared" si="74"/>
        <v>0</v>
      </c>
      <c r="T275" s="224">
        <f t="shared" si="75"/>
        <v>0</v>
      </c>
      <c r="U275" s="224">
        <f t="shared" si="76"/>
        <v>0</v>
      </c>
      <c r="V275" s="224">
        <f t="shared" si="77"/>
        <v>0</v>
      </c>
      <c r="W275" s="226">
        <f t="shared" si="78"/>
        <v>0</v>
      </c>
      <c r="X275" s="226">
        <f t="shared" si="79"/>
        <v>0</v>
      </c>
      <c r="Y275" s="216"/>
      <c r="Z275" s="233">
        <v>268</v>
      </c>
      <c r="AA275" s="216"/>
      <c r="AB275" s="216"/>
      <c r="AC275" s="216"/>
      <c r="AD275" s="216"/>
      <c r="AE275" s="216"/>
      <c r="AF275" s="216"/>
      <c r="AG275" s="216"/>
      <c r="AH275" s="216"/>
      <c r="AI275" s="216"/>
      <c r="AJ275" s="200"/>
      <c r="AK275" s="200"/>
      <c r="AL275" s="200"/>
      <c r="AM275" s="200"/>
      <c r="AN275" s="200"/>
      <c r="AO275" s="200"/>
      <c r="AP275" s="200"/>
      <c r="AQ275" s="200"/>
      <c r="AR275" s="200"/>
      <c r="AS275" s="200"/>
      <c r="AT275" s="200"/>
      <c r="AU275" s="200"/>
      <c r="AV275" s="200"/>
      <c r="AW275" s="200"/>
      <c r="AX275" s="200"/>
      <c r="AY275" s="200"/>
      <c r="AZ275" s="200"/>
      <c r="BA275" s="200"/>
      <c r="BB275" s="200"/>
      <c r="BC275" s="200"/>
      <c r="BD275" s="200"/>
      <c r="BE275" s="200"/>
      <c r="BF275" s="200"/>
      <c r="BG275" s="200"/>
      <c r="BH275" s="200"/>
      <c r="BI275" s="200"/>
      <c r="BJ275" s="200"/>
      <c r="BK275" s="200"/>
      <c r="BL275" s="200"/>
      <c r="BM275" s="200"/>
      <c r="BN275" s="200"/>
      <c r="BO275" s="200"/>
      <c r="BP275" s="200"/>
      <c r="BQ275" s="200"/>
      <c r="BR275" s="200"/>
      <c r="BS275" s="200"/>
      <c r="BT275" s="200"/>
      <c r="BU275" s="200"/>
      <c r="BV275" s="200"/>
      <c r="BW275" s="200"/>
      <c r="BX275" s="200"/>
      <c r="BY275" s="200"/>
      <c r="BZ275" s="200"/>
      <c r="CA275" s="200"/>
      <c r="CB275" s="200"/>
      <c r="CC275" s="200"/>
      <c r="CD275" s="200"/>
      <c r="CE275" s="200"/>
      <c r="CF275" s="200"/>
      <c r="CG275" s="200"/>
      <c r="CH275" s="200"/>
      <c r="CI275" s="200"/>
      <c r="CJ275" s="200"/>
      <c r="CK275" s="200"/>
      <c r="CL275" s="200"/>
      <c r="CM275" s="200"/>
      <c r="CN275" s="200"/>
      <c r="CO275" s="200"/>
      <c r="CP275" s="200"/>
      <c r="CQ275" s="200"/>
      <c r="CR275" s="200"/>
      <c r="CS275" s="200"/>
      <c r="CT275" s="200"/>
      <c r="CU275" s="200"/>
      <c r="CV275" s="200"/>
      <c r="CW275" s="200"/>
      <c r="CX275" s="200"/>
      <c r="CY275" s="200"/>
      <c r="CZ275" s="200"/>
      <c r="DA275" s="200"/>
      <c r="DB275" s="200"/>
      <c r="DC275" s="200"/>
      <c r="DD275" s="200"/>
      <c r="DE275" s="200"/>
      <c r="DF275" s="200"/>
      <c r="DG275" s="200"/>
      <c r="DH275" s="200"/>
      <c r="DI275" s="200"/>
      <c r="DJ275" s="200"/>
      <c r="DK275" s="200"/>
      <c r="DL275" s="200"/>
      <c r="DM275" s="200"/>
      <c r="DN275" s="200"/>
      <c r="DO275" s="200"/>
      <c r="DP275" s="200"/>
      <c r="DQ275" s="200"/>
      <c r="DR275" s="200"/>
      <c r="DS275" s="200"/>
      <c r="DT275" s="200"/>
      <c r="DU275" s="200"/>
      <c r="DV275" s="200"/>
      <c r="DW275" s="200"/>
      <c r="DX275" s="200"/>
      <c r="DY275" s="200"/>
      <c r="DZ275" s="200"/>
      <c r="EA275" s="200"/>
      <c r="EB275" s="200"/>
      <c r="EC275" s="200"/>
      <c r="ED275" s="200"/>
      <c r="EE275" s="200"/>
      <c r="EF275" s="200"/>
      <c r="EG275" s="200"/>
      <c r="EH275" s="200"/>
      <c r="EI275" s="200"/>
      <c r="EJ275" s="200"/>
      <c r="EK275" s="200"/>
      <c r="EL275" s="200"/>
      <c r="EM275" s="200"/>
      <c r="EN275" s="200"/>
      <c r="EO275" s="200"/>
      <c r="EP275" s="200"/>
      <c r="EQ275" s="200"/>
      <c r="ER275" s="200"/>
      <c r="ES275" s="200"/>
    </row>
    <row r="276" spans="1:149" s="124" customFormat="1" ht="25.5" x14ac:dyDescent="0.2">
      <c r="A276" s="131" t="s">
        <v>368</v>
      </c>
      <c r="B276" s="73" t="s">
        <v>1108</v>
      </c>
      <c r="C276" s="69" t="s">
        <v>758</v>
      </c>
      <c r="D276" s="130"/>
      <c r="E276" s="132"/>
      <c r="F276" s="259"/>
      <c r="G276" s="260"/>
      <c r="H276" s="258"/>
      <c r="I276" s="200"/>
      <c r="J276" s="230">
        <v>6</v>
      </c>
      <c r="K276" s="224" t="str">
        <f t="shared" si="66"/>
        <v>6</v>
      </c>
      <c r="L276" s="225">
        <f t="shared" si="67"/>
        <v>0</v>
      </c>
      <c r="M276" s="224" t="str">
        <f t="shared" si="68"/>
        <v>6</v>
      </c>
      <c r="N276" s="224">
        <f t="shared" si="69"/>
        <v>0</v>
      </c>
      <c r="O276" s="224">
        <f t="shared" si="70"/>
        <v>0</v>
      </c>
      <c r="P276" s="224">
        <f t="shared" si="71"/>
        <v>0</v>
      </c>
      <c r="Q276" s="224">
        <f t="shared" si="72"/>
        <v>0</v>
      </c>
      <c r="R276" s="224">
        <f t="shared" si="73"/>
        <v>0</v>
      </c>
      <c r="S276" s="224">
        <f t="shared" si="74"/>
        <v>0</v>
      </c>
      <c r="T276" s="224">
        <f t="shared" si="75"/>
        <v>0</v>
      </c>
      <c r="U276" s="224">
        <f t="shared" si="76"/>
        <v>0</v>
      </c>
      <c r="V276" s="224">
        <f t="shared" si="77"/>
        <v>0</v>
      </c>
      <c r="W276" s="226">
        <f t="shared" si="78"/>
        <v>0</v>
      </c>
      <c r="X276" s="226">
        <f t="shared" si="79"/>
        <v>0</v>
      </c>
      <c r="Y276" s="216"/>
      <c r="Z276" s="233">
        <v>269</v>
      </c>
      <c r="AA276" s="216"/>
      <c r="AB276" s="216"/>
      <c r="AC276" s="216"/>
      <c r="AD276" s="216"/>
      <c r="AE276" s="216"/>
      <c r="AF276" s="216"/>
      <c r="AG276" s="216"/>
      <c r="AH276" s="216"/>
      <c r="AI276" s="216"/>
      <c r="AJ276" s="200"/>
      <c r="AK276" s="200"/>
      <c r="AL276" s="200"/>
      <c r="AM276" s="200"/>
      <c r="AN276" s="200"/>
      <c r="AO276" s="200"/>
      <c r="AP276" s="200"/>
      <c r="AQ276" s="200"/>
      <c r="AR276" s="200"/>
      <c r="AS276" s="200"/>
      <c r="AT276" s="200"/>
      <c r="AU276" s="200"/>
      <c r="AV276" s="200"/>
      <c r="AW276" s="200"/>
      <c r="AX276" s="200"/>
      <c r="AY276" s="200"/>
      <c r="AZ276" s="200"/>
      <c r="BA276" s="200"/>
      <c r="BB276" s="200"/>
      <c r="BC276" s="200"/>
      <c r="BD276" s="200"/>
      <c r="BE276" s="200"/>
      <c r="BF276" s="200"/>
      <c r="BG276" s="200"/>
      <c r="BH276" s="200"/>
      <c r="BI276" s="200"/>
      <c r="BJ276" s="200"/>
      <c r="BK276" s="200"/>
      <c r="BL276" s="200"/>
      <c r="BM276" s="200"/>
      <c r="BN276" s="200"/>
      <c r="BO276" s="200"/>
      <c r="BP276" s="200"/>
      <c r="BQ276" s="200"/>
      <c r="BR276" s="200"/>
      <c r="BS276" s="200"/>
      <c r="BT276" s="200"/>
      <c r="BU276" s="200"/>
      <c r="BV276" s="200"/>
      <c r="BW276" s="200"/>
      <c r="BX276" s="200"/>
      <c r="BY276" s="200"/>
      <c r="BZ276" s="200"/>
      <c r="CA276" s="200"/>
      <c r="CB276" s="200"/>
      <c r="CC276" s="200"/>
      <c r="CD276" s="200"/>
      <c r="CE276" s="200"/>
      <c r="CF276" s="200"/>
      <c r="CG276" s="200"/>
      <c r="CH276" s="200"/>
      <c r="CI276" s="200"/>
      <c r="CJ276" s="200"/>
      <c r="CK276" s="200"/>
      <c r="CL276" s="200"/>
      <c r="CM276" s="200"/>
      <c r="CN276" s="200"/>
      <c r="CO276" s="200"/>
      <c r="CP276" s="200"/>
      <c r="CQ276" s="200"/>
      <c r="CR276" s="200"/>
      <c r="CS276" s="200"/>
      <c r="CT276" s="200"/>
      <c r="CU276" s="200"/>
      <c r="CV276" s="200"/>
      <c r="CW276" s="200"/>
      <c r="CX276" s="200"/>
      <c r="CY276" s="200"/>
      <c r="CZ276" s="200"/>
      <c r="DA276" s="200"/>
      <c r="DB276" s="200"/>
      <c r="DC276" s="200"/>
      <c r="DD276" s="200"/>
      <c r="DE276" s="200"/>
      <c r="DF276" s="200"/>
      <c r="DG276" s="200"/>
      <c r="DH276" s="200"/>
      <c r="DI276" s="200"/>
      <c r="DJ276" s="200"/>
      <c r="DK276" s="200"/>
      <c r="DL276" s="200"/>
      <c r="DM276" s="200"/>
      <c r="DN276" s="200"/>
      <c r="DO276" s="200"/>
      <c r="DP276" s="200"/>
      <c r="DQ276" s="200"/>
      <c r="DR276" s="200"/>
      <c r="DS276" s="200"/>
      <c r="DT276" s="200"/>
      <c r="DU276" s="200"/>
      <c r="DV276" s="200"/>
      <c r="DW276" s="200"/>
      <c r="DX276" s="200"/>
      <c r="DY276" s="200"/>
      <c r="DZ276" s="200"/>
      <c r="EA276" s="200"/>
      <c r="EB276" s="200"/>
      <c r="EC276" s="200"/>
      <c r="ED276" s="200"/>
      <c r="EE276" s="200"/>
      <c r="EF276" s="200"/>
      <c r="EG276" s="200"/>
      <c r="EH276" s="200"/>
      <c r="EI276" s="200"/>
      <c r="EJ276" s="200"/>
      <c r="EK276" s="200"/>
      <c r="EL276" s="200"/>
      <c r="EM276" s="200"/>
      <c r="EN276" s="200"/>
      <c r="EO276" s="200"/>
      <c r="EP276" s="200"/>
      <c r="EQ276" s="200"/>
      <c r="ER276" s="200"/>
      <c r="ES276" s="200"/>
    </row>
    <row r="277" spans="1:149" s="124" customFormat="1" ht="25.5" x14ac:dyDescent="0.2">
      <c r="A277" s="131" t="s">
        <v>369</v>
      </c>
      <c r="B277" s="73" t="s">
        <v>1109</v>
      </c>
      <c r="C277" s="69" t="s">
        <v>758</v>
      </c>
      <c r="D277" s="130"/>
      <c r="E277" s="132"/>
      <c r="F277" s="259"/>
      <c r="G277" s="260"/>
      <c r="H277" s="258"/>
      <c r="I277" s="200"/>
      <c r="J277" s="230">
        <v>6</v>
      </c>
      <c r="K277" s="224" t="str">
        <f t="shared" si="66"/>
        <v>6</v>
      </c>
      <c r="L277" s="225">
        <f t="shared" si="67"/>
        <v>0</v>
      </c>
      <c r="M277" s="224" t="str">
        <f t="shared" si="68"/>
        <v>6</v>
      </c>
      <c r="N277" s="224">
        <f t="shared" si="69"/>
        <v>0</v>
      </c>
      <c r="O277" s="224">
        <f t="shared" si="70"/>
        <v>0</v>
      </c>
      <c r="P277" s="224">
        <f t="shared" si="71"/>
        <v>0</v>
      </c>
      <c r="Q277" s="224">
        <f t="shared" si="72"/>
        <v>0</v>
      </c>
      <c r="R277" s="224">
        <f t="shared" si="73"/>
        <v>0</v>
      </c>
      <c r="S277" s="224">
        <f t="shared" si="74"/>
        <v>0</v>
      </c>
      <c r="T277" s="224">
        <f t="shared" si="75"/>
        <v>0</v>
      </c>
      <c r="U277" s="224">
        <f t="shared" si="76"/>
        <v>0</v>
      </c>
      <c r="V277" s="224">
        <f t="shared" si="77"/>
        <v>0</v>
      </c>
      <c r="W277" s="226">
        <f t="shared" si="78"/>
        <v>0</v>
      </c>
      <c r="X277" s="226">
        <f t="shared" si="79"/>
        <v>0</v>
      </c>
      <c r="Y277" s="216"/>
      <c r="Z277" s="233">
        <v>270</v>
      </c>
      <c r="AA277" s="216"/>
      <c r="AB277" s="216"/>
      <c r="AC277" s="216"/>
      <c r="AD277" s="216"/>
      <c r="AE277" s="216"/>
      <c r="AF277" s="216"/>
      <c r="AG277" s="216"/>
      <c r="AH277" s="216"/>
      <c r="AI277" s="216"/>
      <c r="AJ277" s="200"/>
      <c r="AK277" s="200"/>
      <c r="AL277" s="200"/>
      <c r="AM277" s="200"/>
      <c r="AN277" s="200"/>
      <c r="AO277" s="200"/>
      <c r="AP277" s="200"/>
      <c r="AQ277" s="200"/>
      <c r="AR277" s="200"/>
      <c r="AS277" s="200"/>
      <c r="AT277" s="200"/>
      <c r="AU277" s="200"/>
      <c r="AV277" s="200"/>
      <c r="AW277" s="200"/>
      <c r="AX277" s="200"/>
      <c r="AY277" s="200"/>
      <c r="AZ277" s="200"/>
      <c r="BA277" s="200"/>
      <c r="BB277" s="200"/>
      <c r="BC277" s="200"/>
      <c r="BD277" s="200"/>
      <c r="BE277" s="200"/>
      <c r="BF277" s="200"/>
      <c r="BG277" s="200"/>
      <c r="BH277" s="200"/>
      <c r="BI277" s="200"/>
      <c r="BJ277" s="200"/>
      <c r="BK277" s="200"/>
      <c r="BL277" s="200"/>
      <c r="BM277" s="200"/>
      <c r="BN277" s="200"/>
      <c r="BO277" s="200"/>
      <c r="BP277" s="200"/>
      <c r="BQ277" s="200"/>
      <c r="BR277" s="200"/>
      <c r="BS277" s="200"/>
      <c r="BT277" s="200"/>
      <c r="BU277" s="200"/>
      <c r="BV277" s="200"/>
      <c r="BW277" s="200"/>
      <c r="BX277" s="200"/>
      <c r="BY277" s="200"/>
      <c r="BZ277" s="200"/>
      <c r="CA277" s="200"/>
      <c r="CB277" s="200"/>
      <c r="CC277" s="200"/>
      <c r="CD277" s="200"/>
      <c r="CE277" s="200"/>
      <c r="CF277" s="200"/>
      <c r="CG277" s="200"/>
      <c r="CH277" s="200"/>
      <c r="CI277" s="200"/>
      <c r="CJ277" s="200"/>
      <c r="CK277" s="200"/>
      <c r="CL277" s="200"/>
      <c r="CM277" s="200"/>
      <c r="CN277" s="200"/>
      <c r="CO277" s="200"/>
      <c r="CP277" s="200"/>
      <c r="CQ277" s="200"/>
      <c r="CR277" s="200"/>
      <c r="CS277" s="200"/>
      <c r="CT277" s="200"/>
      <c r="CU277" s="200"/>
      <c r="CV277" s="200"/>
      <c r="CW277" s="200"/>
      <c r="CX277" s="200"/>
      <c r="CY277" s="200"/>
      <c r="CZ277" s="200"/>
      <c r="DA277" s="200"/>
      <c r="DB277" s="200"/>
      <c r="DC277" s="200"/>
      <c r="DD277" s="200"/>
      <c r="DE277" s="200"/>
      <c r="DF277" s="200"/>
      <c r="DG277" s="200"/>
      <c r="DH277" s="200"/>
      <c r="DI277" s="200"/>
      <c r="DJ277" s="200"/>
      <c r="DK277" s="200"/>
      <c r="DL277" s="200"/>
      <c r="DM277" s="200"/>
      <c r="DN277" s="200"/>
      <c r="DO277" s="200"/>
      <c r="DP277" s="200"/>
      <c r="DQ277" s="200"/>
      <c r="DR277" s="200"/>
      <c r="DS277" s="200"/>
      <c r="DT277" s="200"/>
      <c r="DU277" s="200"/>
      <c r="DV277" s="200"/>
      <c r="DW277" s="200"/>
      <c r="DX277" s="200"/>
      <c r="DY277" s="200"/>
      <c r="DZ277" s="200"/>
      <c r="EA277" s="200"/>
      <c r="EB277" s="200"/>
      <c r="EC277" s="200"/>
      <c r="ED277" s="200"/>
      <c r="EE277" s="200"/>
      <c r="EF277" s="200"/>
      <c r="EG277" s="200"/>
      <c r="EH277" s="200"/>
      <c r="EI277" s="200"/>
      <c r="EJ277" s="200"/>
      <c r="EK277" s="200"/>
      <c r="EL277" s="200"/>
      <c r="EM277" s="200"/>
      <c r="EN277" s="200"/>
      <c r="EO277" s="200"/>
      <c r="EP277" s="200"/>
      <c r="EQ277" s="200"/>
      <c r="ER277" s="200"/>
      <c r="ES277" s="200"/>
    </row>
    <row r="278" spans="1:149" s="124" customFormat="1" ht="25.5" x14ac:dyDescent="0.2">
      <c r="A278" s="131" t="s">
        <v>370</v>
      </c>
      <c r="B278" s="73" t="s">
        <v>1110</v>
      </c>
      <c r="C278" s="69" t="s">
        <v>758</v>
      </c>
      <c r="D278" s="130"/>
      <c r="E278" s="132"/>
      <c r="F278" s="259"/>
      <c r="G278" s="260"/>
      <c r="H278" s="258"/>
      <c r="I278" s="200"/>
      <c r="J278" s="230">
        <v>6</v>
      </c>
      <c r="K278" s="224" t="str">
        <f t="shared" si="66"/>
        <v>6</v>
      </c>
      <c r="L278" s="225">
        <f t="shared" si="67"/>
        <v>0</v>
      </c>
      <c r="M278" s="224" t="str">
        <f t="shared" si="68"/>
        <v>6</v>
      </c>
      <c r="N278" s="224">
        <f t="shared" si="69"/>
        <v>0</v>
      </c>
      <c r="O278" s="224">
        <f t="shared" si="70"/>
        <v>0</v>
      </c>
      <c r="P278" s="224">
        <f t="shared" si="71"/>
        <v>0</v>
      </c>
      <c r="Q278" s="224">
        <f t="shared" si="72"/>
        <v>0</v>
      </c>
      <c r="R278" s="224">
        <f t="shared" si="73"/>
        <v>0</v>
      </c>
      <c r="S278" s="224">
        <f t="shared" si="74"/>
        <v>0</v>
      </c>
      <c r="T278" s="224">
        <f t="shared" si="75"/>
        <v>0</v>
      </c>
      <c r="U278" s="224">
        <f t="shared" si="76"/>
        <v>0</v>
      </c>
      <c r="V278" s="224">
        <f t="shared" si="77"/>
        <v>0</v>
      </c>
      <c r="W278" s="226">
        <f t="shared" si="78"/>
        <v>0</v>
      </c>
      <c r="X278" s="226">
        <f t="shared" si="79"/>
        <v>0</v>
      </c>
      <c r="Y278" s="216"/>
      <c r="Z278" s="232">
        <v>271</v>
      </c>
      <c r="AA278" s="216"/>
      <c r="AB278" s="216"/>
      <c r="AC278" s="216"/>
      <c r="AD278" s="216"/>
      <c r="AE278" s="216"/>
      <c r="AF278" s="216"/>
      <c r="AG278" s="216"/>
      <c r="AH278" s="216"/>
      <c r="AI278" s="216"/>
      <c r="AJ278" s="200"/>
      <c r="AK278" s="200"/>
      <c r="AL278" s="200"/>
      <c r="AM278" s="200"/>
      <c r="AN278" s="200"/>
      <c r="AO278" s="200"/>
      <c r="AP278" s="200"/>
      <c r="AQ278" s="200"/>
      <c r="AR278" s="200"/>
      <c r="AS278" s="200"/>
      <c r="AT278" s="200"/>
      <c r="AU278" s="200"/>
      <c r="AV278" s="200"/>
      <c r="AW278" s="200"/>
      <c r="AX278" s="200"/>
      <c r="AY278" s="200"/>
      <c r="AZ278" s="200"/>
      <c r="BA278" s="200"/>
      <c r="BB278" s="200"/>
      <c r="BC278" s="200"/>
      <c r="BD278" s="200"/>
      <c r="BE278" s="200"/>
      <c r="BF278" s="200"/>
      <c r="BG278" s="200"/>
      <c r="BH278" s="200"/>
      <c r="BI278" s="200"/>
      <c r="BJ278" s="200"/>
      <c r="BK278" s="200"/>
      <c r="BL278" s="200"/>
      <c r="BM278" s="200"/>
      <c r="BN278" s="200"/>
      <c r="BO278" s="200"/>
      <c r="BP278" s="200"/>
      <c r="BQ278" s="200"/>
      <c r="BR278" s="200"/>
      <c r="BS278" s="200"/>
      <c r="BT278" s="200"/>
      <c r="BU278" s="200"/>
      <c r="BV278" s="200"/>
      <c r="BW278" s="200"/>
      <c r="BX278" s="200"/>
      <c r="BY278" s="200"/>
      <c r="BZ278" s="200"/>
      <c r="CA278" s="200"/>
      <c r="CB278" s="200"/>
      <c r="CC278" s="200"/>
      <c r="CD278" s="200"/>
      <c r="CE278" s="200"/>
      <c r="CF278" s="200"/>
      <c r="CG278" s="200"/>
      <c r="CH278" s="200"/>
      <c r="CI278" s="200"/>
      <c r="CJ278" s="200"/>
      <c r="CK278" s="200"/>
      <c r="CL278" s="200"/>
      <c r="CM278" s="200"/>
      <c r="CN278" s="200"/>
      <c r="CO278" s="200"/>
      <c r="CP278" s="200"/>
      <c r="CQ278" s="200"/>
      <c r="CR278" s="200"/>
      <c r="CS278" s="200"/>
      <c r="CT278" s="200"/>
      <c r="CU278" s="200"/>
      <c r="CV278" s="200"/>
      <c r="CW278" s="200"/>
      <c r="CX278" s="200"/>
      <c r="CY278" s="200"/>
      <c r="CZ278" s="200"/>
      <c r="DA278" s="200"/>
      <c r="DB278" s="200"/>
      <c r="DC278" s="200"/>
      <c r="DD278" s="200"/>
      <c r="DE278" s="200"/>
      <c r="DF278" s="200"/>
      <c r="DG278" s="200"/>
      <c r="DH278" s="200"/>
      <c r="DI278" s="200"/>
      <c r="DJ278" s="200"/>
      <c r="DK278" s="200"/>
      <c r="DL278" s="200"/>
      <c r="DM278" s="200"/>
      <c r="DN278" s="200"/>
      <c r="DO278" s="200"/>
      <c r="DP278" s="200"/>
      <c r="DQ278" s="200"/>
      <c r="DR278" s="200"/>
      <c r="DS278" s="200"/>
      <c r="DT278" s="200"/>
      <c r="DU278" s="200"/>
      <c r="DV278" s="200"/>
      <c r="DW278" s="200"/>
      <c r="DX278" s="200"/>
      <c r="DY278" s="200"/>
      <c r="DZ278" s="200"/>
      <c r="EA278" s="200"/>
      <c r="EB278" s="200"/>
      <c r="EC278" s="200"/>
      <c r="ED278" s="200"/>
      <c r="EE278" s="200"/>
      <c r="EF278" s="200"/>
      <c r="EG278" s="200"/>
      <c r="EH278" s="200"/>
      <c r="EI278" s="200"/>
      <c r="EJ278" s="200"/>
      <c r="EK278" s="200"/>
      <c r="EL278" s="200"/>
      <c r="EM278" s="200"/>
      <c r="EN278" s="200"/>
      <c r="EO278" s="200"/>
      <c r="EP278" s="200"/>
      <c r="EQ278" s="200"/>
      <c r="ER278" s="200"/>
      <c r="ES278" s="200"/>
    </row>
    <row r="279" spans="1:149" s="124" customFormat="1" ht="12.75" x14ac:dyDescent="0.2">
      <c r="A279" s="159" t="s">
        <v>371</v>
      </c>
      <c r="B279" s="66" t="s">
        <v>5</v>
      </c>
      <c r="C279" s="169"/>
      <c r="D279" s="165"/>
      <c r="E279" s="168"/>
      <c r="F279" s="274"/>
      <c r="G279" s="260"/>
      <c r="H279" s="275"/>
      <c r="I279" s="200"/>
      <c r="J279" s="230">
        <v>6</v>
      </c>
      <c r="K279" s="224" t="str">
        <f t="shared" si="66"/>
        <v>6</v>
      </c>
      <c r="L279" s="225">
        <f t="shared" si="67"/>
        <v>0</v>
      </c>
      <c r="M279" s="224">
        <f t="shared" si="68"/>
        <v>0</v>
      </c>
      <c r="N279" s="224">
        <f t="shared" si="69"/>
        <v>0</v>
      </c>
      <c r="O279" s="224">
        <f t="shared" si="70"/>
        <v>0</v>
      </c>
      <c r="P279" s="224">
        <f t="shared" si="71"/>
        <v>0</v>
      </c>
      <c r="Q279" s="224">
        <f t="shared" si="72"/>
        <v>0</v>
      </c>
      <c r="R279" s="224">
        <f t="shared" si="73"/>
        <v>0</v>
      </c>
      <c r="S279" s="224">
        <f t="shared" si="74"/>
        <v>0</v>
      </c>
      <c r="T279" s="224">
        <f t="shared" si="75"/>
        <v>0</v>
      </c>
      <c r="U279" s="224">
        <f t="shared" si="76"/>
        <v>0</v>
      </c>
      <c r="V279" s="224">
        <f t="shared" si="77"/>
        <v>0</v>
      </c>
      <c r="W279" s="226">
        <f t="shared" si="78"/>
        <v>0</v>
      </c>
      <c r="X279" s="226">
        <f t="shared" si="79"/>
        <v>0</v>
      </c>
      <c r="Y279" s="216"/>
      <c r="Z279" s="233">
        <v>272</v>
      </c>
      <c r="AA279" s="216"/>
      <c r="AB279" s="216"/>
      <c r="AC279" s="216"/>
      <c r="AD279" s="216"/>
      <c r="AE279" s="216"/>
      <c r="AF279" s="216"/>
      <c r="AG279" s="216"/>
      <c r="AH279" s="216"/>
      <c r="AI279" s="216"/>
      <c r="AJ279" s="200"/>
      <c r="AK279" s="200"/>
      <c r="AL279" s="200"/>
      <c r="AM279" s="200"/>
      <c r="AN279" s="200"/>
      <c r="AO279" s="200"/>
      <c r="AP279" s="200"/>
      <c r="AQ279" s="200"/>
      <c r="AR279" s="200"/>
      <c r="AS279" s="200"/>
      <c r="AT279" s="200"/>
      <c r="AU279" s="200"/>
      <c r="AV279" s="200"/>
      <c r="AW279" s="200"/>
      <c r="AX279" s="200"/>
      <c r="AY279" s="200"/>
      <c r="AZ279" s="200"/>
      <c r="BA279" s="200"/>
      <c r="BB279" s="200"/>
      <c r="BC279" s="200"/>
      <c r="BD279" s="200"/>
      <c r="BE279" s="200"/>
      <c r="BF279" s="200"/>
      <c r="BG279" s="200"/>
      <c r="BH279" s="200"/>
      <c r="BI279" s="200"/>
      <c r="BJ279" s="200"/>
      <c r="BK279" s="200"/>
      <c r="BL279" s="200"/>
      <c r="BM279" s="200"/>
      <c r="BN279" s="200"/>
      <c r="BO279" s="200"/>
      <c r="BP279" s="200"/>
      <c r="BQ279" s="200"/>
      <c r="BR279" s="200"/>
      <c r="BS279" s="200"/>
      <c r="BT279" s="200"/>
      <c r="BU279" s="200"/>
      <c r="BV279" s="200"/>
      <c r="BW279" s="200"/>
      <c r="BX279" s="200"/>
      <c r="BY279" s="200"/>
      <c r="BZ279" s="200"/>
      <c r="CA279" s="200"/>
      <c r="CB279" s="200"/>
      <c r="CC279" s="200"/>
      <c r="CD279" s="200"/>
      <c r="CE279" s="200"/>
      <c r="CF279" s="200"/>
      <c r="CG279" s="200"/>
      <c r="CH279" s="200"/>
      <c r="CI279" s="200"/>
      <c r="CJ279" s="200"/>
      <c r="CK279" s="200"/>
      <c r="CL279" s="200"/>
      <c r="CM279" s="200"/>
      <c r="CN279" s="200"/>
      <c r="CO279" s="200"/>
      <c r="CP279" s="200"/>
      <c r="CQ279" s="200"/>
      <c r="CR279" s="200"/>
      <c r="CS279" s="200"/>
      <c r="CT279" s="200"/>
      <c r="CU279" s="200"/>
      <c r="CV279" s="200"/>
      <c r="CW279" s="200"/>
      <c r="CX279" s="200"/>
      <c r="CY279" s="200"/>
      <c r="CZ279" s="200"/>
      <c r="DA279" s="200"/>
      <c r="DB279" s="200"/>
      <c r="DC279" s="200"/>
      <c r="DD279" s="200"/>
      <c r="DE279" s="200"/>
      <c r="DF279" s="200"/>
      <c r="DG279" s="200"/>
      <c r="DH279" s="200"/>
      <c r="DI279" s="200"/>
      <c r="DJ279" s="200"/>
      <c r="DK279" s="200"/>
      <c r="DL279" s="200"/>
      <c r="DM279" s="200"/>
      <c r="DN279" s="200"/>
      <c r="DO279" s="200"/>
      <c r="DP279" s="200"/>
      <c r="DQ279" s="200"/>
      <c r="DR279" s="200"/>
      <c r="DS279" s="200"/>
      <c r="DT279" s="200"/>
      <c r="DU279" s="200"/>
      <c r="DV279" s="200"/>
      <c r="DW279" s="200"/>
      <c r="DX279" s="200"/>
      <c r="DY279" s="200"/>
      <c r="DZ279" s="200"/>
      <c r="EA279" s="200"/>
      <c r="EB279" s="200"/>
      <c r="EC279" s="200"/>
      <c r="ED279" s="200"/>
      <c r="EE279" s="200"/>
      <c r="EF279" s="200"/>
      <c r="EG279" s="200"/>
      <c r="EH279" s="200"/>
      <c r="EI279" s="200"/>
      <c r="EJ279" s="200"/>
      <c r="EK279" s="200"/>
      <c r="EL279" s="200"/>
      <c r="EM279" s="200"/>
      <c r="EN279" s="200"/>
      <c r="EO279" s="200"/>
      <c r="EP279" s="200"/>
      <c r="EQ279" s="200"/>
      <c r="ER279" s="200"/>
      <c r="ES279" s="200"/>
    </row>
    <row r="280" spans="1:149" s="124" customFormat="1" ht="25.5" x14ac:dyDescent="0.2">
      <c r="A280" s="131" t="s">
        <v>372</v>
      </c>
      <c r="B280" s="73" t="s">
        <v>1111</v>
      </c>
      <c r="C280" s="69" t="s">
        <v>758</v>
      </c>
      <c r="D280" s="130"/>
      <c r="E280" s="132"/>
      <c r="F280" s="259"/>
      <c r="G280" s="260"/>
      <c r="H280" s="258"/>
      <c r="I280" s="200"/>
      <c r="J280" s="230">
        <v>6</v>
      </c>
      <c r="K280" s="224" t="str">
        <f t="shared" si="66"/>
        <v>6</v>
      </c>
      <c r="L280" s="225">
        <f t="shared" si="67"/>
        <v>0</v>
      </c>
      <c r="M280" s="224" t="str">
        <f t="shared" si="68"/>
        <v>6</v>
      </c>
      <c r="N280" s="224">
        <f t="shared" si="69"/>
        <v>0</v>
      </c>
      <c r="O280" s="224">
        <f t="shared" si="70"/>
        <v>0</v>
      </c>
      <c r="P280" s="224">
        <f t="shared" si="71"/>
        <v>0</v>
      </c>
      <c r="Q280" s="224">
        <f t="shared" si="72"/>
        <v>0</v>
      </c>
      <c r="R280" s="224">
        <f t="shared" si="73"/>
        <v>0</v>
      </c>
      <c r="S280" s="224">
        <f t="shared" si="74"/>
        <v>0</v>
      </c>
      <c r="T280" s="224">
        <f t="shared" si="75"/>
        <v>0</v>
      </c>
      <c r="U280" s="224">
        <f t="shared" si="76"/>
        <v>0</v>
      </c>
      <c r="V280" s="224">
        <f t="shared" si="77"/>
        <v>0</v>
      </c>
      <c r="W280" s="226">
        <f t="shared" si="78"/>
        <v>0</v>
      </c>
      <c r="X280" s="226">
        <f t="shared" si="79"/>
        <v>0</v>
      </c>
      <c r="Y280" s="216"/>
      <c r="Z280" s="233">
        <v>273</v>
      </c>
      <c r="AA280" s="216"/>
      <c r="AB280" s="216"/>
      <c r="AC280" s="216"/>
      <c r="AD280" s="216"/>
      <c r="AE280" s="216"/>
      <c r="AF280" s="216"/>
      <c r="AG280" s="216"/>
      <c r="AH280" s="216"/>
      <c r="AI280" s="216"/>
      <c r="AJ280" s="200"/>
      <c r="AK280" s="200"/>
      <c r="AL280" s="200"/>
      <c r="AM280" s="200"/>
      <c r="AN280" s="200"/>
      <c r="AO280" s="200"/>
      <c r="AP280" s="200"/>
      <c r="AQ280" s="200"/>
      <c r="AR280" s="200"/>
      <c r="AS280" s="200"/>
      <c r="AT280" s="200"/>
      <c r="AU280" s="200"/>
      <c r="AV280" s="200"/>
      <c r="AW280" s="200"/>
      <c r="AX280" s="200"/>
      <c r="AY280" s="200"/>
      <c r="AZ280" s="200"/>
      <c r="BA280" s="200"/>
      <c r="BB280" s="200"/>
      <c r="BC280" s="200"/>
      <c r="BD280" s="200"/>
      <c r="BE280" s="200"/>
      <c r="BF280" s="200"/>
      <c r="BG280" s="200"/>
      <c r="BH280" s="200"/>
      <c r="BI280" s="200"/>
      <c r="BJ280" s="200"/>
      <c r="BK280" s="200"/>
      <c r="BL280" s="200"/>
      <c r="BM280" s="200"/>
      <c r="BN280" s="200"/>
      <c r="BO280" s="200"/>
      <c r="BP280" s="200"/>
      <c r="BQ280" s="200"/>
      <c r="BR280" s="200"/>
      <c r="BS280" s="200"/>
      <c r="BT280" s="200"/>
      <c r="BU280" s="200"/>
      <c r="BV280" s="200"/>
      <c r="BW280" s="200"/>
      <c r="BX280" s="200"/>
      <c r="BY280" s="200"/>
      <c r="BZ280" s="200"/>
      <c r="CA280" s="200"/>
      <c r="CB280" s="200"/>
      <c r="CC280" s="200"/>
      <c r="CD280" s="200"/>
      <c r="CE280" s="200"/>
      <c r="CF280" s="200"/>
      <c r="CG280" s="200"/>
      <c r="CH280" s="200"/>
      <c r="CI280" s="200"/>
      <c r="CJ280" s="200"/>
      <c r="CK280" s="200"/>
      <c r="CL280" s="200"/>
      <c r="CM280" s="200"/>
      <c r="CN280" s="200"/>
      <c r="CO280" s="200"/>
      <c r="CP280" s="200"/>
      <c r="CQ280" s="200"/>
      <c r="CR280" s="200"/>
      <c r="CS280" s="200"/>
      <c r="CT280" s="200"/>
      <c r="CU280" s="200"/>
      <c r="CV280" s="200"/>
      <c r="CW280" s="200"/>
      <c r="CX280" s="200"/>
      <c r="CY280" s="200"/>
      <c r="CZ280" s="200"/>
      <c r="DA280" s="200"/>
      <c r="DB280" s="200"/>
      <c r="DC280" s="200"/>
      <c r="DD280" s="200"/>
      <c r="DE280" s="200"/>
      <c r="DF280" s="200"/>
      <c r="DG280" s="200"/>
      <c r="DH280" s="200"/>
      <c r="DI280" s="200"/>
      <c r="DJ280" s="200"/>
      <c r="DK280" s="200"/>
      <c r="DL280" s="200"/>
      <c r="DM280" s="200"/>
      <c r="DN280" s="200"/>
      <c r="DO280" s="200"/>
      <c r="DP280" s="200"/>
      <c r="DQ280" s="200"/>
      <c r="DR280" s="200"/>
      <c r="DS280" s="200"/>
      <c r="DT280" s="200"/>
      <c r="DU280" s="200"/>
      <c r="DV280" s="200"/>
      <c r="DW280" s="200"/>
      <c r="DX280" s="200"/>
      <c r="DY280" s="200"/>
      <c r="DZ280" s="200"/>
      <c r="EA280" s="200"/>
      <c r="EB280" s="200"/>
      <c r="EC280" s="200"/>
      <c r="ED280" s="200"/>
      <c r="EE280" s="200"/>
      <c r="EF280" s="200"/>
      <c r="EG280" s="200"/>
      <c r="EH280" s="200"/>
      <c r="EI280" s="200"/>
      <c r="EJ280" s="200"/>
      <c r="EK280" s="200"/>
      <c r="EL280" s="200"/>
      <c r="EM280" s="200"/>
      <c r="EN280" s="200"/>
      <c r="EO280" s="200"/>
      <c r="EP280" s="200"/>
      <c r="EQ280" s="200"/>
      <c r="ER280" s="200"/>
      <c r="ES280" s="200"/>
    </row>
    <row r="281" spans="1:149" s="124" customFormat="1" ht="25.5" x14ac:dyDescent="0.2">
      <c r="A281" s="131" t="s">
        <v>373</v>
      </c>
      <c r="B281" s="73" t="s">
        <v>1329</v>
      </c>
      <c r="C281" s="69" t="s">
        <v>758</v>
      </c>
      <c r="D281" s="130"/>
      <c r="E281" s="132"/>
      <c r="F281" s="259"/>
      <c r="G281" s="260"/>
      <c r="H281" s="258"/>
      <c r="I281" s="200"/>
      <c r="J281" s="230">
        <v>6</v>
      </c>
      <c r="K281" s="224" t="str">
        <f t="shared" si="66"/>
        <v>6</v>
      </c>
      <c r="L281" s="225">
        <f t="shared" si="67"/>
        <v>0</v>
      </c>
      <c r="M281" s="224" t="str">
        <f t="shared" si="68"/>
        <v>6</v>
      </c>
      <c r="N281" s="224">
        <f t="shared" si="69"/>
        <v>0</v>
      </c>
      <c r="O281" s="224">
        <f t="shared" si="70"/>
        <v>0</v>
      </c>
      <c r="P281" s="224">
        <f t="shared" si="71"/>
        <v>0</v>
      </c>
      <c r="Q281" s="224">
        <f t="shared" si="72"/>
        <v>0</v>
      </c>
      <c r="R281" s="224">
        <f t="shared" si="73"/>
        <v>0</v>
      </c>
      <c r="S281" s="224">
        <f t="shared" si="74"/>
        <v>0</v>
      </c>
      <c r="T281" s="224">
        <f t="shared" si="75"/>
        <v>0</v>
      </c>
      <c r="U281" s="224">
        <f t="shared" si="76"/>
        <v>0</v>
      </c>
      <c r="V281" s="224">
        <f t="shared" si="77"/>
        <v>0</v>
      </c>
      <c r="W281" s="226">
        <f t="shared" si="78"/>
        <v>0</v>
      </c>
      <c r="X281" s="226">
        <f t="shared" si="79"/>
        <v>0</v>
      </c>
      <c r="Y281" s="216"/>
      <c r="Z281" s="233">
        <v>274</v>
      </c>
      <c r="AA281" s="216"/>
      <c r="AB281" s="216"/>
      <c r="AC281" s="216"/>
      <c r="AD281" s="216"/>
      <c r="AE281" s="216"/>
      <c r="AF281" s="216"/>
      <c r="AG281" s="216"/>
      <c r="AH281" s="216"/>
      <c r="AI281" s="216"/>
      <c r="AJ281" s="200"/>
      <c r="AK281" s="200"/>
      <c r="AL281" s="200"/>
      <c r="AM281" s="200"/>
      <c r="AN281" s="200"/>
      <c r="AO281" s="200"/>
      <c r="AP281" s="200"/>
      <c r="AQ281" s="200"/>
      <c r="AR281" s="200"/>
      <c r="AS281" s="200"/>
      <c r="AT281" s="200"/>
      <c r="AU281" s="200"/>
      <c r="AV281" s="200"/>
      <c r="AW281" s="200"/>
      <c r="AX281" s="200"/>
      <c r="AY281" s="200"/>
      <c r="AZ281" s="200"/>
      <c r="BA281" s="200"/>
      <c r="BB281" s="200"/>
      <c r="BC281" s="200"/>
      <c r="BD281" s="200"/>
      <c r="BE281" s="200"/>
      <c r="BF281" s="200"/>
      <c r="BG281" s="200"/>
      <c r="BH281" s="200"/>
      <c r="BI281" s="200"/>
      <c r="BJ281" s="200"/>
      <c r="BK281" s="200"/>
      <c r="BL281" s="200"/>
      <c r="BM281" s="200"/>
      <c r="BN281" s="200"/>
      <c r="BO281" s="200"/>
      <c r="BP281" s="200"/>
      <c r="BQ281" s="200"/>
      <c r="BR281" s="200"/>
      <c r="BS281" s="200"/>
      <c r="BT281" s="200"/>
      <c r="BU281" s="200"/>
      <c r="BV281" s="200"/>
      <c r="BW281" s="200"/>
      <c r="BX281" s="200"/>
      <c r="BY281" s="200"/>
      <c r="BZ281" s="200"/>
      <c r="CA281" s="200"/>
      <c r="CB281" s="200"/>
      <c r="CC281" s="200"/>
      <c r="CD281" s="200"/>
      <c r="CE281" s="200"/>
      <c r="CF281" s="200"/>
      <c r="CG281" s="200"/>
      <c r="CH281" s="200"/>
      <c r="CI281" s="200"/>
      <c r="CJ281" s="200"/>
      <c r="CK281" s="200"/>
      <c r="CL281" s="200"/>
      <c r="CM281" s="200"/>
      <c r="CN281" s="200"/>
      <c r="CO281" s="200"/>
      <c r="CP281" s="200"/>
      <c r="CQ281" s="200"/>
      <c r="CR281" s="200"/>
      <c r="CS281" s="200"/>
      <c r="CT281" s="200"/>
      <c r="CU281" s="200"/>
      <c r="CV281" s="200"/>
      <c r="CW281" s="200"/>
      <c r="CX281" s="200"/>
      <c r="CY281" s="200"/>
      <c r="CZ281" s="200"/>
      <c r="DA281" s="200"/>
      <c r="DB281" s="200"/>
      <c r="DC281" s="200"/>
      <c r="DD281" s="200"/>
      <c r="DE281" s="200"/>
      <c r="DF281" s="200"/>
      <c r="DG281" s="200"/>
      <c r="DH281" s="200"/>
      <c r="DI281" s="200"/>
      <c r="DJ281" s="200"/>
      <c r="DK281" s="200"/>
      <c r="DL281" s="200"/>
      <c r="DM281" s="200"/>
      <c r="DN281" s="200"/>
      <c r="DO281" s="200"/>
      <c r="DP281" s="200"/>
      <c r="DQ281" s="200"/>
      <c r="DR281" s="200"/>
      <c r="DS281" s="200"/>
      <c r="DT281" s="200"/>
      <c r="DU281" s="200"/>
      <c r="DV281" s="200"/>
      <c r="DW281" s="200"/>
      <c r="DX281" s="200"/>
      <c r="DY281" s="200"/>
      <c r="DZ281" s="200"/>
      <c r="EA281" s="200"/>
      <c r="EB281" s="200"/>
      <c r="EC281" s="200"/>
      <c r="ED281" s="200"/>
      <c r="EE281" s="200"/>
      <c r="EF281" s="200"/>
      <c r="EG281" s="200"/>
      <c r="EH281" s="200"/>
      <c r="EI281" s="200"/>
      <c r="EJ281" s="200"/>
      <c r="EK281" s="200"/>
      <c r="EL281" s="200"/>
      <c r="EM281" s="200"/>
      <c r="EN281" s="200"/>
      <c r="EO281" s="200"/>
      <c r="EP281" s="200"/>
      <c r="EQ281" s="200"/>
      <c r="ER281" s="200"/>
      <c r="ES281" s="200"/>
    </row>
    <row r="282" spans="1:149" s="124" customFormat="1" ht="25.5" x14ac:dyDescent="0.2">
      <c r="A282" s="131" t="s">
        <v>374</v>
      </c>
      <c r="B282" s="73" t="s">
        <v>1112</v>
      </c>
      <c r="C282" s="69" t="s">
        <v>758</v>
      </c>
      <c r="D282" s="130"/>
      <c r="E282" s="132"/>
      <c r="F282" s="259"/>
      <c r="G282" s="260"/>
      <c r="H282" s="258"/>
      <c r="I282" s="200"/>
      <c r="J282" s="230">
        <v>6</v>
      </c>
      <c r="K282" s="224" t="str">
        <f t="shared" si="66"/>
        <v>6</v>
      </c>
      <c r="L282" s="225">
        <f t="shared" si="67"/>
        <v>0</v>
      </c>
      <c r="M282" s="224" t="str">
        <f t="shared" si="68"/>
        <v>6</v>
      </c>
      <c r="N282" s="224">
        <f t="shared" si="69"/>
        <v>0</v>
      </c>
      <c r="O282" s="224">
        <f t="shared" si="70"/>
        <v>0</v>
      </c>
      <c r="P282" s="224">
        <f t="shared" si="71"/>
        <v>0</v>
      </c>
      <c r="Q282" s="224">
        <f t="shared" si="72"/>
        <v>0</v>
      </c>
      <c r="R282" s="224">
        <f t="shared" si="73"/>
        <v>0</v>
      </c>
      <c r="S282" s="224">
        <f t="shared" si="74"/>
        <v>0</v>
      </c>
      <c r="T282" s="224">
        <f t="shared" si="75"/>
        <v>0</v>
      </c>
      <c r="U282" s="224">
        <f t="shared" si="76"/>
        <v>0</v>
      </c>
      <c r="V282" s="224">
        <f t="shared" si="77"/>
        <v>0</v>
      </c>
      <c r="W282" s="226">
        <f t="shared" si="78"/>
        <v>0</v>
      </c>
      <c r="X282" s="226">
        <f t="shared" si="79"/>
        <v>0</v>
      </c>
      <c r="Y282" s="216"/>
      <c r="Z282" s="233">
        <v>275</v>
      </c>
      <c r="AA282" s="216"/>
      <c r="AB282" s="216"/>
      <c r="AC282" s="216"/>
      <c r="AD282" s="216"/>
      <c r="AE282" s="216"/>
      <c r="AF282" s="216"/>
      <c r="AG282" s="216"/>
      <c r="AH282" s="216"/>
      <c r="AI282" s="216"/>
      <c r="AJ282" s="200"/>
      <c r="AK282" s="200"/>
      <c r="AL282" s="200"/>
      <c r="AM282" s="200"/>
      <c r="AN282" s="200"/>
      <c r="AO282" s="200"/>
      <c r="AP282" s="200"/>
      <c r="AQ282" s="200"/>
      <c r="AR282" s="200"/>
      <c r="AS282" s="200"/>
      <c r="AT282" s="200"/>
      <c r="AU282" s="200"/>
      <c r="AV282" s="200"/>
      <c r="AW282" s="200"/>
      <c r="AX282" s="200"/>
      <c r="AY282" s="200"/>
      <c r="AZ282" s="200"/>
      <c r="BA282" s="200"/>
      <c r="BB282" s="200"/>
      <c r="BC282" s="200"/>
      <c r="BD282" s="200"/>
      <c r="BE282" s="200"/>
      <c r="BF282" s="200"/>
      <c r="BG282" s="200"/>
      <c r="BH282" s="200"/>
      <c r="BI282" s="200"/>
      <c r="BJ282" s="200"/>
      <c r="BK282" s="200"/>
      <c r="BL282" s="200"/>
      <c r="BM282" s="200"/>
      <c r="BN282" s="200"/>
      <c r="BO282" s="200"/>
      <c r="BP282" s="200"/>
      <c r="BQ282" s="200"/>
      <c r="BR282" s="200"/>
      <c r="BS282" s="200"/>
      <c r="BT282" s="200"/>
      <c r="BU282" s="200"/>
      <c r="BV282" s="200"/>
      <c r="BW282" s="200"/>
      <c r="BX282" s="200"/>
      <c r="BY282" s="200"/>
      <c r="BZ282" s="200"/>
      <c r="CA282" s="200"/>
      <c r="CB282" s="200"/>
      <c r="CC282" s="200"/>
      <c r="CD282" s="200"/>
      <c r="CE282" s="200"/>
      <c r="CF282" s="200"/>
      <c r="CG282" s="200"/>
      <c r="CH282" s="200"/>
      <c r="CI282" s="200"/>
      <c r="CJ282" s="200"/>
      <c r="CK282" s="200"/>
      <c r="CL282" s="200"/>
      <c r="CM282" s="200"/>
      <c r="CN282" s="200"/>
      <c r="CO282" s="200"/>
      <c r="CP282" s="200"/>
      <c r="CQ282" s="200"/>
      <c r="CR282" s="200"/>
      <c r="CS282" s="200"/>
      <c r="CT282" s="200"/>
      <c r="CU282" s="200"/>
      <c r="CV282" s="200"/>
      <c r="CW282" s="200"/>
      <c r="CX282" s="200"/>
      <c r="CY282" s="200"/>
      <c r="CZ282" s="200"/>
      <c r="DA282" s="200"/>
      <c r="DB282" s="200"/>
      <c r="DC282" s="200"/>
      <c r="DD282" s="200"/>
      <c r="DE282" s="200"/>
      <c r="DF282" s="200"/>
      <c r="DG282" s="200"/>
      <c r="DH282" s="200"/>
      <c r="DI282" s="200"/>
      <c r="DJ282" s="200"/>
      <c r="DK282" s="200"/>
      <c r="DL282" s="200"/>
      <c r="DM282" s="200"/>
      <c r="DN282" s="200"/>
      <c r="DO282" s="200"/>
      <c r="DP282" s="200"/>
      <c r="DQ282" s="200"/>
      <c r="DR282" s="200"/>
      <c r="DS282" s="200"/>
      <c r="DT282" s="200"/>
      <c r="DU282" s="200"/>
      <c r="DV282" s="200"/>
      <c r="DW282" s="200"/>
      <c r="DX282" s="200"/>
      <c r="DY282" s="200"/>
      <c r="DZ282" s="200"/>
      <c r="EA282" s="200"/>
      <c r="EB282" s="200"/>
      <c r="EC282" s="200"/>
      <c r="ED282" s="200"/>
      <c r="EE282" s="200"/>
      <c r="EF282" s="200"/>
      <c r="EG282" s="203"/>
      <c r="EH282" s="203"/>
      <c r="EI282" s="203"/>
      <c r="EJ282" s="203"/>
      <c r="EK282" s="203"/>
      <c r="EL282" s="203"/>
      <c r="EM282" s="203"/>
      <c r="EN282" s="203"/>
      <c r="EO282" s="203"/>
      <c r="EP282" s="203"/>
      <c r="EQ282" s="203"/>
      <c r="ER282" s="203"/>
      <c r="ES282" s="203"/>
    </row>
    <row r="283" spans="1:149" s="124" customFormat="1" ht="25.5" x14ac:dyDescent="0.2">
      <c r="A283" s="131" t="s">
        <v>375</v>
      </c>
      <c r="B283" s="73" t="s">
        <v>1113</v>
      </c>
      <c r="C283" s="69" t="s">
        <v>117</v>
      </c>
      <c r="D283" s="130">
        <v>10</v>
      </c>
      <c r="E283" s="132"/>
      <c r="F283" s="259"/>
      <c r="G283" s="260"/>
      <c r="H283" s="258"/>
      <c r="I283" s="200"/>
      <c r="J283" s="230">
        <v>6</v>
      </c>
      <c r="K283" s="224" t="str">
        <f t="shared" si="66"/>
        <v>6</v>
      </c>
      <c r="L283" s="225">
        <f t="shared" si="67"/>
        <v>10</v>
      </c>
      <c r="M283" s="224" t="str">
        <f t="shared" si="68"/>
        <v>6</v>
      </c>
      <c r="N283" s="224" t="str">
        <f t="shared" si="69"/>
        <v>6</v>
      </c>
      <c r="O283" s="224">
        <f t="shared" si="70"/>
        <v>10</v>
      </c>
      <c r="P283" s="224">
        <f t="shared" si="71"/>
        <v>0</v>
      </c>
      <c r="Q283" s="224">
        <f t="shared" si="72"/>
        <v>0</v>
      </c>
      <c r="R283" s="224">
        <f t="shared" si="73"/>
        <v>0</v>
      </c>
      <c r="S283" s="224">
        <f t="shared" si="74"/>
        <v>1</v>
      </c>
      <c r="T283" s="224">
        <f t="shared" si="75"/>
        <v>0</v>
      </c>
      <c r="U283" s="224">
        <f t="shared" si="76"/>
        <v>0</v>
      </c>
      <c r="V283" s="224">
        <f t="shared" si="77"/>
        <v>0</v>
      </c>
      <c r="W283" s="226">
        <f t="shared" si="78"/>
        <v>0</v>
      </c>
      <c r="X283" s="226">
        <f t="shared" si="79"/>
        <v>0</v>
      </c>
      <c r="Y283" s="216"/>
      <c r="Z283" s="233">
        <v>276</v>
      </c>
      <c r="AA283" s="216"/>
      <c r="AB283" s="216"/>
      <c r="AC283" s="216"/>
      <c r="AD283" s="216"/>
      <c r="AE283" s="216"/>
      <c r="AF283" s="216"/>
      <c r="AG283" s="216"/>
      <c r="AH283" s="216"/>
      <c r="AI283" s="216"/>
      <c r="AJ283" s="200"/>
      <c r="AK283" s="200"/>
      <c r="AL283" s="200"/>
      <c r="AM283" s="200"/>
      <c r="AN283" s="200"/>
      <c r="AO283" s="200"/>
      <c r="AP283" s="200"/>
      <c r="AQ283" s="200"/>
      <c r="AR283" s="200"/>
      <c r="AS283" s="200"/>
      <c r="AT283" s="200"/>
      <c r="AU283" s="200"/>
      <c r="AV283" s="200"/>
      <c r="AW283" s="200"/>
      <c r="AX283" s="200"/>
      <c r="AY283" s="200"/>
      <c r="AZ283" s="200"/>
      <c r="BA283" s="200"/>
      <c r="BB283" s="200"/>
      <c r="BC283" s="200"/>
      <c r="BD283" s="200"/>
      <c r="BE283" s="200"/>
      <c r="BF283" s="200"/>
      <c r="BG283" s="200"/>
      <c r="BH283" s="200"/>
      <c r="BI283" s="200"/>
      <c r="BJ283" s="200"/>
      <c r="BK283" s="200"/>
      <c r="BL283" s="200"/>
      <c r="BM283" s="200"/>
      <c r="BN283" s="200"/>
      <c r="BO283" s="200"/>
      <c r="BP283" s="200"/>
      <c r="BQ283" s="200"/>
      <c r="BR283" s="200"/>
      <c r="BS283" s="200"/>
      <c r="BT283" s="200"/>
      <c r="BU283" s="200"/>
      <c r="BV283" s="200"/>
      <c r="BW283" s="200"/>
      <c r="BX283" s="200"/>
      <c r="BY283" s="200"/>
      <c r="BZ283" s="200"/>
      <c r="CA283" s="200"/>
      <c r="CB283" s="200"/>
      <c r="CC283" s="200"/>
      <c r="CD283" s="200"/>
      <c r="CE283" s="200"/>
      <c r="CF283" s="200"/>
      <c r="CG283" s="200"/>
      <c r="CH283" s="200"/>
      <c r="CI283" s="200"/>
      <c r="CJ283" s="200"/>
      <c r="CK283" s="200"/>
      <c r="CL283" s="200"/>
      <c r="CM283" s="200"/>
      <c r="CN283" s="200"/>
      <c r="CO283" s="200"/>
      <c r="CP283" s="200"/>
      <c r="CQ283" s="200"/>
      <c r="CR283" s="200"/>
      <c r="CS283" s="200"/>
      <c r="CT283" s="200"/>
      <c r="CU283" s="200"/>
      <c r="CV283" s="200"/>
      <c r="CW283" s="200"/>
      <c r="CX283" s="200"/>
      <c r="CY283" s="200"/>
      <c r="CZ283" s="200"/>
      <c r="DA283" s="200"/>
      <c r="DB283" s="200"/>
      <c r="DC283" s="200"/>
      <c r="DD283" s="200"/>
      <c r="DE283" s="200"/>
      <c r="DF283" s="200"/>
      <c r="DG283" s="200"/>
      <c r="DH283" s="200"/>
      <c r="DI283" s="200"/>
      <c r="DJ283" s="200"/>
      <c r="DK283" s="200"/>
      <c r="DL283" s="200"/>
      <c r="DM283" s="200"/>
      <c r="DN283" s="200"/>
      <c r="DO283" s="200"/>
      <c r="DP283" s="200"/>
      <c r="DQ283" s="200"/>
      <c r="DR283" s="200"/>
      <c r="DS283" s="200"/>
      <c r="DT283" s="200"/>
      <c r="DU283" s="200"/>
      <c r="DV283" s="200"/>
      <c r="DW283" s="200"/>
      <c r="DX283" s="200"/>
      <c r="DY283" s="200"/>
      <c r="DZ283" s="200"/>
      <c r="EA283" s="200"/>
      <c r="EB283" s="200"/>
      <c r="EC283" s="200"/>
      <c r="ED283" s="200"/>
      <c r="EE283" s="200"/>
      <c r="EF283" s="200"/>
      <c r="EG283" s="200"/>
      <c r="EH283" s="200"/>
      <c r="EI283" s="200"/>
      <c r="EJ283" s="200"/>
      <c r="EK283" s="200"/>
      <c r="EL283" s="200"/>
      <c r="EM283" s="200"/>
      <c r="EN283" s="200"/>
      <c r="EO283" s="200"/>
      <c r="EP283" s="200"/>
      <c r="EQ283" s="200"/>
      <c r="ER283" s="200"/>
      <c r="ES283" s="200"/>
    </row>
    <row r="284" spans="1:149" s="124" customFormat="1" ht="25.5" x14ac:dyDescent="0.2">
      <c r="A284" s="131" t="s">
        <v>376</v>
      </c>
      <c r="B284" s="73" t="s">
        <v>1114</v>
      </c>
      <c r="C284" s="69" t="s">
        <v>758</v>
      </c>
      <c r="D284" s="130"/>
      <c r="E284" s="132"/>
      <c r="F284" s="259"/>
      <c r="G284" s="260"/>
      <c r="H284" s="258"/>
      <c r="I284" s="200"/>
      <c r="J284" s="230">
        <v>6</v>
      </c>
      <c r="K284" s="224" t="str">
        <f t="shared" si="66"/>
        <v>6</v>
      </c>
      <c r="L284" s="225">
        <f t="shared" si="67"/>
        <v>0</v>
      </c>
      <c r="M284" s="224" t="str">
        <f t="shared" si="68"/>
        <v>6</v>
      </c>
      <c r="N284" s="224">
        <f t="shared" si="69"/>
        <v>0</v>
      </c>
      <c r="O284" s="224">
        <f t="shared" si="70"/>
        <v>0</v>
      </c>
      <c r="P284" s="224">
        <f t="shared" si="71"/>
        <v>0</v>
      </c>
      <c r="Q284" s="224">
        <f t="shared" si="72"/>
        <v>0</v>
      </c>
      <c r="R284" s="224">
        <f t="shared" si="73"/>
        <v>0</v>
      </c>
      <c r="S284" s="224">
        <f t="shared" si="74"/>
        <v>0</v>
      </c>
      <c r="T284" s="224">
        <f t="shared" si="75"/>
        <v>0</v>
      </c>
      <c r="U284" s="224">
        <f t="shared" si="76"/>
        <v>0</v>
      </c>
      <c r="V284" s="224">
        <f t="shared" si="77"/>
        <v>0</v>
      </c>
      <c r="W284" s="226">
        <f t="shared" si="78"/>
        <v>0</v>
      </c>
      <c r="X284" s="226">
        <f t="shared" si="79"/>
        <v>0</v>
      </c>
      <c r="Y284" s="216"/>
      <c r="Z284" s="232">
        <v>277</v>
      </c>
      <c r="AA284" s="216"/>
      <c r="AB284" s="216"/>
      <c r="AC284" s="216"/>
      <c r="AD284" s="216"/>
      <c r="AE284" s="216"/>
      <c r="AF284" s="216"/>
      <c r="AG284" s="216"/>
      <c r="AH284" s="216"/>
      <c r="AI284" s="216"/>
      <c r="AJ284" s="200"/>
      <c r="AK284" s="200"/>
      <c r="AL284" s="200"/>
      <c r="AM284" s="200"/>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0"/>
      <c r="BR284" s="200"/>
      <c r="BS284" s="200"/>
      <c r="BT284" s="200"/>
      <c r="BU284" s="200"/>
      <c r="BV284" s="200"/>
      <c r="BW284" s="200"/>
      <c r="BX284" s="200"/>
      <c r="BY284" s="200"/>
      <c r="BZ284" s="200"/>
      <c r="CA284" s="200"/>
      <c r="CB284" s="200"/>
      <c r="CC284" s="200"/>
      <c r="CD284" s="200"/>
      <c r="CE284" s="200"/>
      <c r="CF284" s="200"/>
      <c r="CG284" s="200"/>
      <c r="CH284" s="200"/>
      <c r="CI284" s="200"/>
      <c r="CJ284" s="200"/>
      <c r="CK284" s="200"/>
      <c r="CL284" s="200"/>
      <c r="CM284" s="200"/>
      <c r="CN284" s="200"/>
      <c r="CO284" s="200"/>
      <c r="CP284" s="200"/>
      <c r="CQ284" s="200"/>
      <c r="CR284" s="200"/>
      <c r="CS284" s="200"/>
      <c r="CT284" s="200"/>
      <c r="CU284" s="200"/>
      <c r="CV284" s="200"/>
      <c r="CW284" s="200"/>
      <c r="CX284" s="200"/>
      <c r="CY284" s="200"/>
      <c r="CZ284" s="200"/>
      <c r="DA284" s="200"/>
      <c r="DB284" s="200"/>
      <c r="DC284" s="200"/>
      <c r="DD284" s="200"/>
      <c r="DE284" s="200"/>
      <c r="DF284" s="200"/>
      <c r="DG284" s="200"/>
      <c r="DH284" s="200"/>
      <c r="DI284" s="200"/>
      <c r="DJ284" s="200"/>
      <c r="DK284" s="200"/>
      <c r="DL284" s="200"/>
      <c r="DM284" s="200"/>
      <c r="DN284" s="200"/>
      <c r="DO284" s="200"/>
      <c r="DP284" s="200"/>
      <c r="DQ284" s="200"/>
      <c r="DR284" s="200"/>
      <c r="DS284" s="200"/>
      <c r="DT284" s="200"/>
      <c r="DU284" s="200"/>
      <c r="DV284" s="200"/>
      <c r="DW284" s="200"/>
      <c r="DX284" s="200"/>
      <c r="DY284" s="200"/>
      <c r="DZ284" s="200"/>
      <c r="EA284" s="200"/>
      <c r="EB284" s="200"/>
      <c r="EC284" s="200"/>
      <c r="ED284" s="200"/>
      <c r="EE284" s="200"/>
      <c r="EF284" s="200"/>
      <c r="EG284" s="200"/>
      <c r="EH284" s="200"/>
      <c r="EI284" s="200"/>
      <c r="EJ284" s="200"/>
      <c r="EK284" s="200"/>
      <c r="EL284" s="200"/>
      <c r="EM284" s="200"/>
      <c r="EN284" s="200"/>
      <c r="EO284" s="200"/>
      <c r="EP284" s="200"/>
      <c r="EQ284" s="200"/>
      <c r="ER284" s="200"/>
      <c r="ES284" s="200"/>
    </row>
    <row r="285" spans="1:149" s="124" customFormat="1" ht="25.5" x14ac:dyDescent="0.2">
      <c r="A285" s="131" t="s">
        <v>377</v>
      </c>
      <c r="B285" s="82" t="s">
        <v>1115</v>
      </c>
      <c r="C285" s="69" t="s">
        <v>758</v>
      </c>
      <c r="D285" s="130"/>
      <c r="E285" s="132"/>
      <c r="F285" s="259"/>
      <c r="G285" s="260"/>
      <c r="H285" s="258"/>
      <c r="I285" s="200"/>
      <c r="J285" s="230">
        <v>6</v>
      </c>
      <c r="K285" s="224" t="str">
        <f t="shared" si="66"/>
        <v>6</v>
      </c>
      <c r="L285" s="225">
        <f t="shared" si="67"/>
        <v>0</v>
      </c>
      <c r="M285" s="224" t="str">
        <f t="shared" si="68"/>
        <v>6</v>
      </c>
      <c r="N285" s="224">
        <f t="shared" si="69"/>
        <v>0</v>
      </c>
      <c r="O285" s="224">
        <f t="shared" si="70"/>
        <v>0</v>
      </c>
      <c r="P285" s="224">
        <f t="shared" si="71"/>
        <v>0</v>
      </c>
      <c r="Q285" s="224">
        <f t="shared" si="72"/>
        <v>0</v>
      </c>
      <c r="R285" s="224">
        <f t="shared" si="73"/>
        <v>0</v>
      </c>
      <c r="S285" s="224">
        <f t="shared" si="74"/>
        <v>0</v>
      </c>
      <c r="T285" s="224">
        <f t="shared" si="75"/>
        <v>0</v>
      </c>
      <c r="U285" s="224">
        <f t="shared" si="76"/>
        <v>0</v>
      </c>
      <c r="V285" s="224">
        <f t="shared" si="77"/>
        <v>0</v>
      </c>
      <c r="W285" s="226">
        <f t="shared" si="78"/>
        <v>0</v>
      </c>
      <c r="X285" s="226">
        <f t="shared" si="79"/>
        <v>0</v>
      </c>
      <c r="Y285" s="216"/>
      <c r="Z285" s="233">
        <v>278</v>
      </c>
      <c r="AA285" s="216"/>
      <c r="AB285" s="216"/>
      <c r="AC285" s="216"/>
      <c r="AD285" s="216"/>
      <c r="AE285" s="216"/>
      <c r="AF285" s="216"/>
      <c r="AG285" s="216"/>
      <c r="AH285" s="216"/>
      <c r="AI285" s="216"/>
      <c r="AJ285" s="200"/>
      <c r="AK285" s="200"/>
      <c r="AL285" s="200"/>
      <c r="AM285" s="200"/>
      <c r="AN285" s="200"/>
      <c r="AO285" s="200"/>
      <c r="AP285" s="200"/>
      <c r="AQ285" s="200"/>
      <c r="AR285" s="200"/>
      <c r="AS285" s="200"/>
      <c r="AT285" s="200"/>
      <c r="AU285" s="200"/>
      <c r="AV285" s="200"/>
      <c r="AW285" s="200"/>
      <c r="AX285" s="200"/>
      <c r="AY285" s="200"/>
      <c r="AZ285" s="200"/>
      <c r="BA285" s="200"/>
      <c r="BB285" s="200"/>
      <c r="BC285" s="200"/>
      <c r="BD285" s="200"/>
      <c r="BE285" s="200"/>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200"/>
      <c r="CF285" s="200"/>
      <c r="CG285" s="200"/>
      <c r="CH285" s="200"/>
      <c r="CI285" s="200"/>
      <c r="CJ285" s="200"/>
      <c r="CK285" s="200"/>
      <c r="CL285" s="200"/>
      <c r="CM285" s="200"/>
      <c r="CN285" s="200"/>
      <c r="CO285" s="200"/>
      <c r="CP285" s="200"/>
      <c r="CQ285" s="200"/>
      <c r="CR285" s="200"/>
      <c r="CS285" s="200"/>
      <c r="CT285" s="200"/>
      <c r="CU285" s="200"/>
      <c r="CV285" s="200"/>
      <c r="CW285" s="200"/>
      <c r="CX285" s="200"/>
      <c r="CY285" s="200"/>
      <c r="CZ285" s="200"/>
      <c r="DA285" s="200"/>
      <c r="DB285" s="200"/>
      <c r="DC285" s="200"/>
      <c r="DD285" s="200"/>
      <c r="DE285" s="200"/>
      <c r="DF285" s="200"/>
      <c r="DG285" s="200"/>
      <c r="DH285" s="200"/>
      <c r="DI285" s="200"/>
      <c r="DJ285" s="200"/>
      <c r="DK285" s="200"/>
      <c r="DL285" s="200"/>
      <c r="DM285" s="200"/>
      <c r="DN285" s="200"/>
      <c r="DO285" s="200"/>
      <c r="DP285" s="200"/>
      <c r="DQ285" s="200"/>
      <c r="DR285" s="200"/>
      <c r="DS285" s="200"/>
      <c r="DT285" s="200"/>
      <c r="DU285" s="200"/>
      <c r="DV285" s="200"/>
      <c r="DW285" s="200"/>
      <c r="DX285" s="200"/>
      <c r="DY285" s="200"/>
      <c r="DZ285" s="200"/>
      <c r="EA285" s="200"/>
      <c r="EB285" s="200"/>
      <c r="EC285" s="200"/>
      <c r="ED285" s="200"/>
      <c r="EE285" s="200"/>
      <c r="EF285" s="200"/>
      <c r="EG285" s="200"/>
      <c r="EH285" s="200"/>
      <c r="EI285" s="200"/>
      <c r="EJ285" s="200"/>
      <c r="EK285" s="200"/>
      <c r="EL285" s="200"/>
      <c r="EM285" s="200"/>
      <c r="EN285" s="200"/>
      <c r="EO285" s="200"/>
      <c r="EP285" s="200"/>
      <c r="EQ285" s="200"/>
      <c r="ER285" s="200"/>
      <c r="ES285" s="200"/>
    </row>
    <row r="286" spans="1:149" s="124" customFormat="1" ht="25.5" x14ac:dyDescent="0.2">
      <c r="A286" s="131" t="s">
        <v>378</v>
      </c>
      <c r="B286" s="82" t="s">
        <v>1116</v>
      </c>
      <c r="C286" s="69" t="s">
        <v>758</v>
      </c>
      <c r="D286" s="118"/>
      <c r="E286" s="125"/>
      <c r="F286" s="259"/>
      <c r="G286" s="260"/>
      <c r="H286" s="258"/>
      <c r="I286" s="200"/>
      <c r="J286" s="230">
        <v>6</v>
      </c>
      <c r="K286" s="224" t="str">
        <f t="shared" si="66"/>
        <v>6</v>
      </c>
      <c r="L286" s="225">
        <f t="shared" si="67"/>
        <v>0</v>
      </c>
      <c r="M286" s="224" t="str">
        <f t="shared" si="68"/>
        <v>6</v>
      </c>
      <c r="N286" s="224">
        <f t="shared" si="69"/>
        <v>0</v>
      </c>
      <c r="O286" s="224">
        <f t="shared" si="70"/>
        <v>0</v>
      </c>
      <c r="P286" s="224">
        <f t="shared" si="71"/>
        <v>0</v>
      </c>
      <c r="Q286" s="224">
        <f t="shared" si="72"/>
        <v>0</v>
      </c>
      <c r="R286" s="224">
        <f t="shared" si="73"/>
        <v>0</v>
      </c>
      <c r="S286" s="224">
        <f t="shared" si="74"/>
        <v>0</v>
      </c>
      <c r="T286" s="224">
        <f t="shared" si="75"/>
        <v>0</v>
      </c>
      <c r="U286" s="224">
        <f t="shared" si="76"/>
        <v>0</v>
      </c>
      <c r="V286" s="224">
        <f t="shared" si="77"/>
        <v>0</v>
      </c>
      <c r="W286" s="226">
        <f t="shared" si="78"/>
        <v>0</v>
      </c>
      <c r="X286" s="226">
        <f t="shared" si="79"/>
        <v>0</v>
      </c>
      <c r="Y286" s="216"/>
      <c r="Z286" s="233">
        <v>279</v>
      </c>
      <c r="AA286" s="216"/>
      <c r="AB286" s="216"/>
      <c r="AC286" s="216"/>
      <c r="AD286" s="216"/>
      <c r="AE286" s="216"/>
      <c r="AF286" s="216"/>
      <c r="AG286" s="216"/>
      <c r="AH286" s="216"/>
      <c r="AI286" s="216"/>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00"/>
      <c r="DI286" s="200"/>
      <c r="DJ286" s="200"/>
      <c r="DK286" s="200"/>
      <c r="DL286" s="200"/>
      <c r="DM286" s="200"/>
      <c r="DN286" s="200"/>
      <c r="DO286" s="200"/>
      <c r="DP286" s="200"/>
      <c r="DQ286" s="200"/>
      <c r="DR286" s="200"/>
      <c r="DS286" s="200"/>
      <c r="DT286" s="200"/>
      <c r="DU286" s="200"/>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row>
    <row r="287" spans="1:149" s="124" customFormat="1" ht="25.5" x14ac:dyDescent="0.2">
      <c r="A287" s="131" t="s">
        <v>379</v>
      </c>
      <c r="B287" s="82" t="s">
        <v>1117</v>
      </c>
      <c r="C287" s="69" t="s">
        <v>117</v>
      </c>
      <c r="D287" s="118">
        <v>3</v>
      </c>
      <c r="E287" s="125"/>
      <c r="F287" s="259"/>
      <c r="G287" s="260"/>
      <c r="H287" s="258"/>
      <c r="I287" s="200"/>
      <c r="J287" s="230">
        <v>6</v>
      </c>
      <c r="K287" s="224" t="str">
        <f t="shared" si="66"/>
        <v>6</v>
      </c>
      <c r="L287" s="225">
        <f t="shared" si="67"/>
        <v>3</v>
      </c>
      <c r="M287" s="224" t="str">
        <f t="shared" si="68"/>
        <v>6</v>
      </c>
      <c r="N287" s="224" t="str">
        <f t="shared" si="69"/>
        <v>6</v>
      </c>
      <c r="O287" s="224">
        <f t="shared" si="70"/>
        <v>3</v>
      </c>
      <c r="P287" s="224">
        <f t="shared" si="71"/>
        <v>0</v>
      </c>
      <c r="Q287" s="224">
        <f t="shared" si="72"/>
        <v>0</v>
      </c>
      <c r="R287" s="224">
        <f t="shared" si="73"/>
        <v>0</v>
      </c>
      <c r="S287" s="224">
        <f t="shared" si="74"/>
        <v>1</v>
      </c>
      <c r="T287" s="224">
        <f t="shared" si="75"/>
        <v>0</v>
      </c>
      <c r="U287" s="224">
        <f t="shared" si="76"/>
        <v>0</v>
      </c>
      <c r="V287" s="224">
        <f t="shared" si="77"/>
        <v>0</v>
      </c>
      <c r="W287" s="226">
        <f t="shared" si="78"/>
        <v>0</v>
      </c>
      <c r="X287" s="226">
        <f t="shared" si="79"/>
        <v>0</v>
      </c>
      <c r="Y287" s="216"/>
      <c r="Z287" s="233">
        <v>280</v>
      </c>
      <c r="AA287" s="216"/>
      <c r="AB287" s="216"/>
      <c r="AC287" s="216"/>
      <c r="AD287" s="216"/>
      <c r="AE287" s="216"/>
      <c r="AF287" s="216"/>
      <c r="AG287" s="216"/>
      <c r="AH287" s="216"/>
      <c r="AI287" s="216"/>
      <c r="AJ287" s="200"/>
      <c r="AK287" s="200"/>
      <c r="AL287" s="200"/>
      <c r="AM287" s="200"/>
      <c r="AN287" s="200"/>
      <c r="AO287" s="200"/>
      <c r="AP287" s="200"/>
      <c r="AQ287" s="200"/>
      <c r="AR287" s="200"/>
      <c r="AS287" s="200"/>
      <c r="AT287" s="200"/>
      <c r="AU287" s="200"/>
      <c r="AV287" s="200"/>
      <c r="AW287" s="200"/>
      <c r="AX287" s="200"/>
      <c r="AY287" s="200"/>
      <c r="AZ287" s="200"/>
      <c r="BA287" s="200"/>
      <c r="BB287" s="200"/>
      <c r="BC287" s="200"/>
      <c r="BD287" s="200"/>
      <c r="BE287" s="200"/>
      <c r="BF287" s="200"/>
      <c r="BG287" s="200"/>
      <c r="BH287" s="200"/>
      <c r="BI287" s="200"/>
      <c r="BJ287" s="200"/>
      <c r="BK287" s="200"/>
      <c r="BL287" s="200"/>
      <c r="BM287" s="200"/>
      <c r="BN287" s="200"/>
      <c r="BO287" s="200"/>
      <c r="BP287" s="200"/>
      <c r="BQ287" s="200"/>
      <c r="BR287" s="200"/>
      <c r="BS287" s="200"/>
      <c r="BT287" s="200"/>
      <c r="BU287" s="200"/>
      <c r="BV287" s="200"/>
      <c r="BW287" s="200"/>
      <c r="BX287" s="200"/>
      <c r="BY287" s="200"/>
      <c r="BZ287" s="200"/>
      <c r="CA287" s="200"/>
      <c r="CB287" s="200"/>
      <c r="CC287" s="200"/>
      <c r="CD287" s="200"/>
      <c r="CE287" s="200"/>
      <c r="CF287" s="200"/>
      <c r="CG287" s="200"/>
      <c r="CH287" s="200"/>
      <c r="CI287" s="200"/>
      <c r="CJ287" s="200"/>
      <c r="CK287" s="200"/>
      <c r="CL287" s="200"/>
      <c r="CM287" s="200"/>
      <c r="CN287" s="200"/>
      <c r="CO287" s="200"/>
      <c r="CP287" s="200"/>
      <c r="CQ287" s="200"/>
      <c r="CR287" s="200"/>
      <c r="CS287" s="200"/>
      <c r="CT287" s="200"/>
      <c r="CU287" s="200"/>
      <c r="CV287" s="200"/>
      <c r="CW287" s="200"/>
      <c r="CX287" s="200"/>
      <c r="CY287" s="200"/>
      <c r="CZ287" s="200"/>
      <c r="DA287" s="200"/>
      <c r="DB287" s="200"/>
      <c r="DC287" s="200"/>
      <c r="DD287" s="200"/>
      <c r="DE287" s="200"/>
      <c r="DF287" s="200"/>
      <c r="DG287" s="200"/>
      <c r="DH287" s="200"/>
      <c r="DI287" s="200"/>
      <c r="DJ287" s="200"/>
      <c r="DK287" s="200"/>
      <c r="DL287" s="200"/>
      <c r="DM287" s="200"/>
      <c r="DN287" s="200"/>
      <c r="DO287" s="200"/>
      <c r="DP287" s="200"/>
      <c r="DQ287" s="200"/>
      <c r="DR287" s="200"/>
      <c r="DS287" s="200"/>
      <c r="DT287" s="200"/>
      <c r="DU287" s="200"/>
      <c r="DV287" s="200"/>
      <c r="DW287" s="200"/>
      <c r="DX287" s="200"/>
      <c r="DY287" s="200"/>
      <c r="DZ287" s="200"/>
      <c r="EA287" s="200"/>
      <c r="EB287" s="200"/>
      <c r="EC287" s="200"/>
      <c r="ED287" s="200"/>
      <c r="EE287" s="200"/>
      <c r="EF287" s="200"/>
      <c r="EG287" s="200"/>
      <c r="EH287" s="200"/>
      <c r="EI287" s="200"/>
      <c r="EJ287" s="200"/>
      <c r="EK287" s="200"/>
      <c r="EL287" s="200"/>
      <c r="EM287" s="200"/>
      <c r="EN287" s="200"/>
      <c r="EO287" s="200"/>
      <c r="EP287" s="200"/>
      <c r="EQ287" s="200"/>
      <c r="ER287" s="200"/>
      <c r="ES287" s="200"/>
    </row>
    <row r="288" spans="1:149" s="124" customFormat="1" ht="25.5" x14ac:dyDescent="0.2">
      <c r="A288" s="131" t="s">
        <v>380</v>
      </c>
      <c r="B288" s="82" t="s">
        <v>1118</v>
      </c>
      <c r="C288" s="69" t="s">
        <v>117</v>
      </c>
      <c r="D288" s="118">
        <v>3</v>
      </c>
      <c r="E288" s="125"/>
      <c r="F288" s="259"/>
      <c r="G288" s="260"/>
      <c r="H288" s="258"/>
      <c r="I288" s="200"/>
      <c r="J288" s="230">
        <v>6</v>
      </c>
      <c r="K288" s="224" t="str">
        <f t="shared" si="66"/>
        <v>6</v>
      </c>
      <c r="L288" s="225">
        <f t="shared" si="67"/>
        <v>3</v>
      </c>
      <c r="M288" s="224" t="str">
        <f t="shared" si="68"/>
        <v>6</v>
      </c>
      <c r="N288" s="224" t="str">
        <f t="shared" si="69"/>
        <v>6</v>
      </c>
      <c r="O288" s="224">
        <f t="shared" si="70"/>
        <v>3</v>
      </c>
      <c r="P288" s="224">
        <f t="shared" si="71"/>
        <v>0</v>
      </c>
      <c r="Q288" s="224">
        <f t="shared" si="72"/>
        <v>0</v>
      </c>
      <c r="R288" s="224">
        <f t="shared" si="73"/>
        <v>0</v>
      </c>
      <c r="S288" s="224">
        <f t="shared" si="74"/>
        <v>1</v>
      </c>
      <c r="T288" s="224">
        <f t="shared" si="75"/>
        <v>0</v>
      </c>
      <c r="U288" s="224">
        <f t="shared" si="76"/>
        <v>0</v>
      </c>
      <c r="V288" s="224">
        <f t="shared" si="77"/>
        <v>0</v>
      </c>
      <c r="W288" s="226">
        <f t="shared" si="78"/>
        <v>0</v>
      </c>
      <c r="X288" s="226">
        <f t="shared" si="79"/>
        <v>0</v>
      </c>
      <c r="Y288" s="216"/>
      <c r="Z288" s="233">
        <v>281</v>
      </c>
      <c r="AA288" s="216"/>
      <c r="AB288" s="216"/>
      <c r="AC288" s="216"/>
      <c r="AD288" s="216"/>
      <c r="AE288" s="216"/>
      <c r="AF288" s="216"/>
      <c r="AG288" s="216"/>
      <c r="AH288" s="216"/>
      <c r="AI288" s="216"/>
      <c r="AJ288" s="200"/>
      <c r="AK288" s="200"/>
      <c r="AL288" s="200"/>
      <c r="AM288" s="200"/>
      <c r="AN288" s="200"/>
      <c r="AO288" s="200"/>
      <c r="AP288" s="200"/>
      <c r="AQ288" s="200"/>
      <c r="AR288" s="200"/>
      <c r="AS288" s="200"/>
      <c r="AT288" s="200"/>
      <c r="AU288" s="200"/>
      <c r="AV288" s="200"/>
      <c r="AW288" s="200"/>
      <c r="AX288" s="200"/>
      <c r="AY288" s="200"/>
      <c r="AZ288" s="200"/>
      <c r="BA288" s="200"/>
      <c r="BB288" s="200"/>
      <c r="BC288" s="200"/>
      <c r="BD288" s="200"/>
      <c r="BE288" s="200"/>
      <c r="BF288" s="200"/>
      <c r="BG288" s="200"/>
      <c r="BH288" s="200"/>
      <c r="BI288" s="200"/>
      <c r="BJ288" s="200"/>
      <c r="BK288" s="200"/>
      <c r="BL288" s="200"/>
      <c r="BM288" s="200"/>
      <c r="BN288" s="200"/>
      <c r="BO288" s="200"/>
      <c r="BP288" s="200"/>
      <c r="BQ288" s="200"/>
      <c r="BR288" s="200"/>
      <c r="BS288" s="200"/>
      <c r="BT288" s="200"/>
      <c r="BU288" s="200"/>
      <c r="BV288" s="200"/>
      <c r="BW288" s="200"/>
      <c r="BX288" s="200"/>
      <c r="BY288" s="200"/>
      <c r="BZ288" s="200"/>
      <c r="CA288" s="200"/>
      <c r="CB288" s="200"/>
      <c r="CC288" s="200"/>
      <c r="CD288" s="200"/>
      <c r="CE288" s="200"/>
      <c r="CF288" s="200"/>
      <c r="CG288" s="200"/>
      <c r="CH288" s="200"/>
      <c r="CI288" s="200"/>
      <c r="CJ288" s="200"/>
      <c r="CK288" s="200"/>
      <c r="CL288" s="200"/>
      <c r="CM288" s="200"/>
      <c r="CN288" s="200"/>
      <c r="CO288" s="200"/>
      <c r="CP288" s="200"/>
      <c r="CQ288" s="200"/>
      <c r="CR288" s="200"/>
      <c r="CS288" s="200"/>
      <c r="CT288" s="200"/>
      <c r="CU288" s="200"/>
      <c r="CV288" s="200"/>
      <c r="CW288" s="200"/>
      <c r="CX288" s="200"/>
      <c r="CY288" s="200"/>
      <c r="CZ288" s="200"/>
      <c r="DA288" s="200"/>
      <c r="DB288" s="200"/>
      <c r="DC288" s="200"/>
      <c r="DD288" s="200"/>
      <c r="DE288" s="200"/>
      <c r="DF288" s="200"/>
      <c r="DG288" s="200"/>
      <c r="DH288" s="200"/>
      <c r="DI288" s="200"/>
      <c r="DJ288" s="200"/>
      <c r="DK288" s="200"/>
      <c r="DL288" s="200"/>
      <c r="DM288" s="200"/>
      <c r="DN288" s="200"/>
      <c r="DO288" s="200"/>
      <c r="DP288" s="200"/>
      <c r="DQ288" s="200"/>
      <c r="DR288" s="200"/>
      <c r="DS288" s="200"/>
      <c r="DT288" s="200"/>
      <c r="DU288" s="200"/>
      <c r="DV288" s="200"/>
      <c r="DW288" s="200"/>
      <c r="DX288" s="200"/>
      <c r="DY288" s="200"/>
      <c r="DZ288" s="200"/>
      <c r="EA288" s="200"/>
      <c r="EB288" s="200"/>
      <c r="EC288" s="200"/>
      <c r="ED288" s="200"/>
      <c r="EE288" s="200"/>
      <c r="EF288" s="200"/>
      <c r="EG288" s="200"/>
      <c r="EH288" s="200"/>
      <c r="EI288" s="200"/>
      <c r="EJ288" s="200"/>
      <c r="EK288" s="200"/>
      <c r="EL288" s="200"/>
      <c r="EM288" s="200"/>
      <c r="EN288" s="200"/>
      <c r="EO288" s="200"/>
      <c r="EP288" s="200"/>
      <c r="EQ288" s="200"/>
      <c r="ER288" s="200"/>
      <c r="ES288" s="200"/>
    </row>
    <row r="289" spans="1:149" s="124" customFormat="1" ht="25.5" x14ac:dyDescent="0.2">
      <c r="A289" s="131" t="s">
        <v>381</v>
      </c>
      <c r="B289" s="70" t="s">
        <v>1119</v>
      </c>
      <c r="C289" s="69" t="s">
        <v>758</v>
      </c>
      <c r="D289" s="118"/>
      <c r="E289" s="125"/>
      <c r="F289" s="259"/>
      <c r="G289" s="260"/>
      <c r="H289" s="258"/>
      <c r="I289" s="200"/>
      <c r="J289" s="230">
        <v>6</v>
      </c>
      <c r="K289" s="224" t="str">
        <f t="shared" si="66"/>
        <v>6</v>
      </c>
      <c r="L289" s="225">
        <f t="shared" si="67"/>
        <v>0</v>
      </c>
      <c r="M289" s="224" t="str">
        <f t="shared" si="68"/>
        <v>6</v>
      </c>
      <c r="N289" s="224">
        <f t="shared" si="69"/>
        <v>0</v>
      </c>
      <c r="O289" s="224">
        <f t="shared" si="70"/>
        <v>0</v>
      </c>
      <c r="P289" s="224">
        <f t="shared" si="71"/>
        <v>0</v>
      </c>
      <c r="Q289" s="224">
        <f t="shared" si="72"/>
        <v>0</v>
      </c>
      <c r="R289" s="224">
        <f t="shared" si="73"/>
        <v>0</v>
      </c>
      <c r="S289" s="224">
        <f t="shared" si="74"/>
        <v>0</v>
      </c>
      <c r="T289" s="224">
        <f t="shared" si="75"/>
        <v>0</v>
      </c>
      <c r="U289" s="224">
        <f t="shared" si="76"/>
        <v>0</v>
      </c>
      <c r="V289" s="224">
        <f t="shared" si="77"/>
        <v>0</v>
      </c>
      <c r="W289" s="226">
        <f t="shared" si="78"/>
        <v>0</v>
      </c>
      <c r="X289" s="226">
        <f t="shared" si="79"/>
        <v>0</v>
      </c>
      <c r="Y289" s="216"/>
      <c r="Z289" s="233">
        <v>282</v>
      </c>
      <c r="AA289" s="216"/>
      <c r="AB289" s="216"/>
      <c r="AC289" s="216"/>
      <c r="AD289" s="216"/>
      <c r="AE289" s="216"/>
      <c r="AF289" s="216"/>
      <c r="AG289" s="216"/>
      <c r="AH289" s="216"/>
      <c r="AI289" s="216"/>
      <c r="AJ289" s="200"/>
      <c r="AK289" s="200"/>
      <c r="AL289" s="200"/>
      <c r="AM289" s="200"/>
      <c r="AN289" s="200"/>
      <c r="AO289" s="200"/>
      <c r="AP289" s="200"/>
      <c r="AQ289" s="200"/>
      <c r="AR289" s="200"/>
      <c r="AS289" s="200"/>
      <c r="AT289" s="200"/>
      <c r="AU289" s="200"/>
      <c r="AV289" s="200"/>
      <c r="AW289" s="200"/>
      <c r="AX289" s="200"/>
      <c r="AY289" s="200"/>
      <c r="AZ289" s="200"/>
      <c r="BA289" s="200"/>
      <c r="BB289" s="200"/>
      <c r="BC289" s="200"/>
      <c r="BD289" s="200"/>
      <c r="BE289" s="200"/>
      <c r="BF289" s="200"/>
      <c r="BG289" s="200"/>
      <c r="BH289" s="200"/>
      <c r="BI289" s="200"/>
      <c r="BJ289" s="200"/>
      <c r="BK289" s="200"/>
      <c r="BL289" s="200"/>
      <c r="BM289" s="200"/>
      <c r="BN289" s="200"/>
      <c r="BO289" s="200"/>
      <c r="BP289" s="200"/>
      <c r="BQ289" s="200"/>
      <c r="BR289" s="200"/>
      <c r="BS289" s="200"/>
      <c r="BT289" s="200"/>
      <c r="BU289" s="200"/>
      <c r="BV289" s="200"/>
      <c r="BW289" s="200"/>
      <c r="BX289" s="200"/>
      <c r="BY289" s="200"/>
      <c r="BZ289" s="200"/>
      <c r="CA289" s="200"/>
      <c r="CB289" s="200"/>
      <c r="CC289" s="200"/>
      <c r="CD289" s="200"/>
      <c r="CE289" s="200"/>
      <c r="CF289" s="200"/>
      <c r="CG289" s="200"/>
      <c r="CH289" s="200"/>
      <c r="CI289" s="200"/>
      <c r="CJ289" s="200"/>
      <c r="CK289" s="200"/>
      <c r="CL289" s="200"/>
      <c r="CM289" s="200"/>
      <c r="CN289" s="200"/>
      <c r="CO289" s="200"/>
      <c r="CP289" s="200"/>
      <c r="CQ289" s="200"/>
      <c r="CR289" s="200"/>
      <c r="CS289" s="200"/>
      <c r="CT289" s="200"/>
      <c r="CU289" s="200"/>
      <c r="CV289" s="200"/>
      <c r="CW289" s="200"/>
      <c r="CX289" s="200"/>
      <c r="CY289" s="200"/>
      <c r="CZ289" s="200"/>
      <c r="DA289" s="200"/>
      <c r="DB289" s="200"/>
      <c r="DC289" s="200"/>
      <c r="DD289" s="200"/>
      <c r="DE289" s="200"/>
      <c r="DF289" s="200"/>
      <c r="DG289" s="200"/>
      <c r="DH289" s="200"/>
      <c r="DI289" s="200"/>
      <c r="DJ289" s="200"/>
      <c r="DK289" s="200"/>
      <c r="DL289" s="200"/>
      <c r="DM289" s="200"/>
      <c r="DN289" s="200"/>
      <c r="DO289" s="200"/>
      <c r="DP289" s="200"/>
      <c r="DQ289" s="200"/>
      <c r="DR289" s="200"/>
      <c r="DS289" s="200"/>
      <c r="DT289" s="200"/>
      <c r="DU289" s="200"/>
      <c r="DV289" s="200"/>
      <c r="DW289" s="200"/>
      <c r="DX289" s="200"/>
      <c r="DY289" s="200"/>
      <c r="DZ289" s="200"/>
      <c r="EA289" s="200"/>
      <c r="EB289" s="200"/>
      <c r="EC289" s="200"/>
      <c r="ED289" s="200"/>
      <c r="EE289" s="200"/>
      <c r="EF289" s="200"/>
      <c r="EG289" s="200"/>
      <c r="EH289" s="200"/>
      <c r="EI289" s="200"/>
      <c r="EJ289" s="200"/>
      <c r="EK289" s="200"/>
      <c r="EL289" s="200"/>
      <c r="EM289" s="200"/>
      <c r="EN289" s="200"/>
      <c r="EO289" s="200"/>
      <c r="EP289" s="200"/>
      <c r="EQ289" s="200"/>
      <c r="ER289" s="200"/>
      <c r="ES289" s="200"/>
    </row>
    <row r="290" spans="1:149" s="124" customFormat="1" ht="12.75" x14ac:dyDescent="0.2">
      <c r="A290" s="159" t="s">
        <v>382</v>
      </c>
      <c r="B290" s="51" t="s">
        <v>75</v>
      </c>
      <c r="C290" s="134"/>
      <c r="D290" s="165"/>
      <c r="E290" s="168"/>
      <c r="F290" s="274"/>
      <c r="G290" s="260"/>
      <c r="H290" s="275"/>
      <c r="I290" s="200"/>
      <c r="J290" s="230">
        <v>6</v>
      </c>
      <c r="K290" s="224" t="str">
        <f t="shared" si="66"/>
        <v>6</v>
      </c>
      <c r="L290" s="225">
        <f t="shared" si="67"/>
        <v>0</v>
      </c>
      <c r="M290" s="224">
        <f t="shared" si="68"/>
        <v>0</v>
      </c>
      <c r="N290" s="224">
        <f t="shared" si="69"/>
        <v>0</v>
      </c>
      <c r="O290" s="224">
        <f t="shared" si="70"/>
        <v>0</v>
      </c>
      <c r="P290" s="224">
        <f t="shared" si="71"/>
        <v>0</v>
      </c>
      <c r="Q290" s="224">
        <f t="shared" si="72"/>
        <v>0</v>
      </c>
      <c r="R290" s="224">
        <f t="shared" si="73"/>
        <v>0</v>
      </c>
      <c r="S290" s="224">
        <f t="shared" si="74"/>
        <v>0</v>
      </c>
      <c r="T290" s="224">
        <f t="shared" si="75"/>
        <v>0</v>
      </c>
      <c r="U290" s="224">
        <f t="shared" si="76"/>
        <v>0</v>
      </c>
      <c r="V290" s="224">
        <f t="shared" si="77"/>
        <v>0</v>
      </c>
      <c r="W290" s="226">
        <f t="shared" si="78"/>
        <v>0</v>
      </c>
      <c r="X290" s="226">
        <f t="shared" si="79"/>
        <v>0</v>
      </c>
      <c r="Y290" s="216"/>
      <c r="Z290" s="232">
        <v>283</v>
      </c>
      <c r="AA290" s="216"/>
      <c r="AB290" s="216"/>
      <c r="AC290" s="216"/>
      <c r="AD290" s="216"/>
      <c r="AE290" s="216"/>
      <c r="AF290" s="216"/>
      <c r="AG290" s="216"/>
      <c r="AH290" s="216"/>
      <c r="AI290" s="216"/>
      <c r="AJ290" s="200"/>
      <c r="AK290" s="200"/>
      <c r="AL290" s="200"/>
      <c r="AM290" s="200"/>
      <c r="AN290" s="200"/>
      <c r="AO290" s="200"/>
      <c r="AP290" s="200"/>
      <c r="AQ290" s="200"/>
      <c r="AR290" s="200"/>
      <c r="AS290" s="200"/>
      <c r="AT290" s="200"/>
      <c r="AU290" s="200"/>
      <c r="AV290" s="200"/>
      <c r="AW290" s="200"/>
      <c r="AX290" s="200"/>
      <c r="AY290" s="200"/>
      <c r="AZ290" s="200"/>
      <c r="BA290" s="200"/>
      <c r="BB290" s="200"/>
      <c r="BC290" s="200"/>
      <c r="BD290" s="200"/>
      <c r="BE290" s="200"/>
      <c r="BF290" s="200"/>
      <c r="BG290" s="200"/>
      <c r="BH290" s="200"/>
      <c r="BI290" s="200"/>
      <c r="BJ290" s="200"/>
      <c r="BK290" s="200"/>
      <c r="BL290" s="200"/>
      <c r="BM290" s="200"/>
      <c r="BN290" s="200"/>
      <c r="BO290" s="200"/>
      <c r="BP290" s="200"/>
      <c r="BQ290" s="200"/>
      <c r="BR290" s="200"/>
      <c r="BS290" s="200"/>
      <c r="BT290" s="200"/>
      <c r="BU290" s="200"/>
      <c r="BV290" s="200"/>
      <c r="BW290" s="200"/>
      <c r="BX290" s="200"/>
      <c r="BY290" s="200"/>
      <c r="BZ290" s="200"/>
      <c r="CA290" s="200"/>
      <c r="CB290" s="200"/>
      <c r="CC290" s="200"/>
      <c r="CD290" s="200"/>
      <c r="CE290" s="200"/>
      <c r="CF290" s="200"/>
      <c r="CG290" s="200"/>
      <c r="CH290" s="200"/>
      <c r="CI290" s="200"/>
      <c r="CJ290" s="200"/>
      <c r="CK290" s="200"/>
      <c r="CL290" s="200"/>
      <c r="CM290" s="200"/>
      <c r="CN290" s="200"/>
      <c r="CO290" s="200"/>
      <c r="CP290" s="200"/>
      <c r="CQ290" s="200"/>
      <c r="CR290" s="200"/>
      <c r="CS290" s="200"/>
      <c r="CT290" s="200"/>
      <c r="CU290" s="200"/>
      <c r="CV290" s="200"/>
      <c r="CW290" s="200"/>
      <c r="CX290" s="200"/>
      <c r="CY290" s="200"/>
      <c r="CZ290" s="200"/>
      <c r="DA290" s="200"/>
      <c r="DB290" s="200"/>
      <c r="DC290" s="200"/>
      <c r="DD290" s="200"/>
      <c r="DE290" s="200"/>
      <c r="DF290" s="200"/>
      <c r="DG290" s="200"/>
      <c r="DH290" s="200"/>
      <c r="DI290" s="200"/>
      <c r="DJ290" s="200"/>
      <c r="DK290" s="200"/>
      <c r="DL290" s="200"/>
      <c r="DM290" s="200"/>
      <c r="DN290" s="200"/>
      <c r="DO290" s="200"/>
      <c r="DP290" s="200"/>
      <c r="DQ290" s="200"/>
      <c r="DR290" s="200"/>
      <c r="DS290" s="200"/>
      <c r="DT290" s="200"/>
      <c r="DU290" s="200"/>
      <c r="DV290" s="200"/>
      <c r="DW290" s="200"/>
      <c r="DX290" s="200"/>
      <c r="DY290" s="200"/>
      <c r="DZ290" s="200"/>
      <c r="EA290" s="200"/>
      <c r="EB290" s="200"/>
      <c r="EC290" s="200"/>
      <c r="ED290" s="200"/>
      <c r="EE290" s="200"/>
      <c r="EF290" s="200"/>
      <c r="EG290" s="200"/>
      <c r="EH290" s="200"/>
      <c r="EI290" s="200"/>
      <c r="EJ290" s="200"/>
      <c r="EK290" s="200"/>
      <c r="EL290" s="200"/>
      <c r="EM290" s="200"/>
      <c r="EN290" s="200"/>
      <c r="EO290" s="200"/>
      <c r="EP290" s="200"/>
      <c r="EQ290" s="200"/>
      <c r="ER290" s="200"/>
      <c r="ES290" s="200"/>
    </row>
    <row r="291" spans="1:149" s="124" customFormat="1" ht="38.25" x14ac:dyDescent="0.2">
      <c r="A291" s="131" t="s">
        <v>383</v>
      </c>
      <c r="B291" s="73" t="s">
        <v>1120</v>
      </c>
      <c r="C291" s="69" t="s">
        <v>758</v>
      </c>
      <c r="D291" s="130"/>
      <c r="E291" s="132"/>
      <c r="F291" s="259"/>
      <c r="G291" s="260"/>
      <c r="H291" s="258"/>
      <c r="I291" s="200"/>
      <c r="J291" s="230">
        <v>6</v>
      </c>
      <c r="K291" s="224" t="str">
        <f t="shared" si="66"/>
        <v>6</v>
      </c>
      <c r="L291" s="225">
        <f t="shared" si="67"/>
        <v>0</v>
      </c>
      <c r="M291" s="224" t="str">
        <f t="shared" si="68"/>
        <v>6</v>
      </c>
      <c r="N291" s="224">
        <f t="shared" si="69"/>
        <v>0</v>
      </c>
      <c r="O291" s="224">
        <f t="shared" si="70"/>
        <v>0</v>
      </c>
      <c r="P291" s="224">
        <f t="shared" si="71"/>
        <v>0</v>
      </c>
      <c r="Q291" s="224">
        <f t="shared" si="72"/>
        <v>0</v>
      </c>
      <c r="R291" s="224">
        <f t="shared" si="73"/>
        <v>0</v>
      </c>
      <c r="S291" s="224">
        <f t="shared" si="74"/>
        <v>0</v>
      </c>
      <c r="T291" s="224">
        <f t="shared" si="75"/>
        <v>0</v>
      </c>
      <c r="U291" s="224">
        <f t="shared" si="76"/>
        <v>0</v>
      </c>
      <c r="V291" s="224">
        <f t="shared" si="77"/>
        <v>0</v>
      </c>
      <c r="W291" s="226">
        <f t="shared" si="78"/>
        <v>0</v>
      </c>
      <c r="X291" s="226">
        <f t="shared" si="79"/>
        <v>0</v>
      </c>
      <c r="Y291" s="216"/>
      <c r="Z291" s="233">
        <v>284</v>
      </c>
      <c r="AA291" s="216"/>
      <c r="AB291" s="216"/>
      <c r="AC291" s="216"/>
      <c r="AD291" s="216"/>
      <c r="AE291" s="216"/>
      <c r="AF291" s="216"/>
      <c r="AG291" s="216"/>
      <c r="AH291" s="216"/>
      <c r="AI291" s="216"/>
      <c r="AJ291" s="200"/>
      <c r="AK291" s="200"/>
      <c r="AL291" s="200"/>
      <c r="AM291" s="200"/>
      <c r="AN291" s="200"/>
      <c r="AO291" s="200"/>
      <c r="AP291" s="200"/>
      <c r="AQ291" s="200"/>
      <c r="AR291" s="200"/>
      <c r="AS291" s="200"/>
      <c r="AT291" s="200"/>
      <c r="AU291" s="200"/>
      <c r="AV291" s="200"/>
      <c r="AW291" s="200"/>
      <c r="AX291" s="200"/>
      <c r="AY291" s="200"/>
      <c r="AZ291" s="200"/>
      <c r="BA291" s="200"/>
      <c r="BB291" s="200"/>
      <c r="BC291" s="200"/>
      <c r="BD291" s="200"/>
      <c r="BE291" s="200"/>
      <c r="BF291" s="200"/>
      <c r="BG291" s="200"/>
      <c r="BH291" s="200"/>
      <c r="BI291" s="200"/>
      <c r="BJ291" s="200"/>
      <c r="BK291" s="200"/>
      <c r="BL291" s="200"/>
      <c r="BM291" s="200"/>
      <c r="BN291" s="200"/>
      <c r="BO291" s="200"/>
      <c r="BP291" s="200"/>
      <c r="BQ291" s="200"/>
      <c r="BR291" s="200"/>
      <c r="BS291" s="200"/>
      <c r="BT291" s="200"/>
      <c r="BU291" s="200"/>
      <c r="BV291" s="200"/>
      <c r="BW291" s="200"/>
      <c r="BX291" s="200"/>
      <c r="BY291" s="200"/>
      <c r="BZ291" s="200"/>
      <c r="CA291" s="200"/>
      <c r="CB291" s="200"/>
      <c r="CC291" s="200"/>
      <c r="CD291" s="200"/>
      <c r="CE291" s="200"/>
      <c r="CF291" s="200"/>
      <c r="CG291" s="200"/>
      <c r="CH291" s="200"/>
      <c r="CI291" s="200"/>
      <c r="CJ291" s="200"/>
      <c r="CK291" s="200"/>
      <c r="CL291" s="200"/>
      <c r="CM291" s="200"/>
      <c r="CN291" s="200"/>
      <c r="CO291" s="200"/>
      <c r="CP291" s="200"/>
      <c r="CQ291" s="200"/>
      <c r="CR291" s="200"/>
      <c r="CS291" s="200"/>
      <c r="CT291" s="200"/>
      <c r="CU291" s="200"/>
      <c r="CV291" s="200"/>
      <c r="CW291" s="200"/>
      <c r="CX291" s="200"/>
      <c r="CY291" s="200"/>
      <c r="CZ291" s="200"/>
      <c r="DA291" s="200"/>
      <c r="DB291" s="200"/>
      <c r="DC291" s="200"/>
      <c r="DD291" s="200"/>
      <c r="DE291" s="200"/>
      <c r="DF291" s="200"/>
      <c r="DG291" s="200"/>
      <c r="DH291" s="200"/>
      <c r="DI291" s="200"/>
      <c r="DJ291" s="200"/>
      <c r="DK291" s="200"/>
      <c r="DL291" s="200"/>
      <c r="DM291" s="200"/>
      <c r="DN291" s="200"/>
      <c r="DO291" s="200"/>
      <c r="DP291" s="200"/>
      <c r="DQ291" s="200"/>
      <c r="DR291" s="200"/>
      <c r="DS291" s="200"/>
      <c r="DT291" s="200"/>
      <c r="DU291" s="200"/>
      <c r="DV291" s="200"/>
      <c r="DW291" s="200"/>
      <c r="DX291" s="200"/>
      <c r="DY291" s="200"/>
      <c r="DZ291" s="200"/>
      <c r="EA291" s="200"/>
      <c r="EB291" s="200"/>
      <c r="EC291" s="200"/>
      <c r="ED291" s="200"/>
      <c r="EE291" s="200"/>
      <c r="EF291" s="200"/>
      <c r="EG291" s="200"/>
      <c r="EH291" s="200"/>
      <c r="EI291" s="200"/>
      <c r="EJ291" s="200"/>
      <c r="EK291" s="200"/>
      <c r="EL291" s="200"/>
      <c r="EM291" s="200"/>
      <c r="EN291" s="200"/>
      <c r="EO291" s="200"/>
      <c r="EP291" s="200"/>
      <c r="EQ291" s="200"/>
      <c r="ER291" s="200"/>
      <c r="ES291" s="200"/>
    </row>
    <row r="292" spans="1:149" s="124" customFormat="1" ht="12.75" x14ac:dyDescent="0.2">
      <c r="A292" s="131" t="s">
        <v>384</v>
      </c>
      <c r="B292" s="82" t="s">
        <v>919</v>
      </c>
      <c r="C292" s="69" t="s">
        <v>758</v>
      </c>
      <c r="D292" s="130"/>
      <c r="E292" s="132"/>
      <c r="F292" s="259"/>
      <c r="G292" s="260"/>
      <c r="H292" s="258"/>
      <c r="I292" s="200"/>
      <c r="J292" s="230">
        <v>6</v>
      </c>
      <c r="K292" s="224" t="str">
        <f t="shared" si="66"/>
        <v>6</v>
      </c>
      <c r="L292" s="225">
        <f t="shared" si="67"/>
        <v>0</v>
      </c>
      <c r="M292" s="224" t="str">
        <f t="shared" si="68"/>
        <v>6</v>
      </c>
      <c r="N292" s="224">
        <f t="shared" si="69"/>
        <v>0</v>
      </c>
      <c r="O292" s="224">
        <f t="shared" si="70"/>
        <v>0</v>
      </c>
      <c r="P292" s="224">
        <f t="shared" si="71"/>
        <v>0</v>
      </c>
      <c r="Q292" s="224">
        <f t="shared" si="72"/>
        <v>0</v>
      </c>
      <c r="R292" s="224">
        <f t="shared" si="73"/>
        <v>0</v>
      </c>
      <c r="S292" s="224">
        <f t="shared" si="74"/>
        <v>0</v>
      </c>
      <c r="T292" s="224">
        <f t="shared" si="75"/>
        <v>0</v>
      </c>
      <c r="U292" s="224">
        <f t="shared" si="76"/>
        <v>0</v>
      </c>
      <c r="V292" s="224">
        <f t="shared" si="77"/>
        <v>0</v>
      </c>
      <c r="W292" s="226">
        <f t="shared" si="78"/>
        <v>0</v>
      </c>
      <c r="X292" s="226">
        <f t="shared" si="79"/>
        <v>0</v>
      </c>
      <c r="Y292" s="216"/>
      <c r="Z292" s="233">
        <v>285</v>
      </c>
      <c r="AA292" s="216"/>
      <c r="AB292" s="216"/>
      <c r="AC292" s="216"/>
      <c r="AD292" s="216"/>
      <c r="AE292" s="216"/>
      <c r="AF292" s="216"/>
      <c r="AG292" s="216"/>
      <c r="AH292" s="216"/>
      <c r="AI292" s="216"/>
      <c r="AJ292" s="200"/>
      <c r="AK292" s="200"/>
      <c r="AL292" s="200"/>
      <c r="AM292" s="200"/>
      <c r="AN292" s="200"/>
      <c r="AO292" s="200"/>
      <c r="AP292" s="200"/>
      <c r="AQ292" s="200"/>
      <c r="AR292" s="200"/>
      <c r="AS292" s="200"/>
      <c r="AT292" s="200"/>
      <c r="AU292" s="200"/>
      <c r="AV292" s="200"/>
      <c r="AW292" s="200"/>
      <c r="AX292" s="200"/>
      <c r="AY292" s="200"/>
      <c r="AZ292" s="200"/>
      <c r="BA292" s="200"/>
      <c r="BB292" s="200"/>
      <c r="BC292" s="200"/>
      <c r="BD292" s="200"/>
      <c r="BE292" s="200"/>
      <c r="BF292" s="200"/>
      <c r="BG292" s="200"/>
      <c r="BH292" s="200"/>
      <c r="BI292" s="200"/>
      <c r="BJ292" s="200"/>
      <c r="BK292" s="200"/>
      <c r="BL292" s="200"/>
      <c r="BM292" s="200"/>
      <c r="BN292" s="200"/>
      <c r="BO292" s="200"/>
      <c r="BP292" s="200"/>
      <c r="BQ292" s="200"/>
      <c r="BR292" s="200"/>
      <c r="BS292" s="200"/>
      <c r="BT292" s="200"/>
      <c r="BU292" s="200"/>
      <c r="BV292" s="200"/>
      <c r="BW292" s="200"/>
      <c r="BX292" s="200"/>
      <c r="BY292" s="200"/>
      <c r="BZ292" s="200"/>
      <c r="CA292" s="200"/>
      <c r="CB292" s="200"/>
      <c r="CC292" s="200"/>
      <c r="CD292" s="200"/>
      <c r="CE292" s="200"/>
      <c r="CF292" s="200"/>
      <c r="CG292" s="200"/>
      <c r="CH292" s="200"/>
      <c r="CI292" s="200"/>
      <c r="CJ292" s="200"/>
      <c r="CK292" s="200"/>
      <c r="CL292" s="200"/>
      <c r="CM292" s="200"/>
      <c r="CN292" s="200"/>
      <c r="CO292" s="200"/>
      <c r="CP292" s="200"/>
      <c r="CQ292" s="200"/>
      <c r="CR292" s="200"/>
      <c r="CS292" s="200"/>
      <c r="CT292" s="200"/>
      <c r="CU292" s="200"/>
      <c r="CV292" s="200"/>
      <c r="CW292" s="200"/>
      <c r="CX292" s="200"/>
      <c r="CY292" s="200"/>
      <c r="CZ292" s="200"/>
      <c r="DA292" s="200"/>
      <c r="DB292" s="200"/>
      <c r="DC292" s="200"/>
      <c r="DD292" s="200"/>
      <c r="DE292" s="200"/>
      <c r="DF292" s="200"/>
      <c r="DG292" s="200"/>
      <c r="DH292" s="200"/>
      <c r="DI292" s="200"/>
      <c r="DJ292" s="200"/>
      <c r="DK292" s="200"/>
      <c r="DL292" s="200"/>
      <c r="DM292" s="200"/>
      <c r="DN292" s="200"/>
      <c r="DO292" s="200"/>
      <c r="DP292" s="200"/>
      <c r="DQ292" s="200"/>
      <c r="DR292" s="200"/>
      <c r="DS292" s="200"/>
      <c r="DT292" s="200"/>
      <c r="DU292" s="200"/>
      <c r="DV292" s="200"/>
      <c r="DW292" s="200"/>
      <c r="DX292" s="200"/>
      <c r="DY292" s="200"/>
      <c r="DZ292" s="200"/>
      <c r="EA292" s="200"/>
      <c r="EB292" s="200"/>
      <c r="EC292" s="200"/>
      <c r="ED292" s="200"/>
      <c r="EE292" s="200"/>
      <c r="EF292" s="200"/>
      <c r="EG292" s="200"/>
      <c r="EH292" s="200"/>
      <c r="EI292" s="200"/>
      <c r="EJ292" s="200"/>
      <c r="EK292" s="200"/>
      <c r="EL292" s="200"/>
      <c r="EM292" s="200"/>
      <c r="EN292" s="200"/>
      <c r="EO292" s="200"/>
      <c r="EP292" s="200"/>
      <c r="EQ292" s="200"/>
      <c r="ER292" s="200"/>
      <c r="ES292" s="200"/>
    </row>
    <row r="293" spans="1:149" ht="15" x14ac:dyDescent="0.2">
      <c r="A293" s="87">
        <v>7</v>
      </c>
      <c r="B293" s="306" t="s">
        <v>865</v>
      </c>
      <c r="C293" s="89"/>
      <c r="D293" s="90"/>
      <c r="E293" s="110"/>
      <c r="F293" s="269"/>
      <c r="G293" s="270"/>
      <c r="H293" s="303"/>
      <c r="J293" s="230">
        <v>7</v>
      </c>
      <c r="K293" s="224" t="str">
        <f t="shared" si="66"/>
        <v>7</v>
      </c>
      <c r="L293" s="225">
        <f t="shared" si="67"/>
        <v>0</v>
      </c>
      <c r="M293" s="224">
        <f t="shared" si="68"/>
        <v>0</v>
      </c>
      <c r="N293" s="224">
        <f t="shared" si="69"/>
        <v>0</v>
      </c>
      <c r="O293" s="224">
        <f t="shared" si="70"/>
        <v>0</v>
      </c>
      <c r="P293" s="224">
        <f t="shared" si="71"/>
        <v>0</v>
      </c>
      <c r="Q293" s="224">
        <f t="shared" si="72"/>
        <v>0</v>
      </c>
      <c r="R293" s="224">
        <f t="shared" si="73"/>
        <v>0</v>
      </c>
      <c r="S293" s="224">
        <f t="shared" si="74"/>
        <v>0</v>
      </c>
      <c r="T293" s="224">
        <f t="shared" si="75"/>
        <v>0</v>
      </c>
      <c r="U293" s="224">
        <f t="shared" si="76"/>
        <v>0</v>
      </c>
      <c r="V293" s="224">
        <f t="shared" si="77"/>
        <v>0</v>
      </c>
      <c r="W293" s="226">
        <f t="shared" si="78"/>
        <v>0</v>
      </c>
      <c r="X293" s="226">
        <f t="shared" si="79"/>
        <v>0</v>
      </c>
      <c r="Z293" s="233">
        <v>286</v>
      </c>
      <c r="EG293" s="200"/>
      <c r="EH293" s="200"/>
      <c r="EI293" s="200"/>
      <c r="EJ293" s="200"/>
      <c r="EK293" s="200"/>
      <c r="EL293" s="200"/>
      <c r="EM293" s="200"/>
      <c r="EN293" s="200"/>
      <c r="EO293" s="200"/>
      <c r="EP293" s="200"/>
      <c r="EQ293" s="200"/>
      <c r="ER293" s="200"/>
      <c r="ES293" s="200"/>
    </row>
    <row r="294" spans="1:149" s="116" customFormat="1" ht="12.75" x14ac:dyDescent="0.2">
      <c r="A294" s="170" t="s">
        <v>385</v>
      </c>
      <c r="B294" s="51" t="s">
        <v>92</v>
      </c>
      <c r="C294" s="171"/>
      <c r="D294" s="135"/>
      <c r="E294" s="136"/>
      <c r="F294" s="255"/>
      <c r="G294" s="256"/>
      <c r="H294" s="275"/>
      <c r="I294" s="200"/>
      <c r="J294" s="230">
        <v>7</v>
      </c>
      <c r="K294" s="224" t="str">
        <f t="shared" si="66"/>
        <v>7</v>
      </c>
      <c r="L294" s="225">
        <f t="shared" si="67"/>
        <v>0</v>
      </c>
      <c r="M294" s="224">
        <f t="shared" si="68"/>
        <v>0</v>
      </c>
      <c r="N294" s="224">
        <f t="shared" si="69"/>
        <v>0</v>
      </c>
      <c r="O294" s="224">
        <f t="shared" si="70"/>
        <v>0</v>
      </c>
      <c r="P294" s="224">
        <f t="shared" si="71"/>
        <v>0</v>
      </c>
      <c r="Q294" s="224">
        <f t="shared" si="72"/>
        <v>0</v>
      </c>
      <c r="R294" s="224">
        <f t="shared" si="73"/>
        <v>0</v>
      </c>
      <c r="S294" s="224">
        <f t="shared" si="74"/>
        <v>0</v>
      </c>
      <c r="T294" s="224">
        <f t="shared" si="75"/>
        <v>0</v>
      </c>
      <c r="U294" s="224">
        <f t="shared" si="76"/>
        <v>0</v>
      </c>
      <c r="V294" s="224">
        <f t="shared" si="77"/>
        <v>0</v>
      </c>
      <c r="W294" s="226">
        <f t="shared" si="78"/>
        <v>0</v>
      </c>
      <c r="X294" s="226">
        <f t="shared" si="79"/>
        <v>0</v>
      </c>
      <c r="Y294" s="216"/>
      <c r="Z294" s="233">
        <v>287</v>
      </c>
      <c r="AA294" s="216"/>
      <c r="AB294" s="216"/>
      <c r="AC294" s="216"/>
      <c r="AD294" s="216"/>
      <c r="AE294" s="216"/>
      <c r="AF294" s="216"/>
      <c r="AG294" s="216"/>
      <c r="AH294" s="216"/>
      <c r="AI294" s="216"/>
      <c r="AJ294" s="200"/>
      <c r="AK294" s="200"/>
      <c r="AL294" s="200"/>
      <c r="AM294" s="200"/>
      <c r="AN294" s="200"/>
      <c r="AO294" s="200"/>
      <c r="AP294" s="200"/>
      <c r="AQ294" s="200"/>
      <c r="AR294" s="200"/>
      <c r="AS294" s="200"/>
      <c r="AT294" s="200"/>
      <c r="AU294" s="200"/>
      <c r="AV294" s="200"/>
      <c r="AW294" s="200"/>
      <c r="AX294" s="200"/>
      <c r="AY294" s="200"/>
      <c r="AZ294" s="200"/>
      <c r="BA294" s="200"/>
      <c r="BB294" s="200"/>
      <c r="BC294" s="200"/>
      <c r="BD294" s="200"/>
      <c r="BE294" s="200"/>
      <c r="BF294" s="200"/>
      <c r="BG294" s="200"/>
      <c r="BH294" s="200"/>
      <c r="BI294" s="200"/>
      <c r="BJ294" s="200"/>
      <c r="BK294" s="200"/>
      <c r="BL294" s="200"/>
      <c r="BM294" s="200"/>
      <c r="BN294" s="200"/>
      <c r="BO294" s="200"/>
      <c r="BP294" s="200"/>
      <c r="BQ294" s="200"/>
      <c r="BR294" s="200"/>
      <c r="BS294" s="200"/>
      <c r="BT294" s="200"/>
      <c r="BU294" s="200"/>
      <c r="BV294" s="200"/>
      <c r="BW294" s="200"/>
      <c r="BX294" s="200"/>
      <c r="BY294" s="200"/>
      <c r="BZ294" s="200"/>
      <c r="CA294" s="200"/>
      <c r="CB294" s="200"/>
      <c r="CC294" s="200"/>
      <c r="CD294" s="200"/>
      <c r="CE294" s="200"/>
      <c r="CF294" s="200"/>
      <c r="CG294" s="200"/>
      <c r="CH294" s="200"/>
      <c r="CI294" s="200"/>
      <c r="CJ294" s="200"/>
      <c r="CK294" s="200"/>
      <c r="CL294" s="200"/>
      <c r="CM294" s="200"/>
      <c r="CN294" s="200"/>
      <c r="CO294" s="200"/>
      <c r="CP294" s="200"/>
      <c r="CQ294" s="200"/>
      <c r="CR294" s="200"/>
      <c r="CS294" s="200"/>
      <c r="CT294" s="200"/>
      <c r="CU294" s="200"/>
      <c r="CV294" s="200"/>
      <c r="CW294" s="200"/>
      <c r="CX294" s="200"/>
      <c r="CY294" s="200"/>
      <c r="CZ294" s="200"/>
      <c r="DA294" s="200"/>
      <c r="DB294" s="200"/>
      <c r="DC294" s="200"/>
      <c r="DD294" s="200"/>
      <c r="DE294" s="200"/>
      <c r="DF294" s="200"/>
      <c r="DG294" s="200"/>
      <c r="DH294" s="200"/>
      <c r="DI294" s="200"/>
      <c r="DJ294" s="200"/>
      <c r="DK294" s="200"/>
      <c r="DL294" s="200"/>
      <c r="DM294" s="200"/>
      <c r="DN294" s="200"/>
      <c r="DO294" s="200"/>
      <c r="DP294" s="200"/>
      <c r="DQ294" s="200"/>
      <c r="DR294" s="200"/>
      <c r="DS294" s="200"/>
      <c r="DT294" s="200"/>
      <c r="DU294" s="200"/>
      <c r="DV294" s="200"/>
      <c r="DW294" s="200"/>
      <c r="DX294" s="200"/>
      <c r="DY294" s="200"/>
      <c r="DZ294" s="200"/>
      <c r="EA294" s="200"/>
      <c r="EB294" s="200"/>
      <c r="EC294" s="200"/>
      <c r="ED294" s="200"/>
      <c r="EE294" s="200"/>
      <c r="EF294" s="200"/>
      <c r="EG294" s="200"/>
      <c r="EH294" s="200"/>
      <c r="EI294" s="200"/>
      <c r="EJ294" s="200"/>
      <c r="EK294" s="200"/>
      <c r="EL294" s="200"/>
      <c r="EM294" s="200"/>
      <c r="EN294" s="200"/>
      <c r="EO294" s="200"/>
      <c r="EP294" s="200"/>
      <c r="EQ294" s="200"/>
      <c r="ER294" s="200"/>
      <c r="ES294" s="200"/>
    </row>
    <row r="295" spans="1:149" s="116" customFormat="1" ht="25.5" x14ac:dyDescent="0.2">
      <c r="A295" s="85" t="s">
        <v>386</v>
      </c>
      <c r="B295" s="70" t="s">
        <v>1121</v>
      </c>
      <c r="C295" s="69" t="s">
        <v>758</v>
      </c>
      <c r="D295" s="118"/>
      <c r="E295" s="125" t="s">
        <v>41</v>
      </c>
      <c r="F295" s="257"/>
      <c r="G295" s="261"/>
      <c r="H295" s="258"/>
      <c r="I295" s="200"/>
      <c r="J295" s="230">
        <v>7</v>
      </c>
      <c r="K295" s="224" t="str">
        <f t="shared" si="66"/>
        <v>7</v>
      </c>
      <c r="L295" s="225">
        <f t="shared" si="67"/>
        <v>0</v>
      </c>
      <c r="M295" s="224" t="str">
        <f t="shared" si="68"/>
        <v>7</v>
      </c>
      <c r="N295" s="224">
        <f t="shared" si="69"/>
        <v>0</v>
      </c>
      <c r="O295" s="224">
        <f t="shared" si="70"/>
        <v>0</v>
      </c>
      <c r="P295" s="224">
        <f t="shared" si="71"/>
        <v>0</v>
      </c>
      <c r="Q295" s="224">
        <f t="shared" si="72"/>
        <v>0</v>
      </c>
      <c r="R295" s="224">
        <f t="shared" si="73"/>
        <v>0</v>
      </c>
      <c r="S295" s="224">
        <f t="shared" si="74"/>
        <v>0</v>
      </c>
      <c r="T295" s="224">
        <f t="shared" si="75"/>
        <v>0</v>
      </c>
      <c r="U295" s="224">
        <f t="shared" si="76"/>
        <v>0</v>
      </c>
      <c r="V295" s="224">
        <f t="shared" si="77"/>
        <v>0</v>
      </c>
      <c r="W295" s="226">
        <f t="shared" si="78"/>
        <v>0</v>
      </c>
      <c r="X295" s="226">
        <f t="shared" si="79"/>
        <v>0</v>
      </c>
      <c r="Y295" s="216"/>
      <c r="Z295" s="233">
        <v>288</v>
      </c>
      <c r="AA295" s="216"/>
      <c r="AB295" s="216"/>
      <c r="AC295" s="216"/>
      <c r="AD295" s="216"/>
      <c r="AE295" s="216"/>
      <c r="AF295" s="216"/>
      <c r="AG295" s="216"/>
      <c r="AH295" s="216"/>
      <c r="AI295" s="216"/>
      <c r="AJ295" s="200"/>
      <c r="AK295" s="200"/>
      <c r="AL295" s="200"/>
      <c r="AM295" s="200"/>
      <c r="AN295" s="200"/>
      <c r="AO295" s="200"/>
      <c r="AP295" s="200"/>
      <c r="AQ295" s="200"/>
      <c r="AR295" s="200"/>
      <c r="AS295" s="200"/>
      <c r="AT295" s="200"/>
      <c r="AU295" s="200"/>
      <c r="AV295" s="200"/>
      <c r="AW295" s="200"/>
      <c r="AX295" s="200"/>
      <c r="AY295" s="200"/>
      <c r="AZ295" s="200"/>
      <c r="BA295" s="200"/>
      <c r="BB295" s="200"/>
      <c r="BC295" s="200"/>
      <c r="BD295" s="200"/>
      <c r="BE295" s="200"/>
      <c r="BF295" s="200"/>
      <c r="BG295" s="200"/>
      <c r="BH295" s="200"/>
      <c r="BI295" s="200"/>
      <c r="BJ295" s="200"/>
      <c r="BK295" s="200"/>
      <c r="BL295" s="200"/>
      <c r="BM295" s="200"/>
      <c r="BN295" s="200"/>
      <c r="BO295" s="200"/>
      <c r="BP295" s="200"/>
      <c r="BQ295" s="200"/>
      <c r="BR295" s="200"/>
      <c r="BS295" s="200"/>
      <c r="BT295" s="200"/>
      <c r="BU295" s="200"/>
      <c r="BV295" s="200"/>
      <c r="BW295" s="200"/>
      <c r="BX295" s="200"/>
      <c r="BY295" s="200"/>
      <c r="BZ295" s="200"/>
      <c r="CA295" s="200"/>
      <c r="CB295" s="200"/>
      <c r="CC295" s="200"/>
      <c r="CD295" s="200"/>
      <c r="CE295" s="200"/>
      <c r="CF295" s="200"/>
      <c r="CG295" s="200"/>
      <c r="CH295" s="200"/>
      <c r="CI295" s="200"/>
      <c r="CJ295" s="200"/>
      <c r="CK295" s="200"/>
      <c r="CL295" s="200"/>
      <c r="CM295" s="200"/>
      <c r="CN295" s="200"/>
      <c r="CO295" s="200"/>
      <c r="CP295" s="200"/>
      <c r="CQ295" s="200"/>
      <c r="CR295" s="200"/>
      <c r="CS295" s="200"/>
      <c r="CT295" s="200"/>
      <c r="CU295" s="200"/>
      <c r="CV295" s="200"/>
      <c r="CW295" s="200"/>
      <c r="CX295" s="200"/>
      <c r="CY295" s="200"/>
      <c r="CZ295" s="200"/>
      <c r="DA295" s="200"/>
      <c r="DB295" s="200"/>
      <c r="DC295" s="200"/>
      <c r="DD295" s="200"/>
      <c r="DE295" s="200"/>
      <c r="DF295" s="200"/>
      <c r="DG295" s="200"/>
      <c r="DH295" s="200"/>
      <c r="DI295" s="200"/>
      <c r="DJ295" s="200"/>
      <c r="DK295" s="200"/>
      <c r="DL295" s="200"/>
      <c r="DM295" s="200"/>
      <c r="DN295" s="200"/>
      <c r="DO295" s="200"/>
      <c r="DP295" s="200"/>
      <c r="DQ295" s="200"/>
      <c r="DR295" s="200"/>
      <c r="DS295" s="200"/>
      <c r="DT295" s="200"/>
      <c r="DU295" s="200"/>
      <c r="DV295" s="200"/>
      <c r="DW295" s="200"/>
      <c r="DX295" s="200"/>
      <c r="DY295" s="200"/>
      <c r="DZ295" s="200"/>
      <c r="EA295" s="200"/>
      <c r="EB295" s="200"/>
      <c r="EC295" s="200"/>
      <c r="ED295" s="200"/>
      <c r="EE295" s="200"/>
      <c r="EF295" s="200"/>
      <c r="EG295" s="200"/>
      <c r="EH295" s="200"/>
      <c r="EI295" s="200"/>
      <c r="EJ295" s="200"/>
      <c r="EK295" s="200"/>
      <c r="EL295" s="200"/>
      <c r="EM295" s="200"/>
      <c r="EN295" s="200"/>
      <c r="EO295" s="200"/>
      <c r="EP295" s="200"/>
      <c r="EQ295" s="200"/>
      <c r="ER295" s="200"/>
      <c r="ES295" s="200"/>
    </row>
    <row r="296" spans="1:149" s="116" customFormat="1" ht="25.5" x14ac:dyDescent="0.2">
      <c r="A296" s="85" t="s">
        <v>387</v>
      </c>
      <c r="B296" s="70" t="s">
        <v>1122</v>
      </c>
      <c r="C296" s="69" t="s">
        <v>758</v>
      </c>
      <c r="D296" s="118"/>
      <c r="E296" s="125"/>
      <c r="F296" s="257"/>
      <c r="G296" s="256"/>
      <c r="H296" s="258"/>
      <c r="I296" s="200"/>
      <c r="J296" s="230">
        <v>7</v>
      </c>
      <c r="K296" s="224" t="str">
        <f t="shared" si="66"/>
        <v>7</v>
      </c>
      <c r="L296" s="225">
        <f t="shared" si="67"/>
        <v>0</v>
      </c>
      <c r="M296" s="224" t="str">
        <f t="shared" si="68"/>
        <v>7</v>
      </c>
      <c r="N296" s="224">
        <f t="shared" si="69"/>
        <v>0</v>
      </c>
      <c r="O296" s="224">
        <f t="shared" si="70"/>
        <v>0</v>
      </c>
      <c r="P296" s="224">
        <f t="shared" si="71"/>
        <v>0</v>
      </c>
      <c r="Q296" s="224">
        <f t="shared" si="72"/>
        <v>0</v>
      </c>
      <c r="R296" s="224">
        <f t="shared" si="73"/>
        <v>0</v>
      </c>
      <c r="S296" s="224">
        <f t="shared" si="74"/>
        <v>0</v>
      </c>
      <c r="T296" s="224">
        <f t="shared" si="75"/>
        <v>0</v>
      </c>
      <c r="U296" s="224">
        <f t="shared" si="76"/>
        <v>0</v>
      </c>
      <c r="V296" s="224">
        <f t="shared" si="77"/>
        <v>0</v>
      </c>
      <c r="W296" s="226">
        <f t="shared" si="78"/>
        <v>0</v>
      </c>
      <c r="X296" s="226">
        <f t="shared" si="79"/>
        <v>0</v>
      </c>
      <c r="Y296" s="216"/>
      <c r="Z296" s="232">
        <v>289</v>
      </c>
      <c r="AA296" s="216"/>
      <c r="AB296" s="216"/>
      <c r="AC296" s="216"/>
      <c r="AD296" s="216"/>
      <c r="AE296" s="216"/>
      <c r="AF296" s="216"/>
      <c r="AG296" s="216"/>
      <c r="AH296" s="216"/>
      <c r="AI296" s="216"/>
      <c r="AJ296" s="200"/>
      <c r="AK296" s="200"/>
      <c r="AL296" s="200"/>
      <c r="AM296" s="200"/>
      <c r="AN296" s="200"/>
      <c r="AO296" s="200"/>
      <c r="AP296" s="200"/>
      <c r="AQ296" s="200"/>
      <c r="AR296" s="200"/>
      <c r="AS296" s="200"/>
      <c r="AT296" s="200"/>
      <c r="AU296" s="200"/>
      <c r="AV296" s="200"/>
      <c r="AW296" s="200"/>
      <c r="AX296" s="200"/>
      <c r="AY296" s="200"/>
      <c r="AZ296" s="200"/>
      <c r="BA296" s="200"/>
      <c r="BB296" s="200"/>
      <c r="BC296" s="200"/>
      <c r="BD296" s="200"/>
      <c r="BE296" s="200"/>
      <c r="BF296" s="200"/>
      <c r="BG296" s="200"/>
      <c r="BH296" s="200"/>
      <c r="BI296" s="200"/>
      <c r="BJ296" s="200"/>
      <c r="BK296" s="200"/>
      <c r="BL296" s="200"/>
      <c r="BM296" s="200"/>
      <c r="BN296" s="200"/>
      <c r="BO296" s="200"/>
      <c r="BP296" s="200"/>
      <c r="BQ296" s="200"/>
      <c r="BR296" s="200"/>
      <c r="BS296" s="200"/>
      <c r="BT296" s="200"/>
      <c r="BU296" s="200"/>
      <c r="BV296" s="200"/>
      <c r="BW296" s="200"/>
      <c r="BX296" s="200"/>
      <c r="BY296" s="200"/>
      <c r="BZ296" s="200"/>
      <c r="CA296" s="200"/>
      <c r="CB296" s="200"/>
      <c r="CC296" s="200"/>
      <c r="CD296" s="200"/>
      <c r="CE296" s="200"/>
      <c r="CF296" s="200"/>
      <c r="CG296" s="200"/>
      <c r="CH296" s="200"/>
      <c r="CI296" s="200"/>
      <c r="CJ296" s="200"/>
      <c r="CK296" s="200"/>
      <c r="CL296" s="200"/>
      <c r="CM296" s="200"/>
      <c r="CN296" s="200"/>
      <c r="CO296" s="200"/>
      <c r="CP296" s="200"/>
      <c r="CQ296" s="200"/>
      <c r="CR296" s="200"/>
      <c r="CS296" s="200"/>
      <c r="CT296" s="200"/>
      <c r="CU296" s="200"/>
      <c r="CV296" s="200"/>
      <c r="CW296" s="200"/>
      <c r="CX296" s="200"/>
      <c r="CY296" s="200"/>
      <c r="CZ296" s="200"/>
      <c r="DA296" s="200"/>
      <c r="DB296" s="200"/>
      <c r="DC296" s="200"/>
      <c r="DD296" s="200"/>
      <c r="DE296" s="200"/>
      <c r="DF296" s="200"/>
      <c r="DG296" s="200"/>
      <c r="DH296" s="200"/>
      <c r="DI296" s="200"/>
      <c r="DJ296" s="200"/>
      <c r="DK296" s="200"/>
      <c r="DL296" s="200"/>
      <c r="DM296" s="200"/>
      <c r="DN296" s="200"/>
      <c r="DO296" s="200"/>
      <c r="DP296" s="200"/>
      <c r="DQ296" s="200"/>
      <c r="DR296" s="200"/>
      <c r="DS296" s="200"/>
      <c r="DT296" s="200"/>
      <c r="DU296" s="200"/>
      <c r="DV296" s="200"/>
      <c r="DW296" s="200"/>
      <c r="DX296" s="200"/>
      <c r="DY296" s="200"/>
      <c r="DZ296" s="200"/>
      <c r="EA296" s="200"/>
      <c r="EB296" s="200"/>
      <c r="EC296" s="200"/>
      <c r="ED296" s="200"/>
      <c r="EE296" s="200"/>
      <c r="EF296" s="200"/>
      <c r="EG296" s="200"/>
      <c r="EH296" s="200"/>
      <c r="EI296" s="200"/>
      <c r="EJ296" s="200"/>
      <c r="EK296" s="200"/>
      <c r="EL296" s="200"/>
      <c r="EM296" s="200"/>
      <c r="EN296" s="200"/>
      <c r="EO296" s="200"/>
      <c r="EP296" s="200"/>
      <c r="EQ296" s="200"/>
      <c r="ER296" s="200"/>
      <c r="ES296" s="200"/>
    </row>
    <row r="297" spans="1:149" s="116" customFormat="1" ht="25.5" x14ac:dyDescent="0.2">
      <c r="A297" s="85" t="s">
        <v>388</v>
      </c>
      <c r="B297" s="73" t="s">
        <v>1123</v>
      </c>
      <c r="C297" s="69" t="s">
        <v>758</v>
      </c>
      <c r="D297" s="118"/>
      <c r="E297" s="125"/>
      <c r="F297" s="257"/>
      <c r="G297" s="256"/>
      <c r="H297" s="258"/>
      <c r="I297" s="200"/>
      <c r="J297" s="230">
        <v>7</v>
      </c>
      <c r="K297" s="224" t="str">
        <f t="shared" si="66"/>
        <v>7</v>
      </c>
      <c r="L297" s="225">
        <f t="shared" si="67"/>
        <v>0</v>
      </c>
      <c r="M297" s="224" t="str">
        <f t="shared" si="68"/>
        <v>7</v>
      </c>
      <c r="N297" s="224">
        <f t="shared" si="69"/>
        <v>0</v>
      </c>
      <c r="O297" s="224">
        <f t="shared" si="70"/>
        <v>0</v>
      </c>
      <c r="P297" s="224">
        <f t="shared" si="71"/>
        <v>0</v>
      </c>
      <c r="Q297" s="224">
        <f t="shared" si="72"/>
        <v>0</v>
      </c>
      <c r="R297" s="224">
        <f t="shared" si="73"/>
        <v>0</v>
      </c>
      <c r="S297" s="224">
        <f t="shared" si="74"/>
        <v>0</v>
      </c>
      <c r="T297" s="224">
        <f t="shared" si="75"/>
        <v>0</v>
      </c>
      <c r="U297" s="224">
        <f t="shared" si="76"/>
        <v>0</v>
      </c>
      <c r="V297" s="224">
        <f t="shared" si="77"/>
        <v>0</v>
      </c>
      <c r="W297" s="226">
        <f t="shared" si="78"/>
        <v>0</v>
      </c>
      <c r="X297" s="226">
        <f t="shared" si="79"/>
        <v>0</v>
      </c>
      <c r="Y297" s="216"/>
      <c r="Z297" s="233">
        <v>290</v>
      </c>
      <c r="AA297" s="216"/>
      <c r="AB297" s="216"/>
      <c r="AC297" s="216"/>
      <c r="AD297" s="216"/>
      <c r="AE297" s="216"/>
      <c r="AF297" s="216"/>
      <c r="AG297" s="216"/>
      <c r="AH297" s="216"/>
      <c r="AI297" s="216"/>
      <c r="AJ297" s="200"/>
      <c r="AK297" s="200"/>
      <c r="AL297" s="200"/>
      <c r="AM297" s="200"/>
      <c r="AN297" s="200"/>
      <c r="AO297" s="200"/>
      <c r="AP297" s="200"/>
      <c r="AQ297" s="200"/>
      <c r="AR297" s="200"/>
      <c r="AS297" s="200"/>
      <c r="AT297" s="200"/>
      <c r="AU297" s="200"/>
      <c r="AV297" s="200"/>
      <c r="AW297" s="200"/>
      <c r="AX297" s="200"/>
      <c r="AY297" s="200"/>
      <c r="AZ297" s="200"/>
      <c r="BA297" s="200"/>
      <c r="BB297" s="200"/>
      <c r="BC297" s="200"/>
      <c r="BD297" s="200"/>
      <c r="BE297" s="200"/>
      <c r="BF297" s="200"/>
      <c r="BG297" s="200"/>
      <c r="BH297" s="200"/>
      <c r="BI297" s="200"/>
      <c r="BJ297" s="200"/>
      <c r="BK297" s="200"/>
      <c r="BL297" s="200"/>
      <c r="BM297" s="200"/>
      <c r="BN297" s="200"/>
      <c r="BO297" s="200"/>
      <c r="BP297" s="200"/>
      <c r="BQ297" s="200"/>
      <c r="BR297" s="200"/>
      <c r="BS297" s="200"/>
      <c r="BT297" s="200"/>
      <c r="BU297" s="200"/>
      <c r="BV297" s="200"/>
      <c r="BW297" s="200"/>
      <c r="BX297" s="200"/>
      <c r="BY297" s="200"/>
      <c r="BZ297" s="200"/>
      <c r="CA297" s="200"/>
      <c r="CB297" s="200"/>
      <c r="CC297" s="200"/>
      <c r="CD297" s="200"/>
      <c r="CE297" s="200"/>
      <c r="CF297" s="200"/>
      <c r="CG297" s="200"/>
      <c r="CH297" s="200"/>
      <c r="CI297" s="200"/>
      <c r="CJ297" s="200"/>
      <c r="CK297" s="200"/>
      <c r="CL297" s="200"/>
      <c r="CM297" s="200"/>
      <c r="CN297" s="200"/>
      <c r="CO297" s="200"/>
      <c r="CP297" s="200"/>
      <c r="CQ297" s="200"/>
      <c r="CR297" s="200"/>
      <c r="CS297" s="200"/>
      <c r="CT297" s="200"/>
      <c r="CU297" s="200"/>
      <c r="CV297" s="200"/>
      <c r="CW297" s="200"/>
      <c r="CX297" s="200"/>
      <c r="CY297" s="200"/>
      <c r="CZ297" s="200"/>
      <c r="DA297" s="200"/>
      <c r="DB297" s="200"/>
      <c r="DC297" s="200"/>
      <c r="DD297" s="200"/>
      <c r="DE297" s="200"/>
      <c r="DF297" s="200"/>
      <c r="DG297" s="200"/>
      <c r="DH297" s="200"/>
      <c r="DI297" s="200"/>
      <c r="DJ297" s="200"/>
      <c r="DK297" s="200"/>
      <c r="DL297" s="200"/>
      <c r="DM297" s="200"/>
      <c r="DN297" s="200"/>
      <c r="DO297" s="200"/>
      <c r="DP297" s="200"/>
      <c r="DQ297" s="200"/>
      <c r="DR297" s="200"/>
      <c r="DS297" s="200"/>
      <c r="DT297" s="200"/>
      <c r="DU297" s="200"/>
      <c r="DV297" s="200"/>
      <c r="DW297" s="200"/>
      <c r="DX297" s="200"/>
      <c r="DY297" s="200"/>
      <c r="DZ297" s="200"/>
      <c r="EA297" s="200"/>
      <c r="EB297" s="200"/>
      <c r="EC297" s="200"/>
      <c r="ED297" s="200"/>
      <c r="EE297" s="200"/>
      <c r="EF297" s="200"/>
      <c r="EG297" s="200"/>
      <c r="EH297" s="200"/>
      <c r="EI297" s="200"/>
      <c r="EJ297" s="200"/>
      <c r="EK297" s="200"/>
      <c r="EL297" s="200"/>
      <c r="EM297" s="200"/>
      <c r="EN297" s="200"/>
      <c r="EO297" s="200"/>
      <c r="EP297" s="200"/>
      <c r="EQ297" s="200"/>
      <c r="ER297" s="200"/>
      <c r="ES297" s="200"/>
    </row>
    <row r="298" spans="1:149" s="116" customFormat="1" ht="25.5" x14ac:dyDescent="0.2">
      <c r="A298" s="85" t="s">
        <v>389</v>
      </c>
      <c r="B298" s="73" t="s">
        <v>1124</v>
      </c>
      <c r="C298" s="69" t="s">
        <v>758</v>
      </c>
      <c r="D298" s="118"/>
      <c r="E298" s="125"/>
      <c r="F298" s="257"/>
      <c r="G298" s="256"/>
      <c r="H298" s="258"/>
      <c r="I298" s="200"/>
      <c r="J298" s="230">
        <v>7</v>
      </c>
      <c r="K298" s="224" t="str">
        <f t="shared" si="66"/>
        <v>7</v>
      </c>
      <c r="L298" s="225">
        <f t="shared" si="67"/>
        <v>0</v>
      </c>
      <c r="M298" s="224" t="str">
        <f t="shared" si="68"/>
        <v>7</v>
      </c>
      <c r="N298" s="224">
        <f t="shared" si="69"/>
        <v>0</v>
      </c>
      <c r="O298" s="224">
        <f t="shared" si="70"/>
        <v>0</v>
      </c>
      <c r="P298" s="224">
        <f t="shared" si="71"/>
        <v>0</v>
      </c>
      <c r="Q298" s="224">
        <f t="shared" si="72"/>
        <v>0</v>
      </c>
      <c r="R298" s="224">
        <f t="shared" si="73"/>
        <v>0</v>
      </c>
      <c r="S298" s="224">
        <f t="shared" si="74"/>
        <v>0</v>
      </c>
      <c r="T298" s="224">
        <f t="shared" si="75"/>
        <v>0</v>
      </c>
      <c r="U298" s="224">
        <f t="shared" si="76"/>
        <v>0</v>
      </c>
      <c r="V298" s="224">
        <f t="shared" si="77"/>
        <v>0</v>
      </c>
      <c r="W298" s="226">
        <f t="shared" si="78"/>
        <v>0</v>
      </c>
      <c r="X298" s="226">
        <f t="shared" si="79"/>
        <v>0</v>
      </c>
      <c r="Y298" s="216"/>
      <c r="Z298" s="233">
        <v>291</v>
      </c>
      <c r="AA298" s="216"/>
      <c r="AB298" s="216"/>
      <c r="AC298" s="216"/>
      <c r="AD298" s="216"/>
      <c r="AE298" s="216"/>
      <c r="AF298" s="216"/>
      <c r="AG298" s="216"/>
      <c r="AH298" s="216"/>
      <c r="AI298" s="216"/>
      <c r="AJ298" s="200"/>
      <c r="AK298" s="200"/>
      <c r="AL298" s="200"/>
      <c r="AM298" s="200"/>
      <c r="AN298" s="200"/>
      <c r="AO298" s="200"/>
      <c r="AP298" s="200"/>
      <c r="AQ298" s="200"/>
      <c r="AR298" s="200"/>
      <c r="AS298" s="200"/>
      <c r="AT298" s="200"/>
      <c r="AU298" s="200"/>
      <c r="AV298" s="200"/>
      <c r="AW298" s="200"/>
      <c r="AX298" s="200"/>
      <c r="AY298" s="200"/>
      <c r="AZ298" s="200"/>
      <c r="BA298" s="200"/>
      <c r="BB298" s="200"/>
      <c r="BC298" s="200"/>
      <c r="BD298" s="200"/>
      <c r="BE298" s="200"/>
      <c r="BF298" s="200"/>
      <c r="BG298" s="200"/>
      <c r="BH298" s="200"/>
      <c r="BI298" s="200"/>
      <c r="BJ298" s="200"/>
      <c r="BK298" s="200"/>
      <c r="BL298" s="200"/>
      <c r="BM298" s="200"/>
      <c r="BN298" s="200"/>
      <c r="BO298" s="200"/>
      <c r="BP298" s="200"/>
      <c r="BQ298" s="200"/>
      <c r="BR298" s="200"/>
      <c r="BS298" s="200"/>
      <c r="BT298" s="200"/>
      <c r="BU298" s="200"/>
      <c r="BV298" s="200"/>
      <c r="BW298" s="200"/>
      <c r="BX298" s="200"/>
      <c r="BY298" s="200"/>
      <c r="BZ298" s="200"/>
      <c r="CA298" s="200"/>
      <c r="CB298" s="200"/>
      <c r="CC298" s="200"/>
      <c r="CD298" s="200"/>
      <c r="CE298" s="200"/>
      <c r="CF298" s="200"/>
      <c r="CG298" s="200"/>
      <c r="CH298" s="200"/>
      <c r="CI298" s="200"/>
      <c r="CJ298" s="200"/>
      <c r="CK298" s="200"/>
      <c r="CL298" s="200"/>
      <c r="CM298" s="200"/>
      <c r="CN298" s="200"/>
      <c r="CO298" s="200"/>
      <c r="CP298" s="200"/>
      <c r="CQ298" s="200"/>
      <c r="CR298" s="200"/>
      <c r="CS298" s="200"/>
      <c r="CT298" s="200"/>
      <c r="CU298" s="200"/>
      <c r="CV298" s="200"/>
      <c r="CW298" s="200"/>
      <c r="CX298" s="200"/>
      <c r="CY298" s="200"/>
      <c r="CZ298" s="200"/>
      <c r="DA298" s="200"/>
      <c r="DB298" s="200"/>
      <c r="DC298" s="200"/>
      <c r="DD298" s="200"/>
      <c r="DE298" s="200"/>
      <c r="DF298" s="200"/>
      <c r="DG298" s="200"/>
      <c r="DH298" s="200"/>
      <c r="DI298" s="200"/>
      <c r="DJ298" s="200"/>
      <c r="DK298" s="200"/>
      <c r="DL298" s="200"/>
      <c r="DM298" s="200"/>
      <c r="DN298" s="200"/>
      <c r="DO298" s="200"/>
      <c r="DP298" s="200"/>
      <c r="DQ298" s="200"/>
      <c r="DR298" s="200"/>
      <c r="DS298" s="200"/>
      <c r="DT298" s="200"/>
      <c r="DU298" s="200"/>
      <c r="DV298" s="200"/>
      <c r="DW298" s="200"/>
      <c r="DX298" s="200"/>
      <c r="DY298" s="200"/>
      <c r="DZ298" s="200"/>
      <c r="EA298" s="200"/>
      <c r="EB298" s="200"/>
      <c r="EC298" s="200"/>
      <c r="ED298" s="200"/>
      <c r="EE298" s="200"/>
      <c r="EF298" s="200"/>
      <c r="EG298" s="200"/>
      <c r="EH298" s="200"/>
      <c r="EI298" s="200"/>
      <c r="EJ298" s="200"/>
      <c r="EK298" s="200"/>
      <c r="EL298" s="200"/>
      <c r="EM298" s="200"/>
      <c r="EN298" s="200"/>
      <c r="EO298" s="200"/>
      <c r="EP298" s="200"/>
      <c r="EQ298" s="200"/>
      <c r="ER298" s="200"/>
      <c r="ES298" s="200"/>
    </row>
    <row r="299" spans="1:149" s="116" customFormat="1" ht="25.5" x14ac:dyDescent="0.2">
      <c r="A299" s="85" t="s">
        <v>390</v>
      </c>
      <c r="B299" s="73" t="s">
        <v>1125</v>
      </c>
      <c r="C299" s="69" t="s">
        <v>117</v>
      </c>
      <c r="D299" s="118">
        <v>3</v>
      </c>
      <c r="E299" s="125"/>
      <c r="F299" s="257"/>
      <c r="G299" s="256"/>
      <c r="H299" s="258"/>
      <c r="I299" s="200"/>
      <c r="J299" s="230">
        <v>7</v>
      </c>
      <c r="K299" s="224" t="str">
        <f t="shared" si="66"/>
        <v>7</v>
      </c>
      <c r="L299" s="225">
        <f t="shared" si="67"/>
        <v>3</v>
      </c>
      <c r="M299" s="224" t="str">
        <f t="shared" si="68"/>
        <v>7</v>
      </c>
      <c r="N299" s="224" t="str">
        <f t="shared" si="69"/>
        <v>7</v>
      </c>
      <c r="O299" s="224">
        <f t="shared" si="70"/>
        <v>3</v>
      </c>
      <c r="P299" s="224">
        <f t="shared" si="71"/>
        <v>0</v>
      </c>
      <c r="Q299" s="224">
        <f t="shared" si="72"/>
        <v>0</v>
      </c>
      <c r="R299" s="224">
        <f t="shared" si="73"/>
        <v>0</v>
      </c>
      <c r="S299" s="224">
        <f t="shared" si="74"/>
        <v>1</v>
      </c>
      <c r="T299" s="224">
        <f t="shared" si="75"/>
        <v>0</v>
      </c>
      <c r="U299" s="224">
        <f t="shared" si="76"/>
        <v>0</v>
      </c>
      <c r="V299" s="224">
        <f t="shared" si="77"/>
        <v>0</v>
      </c>
      <c r="W299" s="226">
        <f t="shared" si="78"/>
        <v>0</v>
      </c>
      <c r="X299" s="226">
        <f t="shared" si="79"/>
        <v>0</v>
      </c>
      <c r="Y299" s="216"/>
      <c r="Z299" s="233">
        <v>292</v>
      </c>
      <c r="AA299" s="216"/>
      <c r="AB299" s="216"/>
      <c r="AC299" s="216"/>
      <c r="AD299" s="216"/>
      <c r="AE299" s="216"/>
      <c r="AF299" s="216"/>
      <c r="AG299" s="216"/>
      <c r="AH299" s="216"/>
      <c r="AI299" s="216"/>
      <c r="AJ299" s="200"/>
      <c r="AK299" s="200"/>
      <c r="AL299" s="200"/>
      <c r="AM299" s="200"/>
      <c r="AN299" s="200"/>
      <c r="AO299" s="200"/>
      <c r="AP299" s="200"/>
      <c r="AQ299" s="200"/>
      <c r="AR299" s="200"/>
      <c r="AS299" s="200"/>
      <c r="AT299" s="200"/>
      <c r="AU299" s="200"/>
      <c r="AV299" s="200"/>
      <c r="AW299" s="200"/>
      <c r="AX299" s="200"/>
      <c r="AY299" s="200"/>
      <c r="AZ299" s="200"/>
      <c r="BA299" s="200"/>
      <c r="BB299" s="200"/>
      <c r="BC299" s="200"/>
      <c r="BD299" s="200"/>
      <c r="BE299" s="200"/>
      <c r="BF299" s="200"/>
      <c r="BG299" s="200"/>
      <c r="BH299" s="200"/>
      <c r="BI299" s="200"/>
      <c r="BJ299" s="200"/>
      <c r="BK299" s="200"/>
      <c r="BL299" s="200"/>
      <c r="BM299" s="200"/>
      <c r="BN299" s="200"/>
      <c r="BO299" s="200"/>
      <c r="BP299" s="200"/>
      <c r="BQ299" s="200"/>
      <c r="BR299" s="200"/>
      <c r="BS299" s="200"/>
      <c r="BT299" s="200"/>
      <c r="BU299" s="200"/>
      <c r="BV299" s="200"/>
      <c r="BW299" s="200"/>
      <c r="BX299" s="200"/>
      <c r="BY299" s="200"/>
      <c r="BZ299" s="200"/>
      <c r="CA299" s="200"/>
      <c r="CB299" s="200"/>
      <c r="CC299" s="200"/>
      <c r="CD299" s="200"/>
      <c r="CE299" s="200"/>
      <c r="CF299" s="200"/>
      <c r="CG299" s="200"/>
      <c r="CH299" s="200"/>
      <c r="CI299" s="200"/>
      <c r="CJ299" s="200"/>
      <c r="CK299" s="200"/>
      <c r="CL299" s="200"/>
      <c r="CM299" s="200"/>
      <c r="CN299" s="200"/>
      <c r="CO299" s="200"/>
      <c r="CP299" s="200"/>
      <c r="CQ299" s="200"/>
      <c r="CR299" s="200"/>
      <c r="CS299" s="200"/>
      <c r="CT299" s="200"/>
      <c r="CU299" s="200"/>
      <c r="CV299" s="200"/>
      <c r="CW299" s="200"/>
      <c r="CX299" s="200"/>
      <c r="CY299" s="200"/>
      <c r="CZ299" s="200"/>
      <c r="DA299" s="200"/>
      <c r="DB299" s="200"/>
      <c r="DC299" s="200"/>
      <c r="DD299" s="200"/>
      <c r="DE299" s="200"/>
      <c r="DF299" s="200"/>
      <c r="DG299" s="200"/>
      <c r="DH299" s="200"/>
      <c r="DI299" s="200"/>
      <c r="DJ299" s="200"/>
      <c r="DK299" s="200"/>
      <c r="DL299" s="200"/>
      <c r="DM299" s="200"/>
      <c r="DN299" s="200"/>
      <c r="DO299" s="200"/>
      <c r="DP299" s="200"/>
      <c r="DQ299" s="200"/>
      <c r="DR299" s="200"/>
      <c r="DS299" s="200"/>
      <c r="DT299" s="200"/>
      <c r="DU299" s="200"/>
      <c r="DV299" s="200"/>
      <c r="DW299" s="200"/>
      <c r="DX299" s="200"/>
      <c r="DY299" s="200"/>
      <c r="DZ299" s="200"/>
      <c r="EA299" s="200"/>
      <c r="EB299" s="200"/>
      <c r="EC299" s="200"/>
      <c r="ED299" s="200"/>
      <c r="EE299" s="200"/>
      <c r="EF299" s="200"/>
      <c r="EG299" s="200"/>
      <c r="EH299" s="200"/>
      <c r="EI299" s="200"/>
      <c r="EJ299" s="200"/>
      <c r="EK299" s="200"/>
      <c r="EL299" s="200"/>
      <c r="EM299" s="200"/>
      <c r="EN299" s="200"/>
      <c r="EO299" s="200"/>
      <c r="EP299" s="200"/>
      <c r="EQ299" s="200"/>
      <c r="ER299" s="200"/>
      <c r="ES299" s="200"/>
    </row>
    <row r="300" spans="1:149" s="116" customFormat="1" ht="12.75" x14ac:dyDescent="0.2">
      <c r="A300" s="170" t="s">
        <v>391</v>
      </c>
      <c r="B300" s="51" t="s">
        <v>93</v>
      </c>
      <c r="C300" s="171"/>
      <c r="D300" s="135"/>
      <c r="E300" s="136"/>
      <c r="F300" s="255"/>
      <c r="G300" s="256"/>
      <c r="H300" s="275"/>
      <c r="I300" s="200"/>
      <c r="J300" s="230">
        <v>7</v>
      </c>
      <c r="K300" s="224" t="str">
        <f t="shared" si="66"/>
        <v>7</v>
      </c>
      <c r="L300" s="225">
        <f t="shared" si="67"/>
        <v>0</v>
      </c>
      <c r="M300" s="224">
        <f t="shared" si="68"/>
        <v>0</v>
      </c>
      <c r="N300" s="224">
        <f t="shared" si="69"/>
        <v>0</v>
      </c>
      <c r="O300" s="224">
        <f t="shared" si="70"/>
        <v>0</v>
      </c>
      <c r="P300" s="224">
        <f t="shared" si="71"/>
        <v>0</v>
      </c>
      <c r="Q300" s="224">
        <f t="shared" si="72"/>
        <v>0</v>
      </c>
      <c r="R300" s="224">
        <f t="shared" si="73"/>
        <v>0</v>
      </c>
      <c r="S300" s="224">
        <f t="shared" si="74"/>
        <v>0</v>
      </c>
      <c r="T300" s="224">
        <f t="shared" si="75"/>
        <v>0</v>
      </c>
      <c r="U300" s="224">
        <f t="shared" si="76"/>
        <v>0</v>
      </c>
      <c r="V300" s="224">
        <f t="shared" si="77"/>
        <v>0</v>
      </c>
      <c r="W300" s="226">
        <f t="shared" si="78"/>
        <v>0</v>
      </c>
      <c r="X300" s="226">
        <f t="shared" si="79"/>
        <v>0</v>
      </c>
      <c r="Y300" s="216"/>
      <c r="Z300" s="233">
        <v>293</v>
      </c>
      <c r="AA300" s="216"/>
      <c r="AB300" s="216"/>
      <c r="AC300" s="216"/>
      <c r="AD300" s="216"/>
      <c r="AE300" s="216"/>
      <c r="AF300" s="216"/>
      <c r="AG300" s="216"/>
      <c r="AH300" s="216"/>
      <c r="AI300" s="216"/>
      <c r="AJ300" s="200"/>
      <c r="AK300" s="200"/>
      <c r="AL300" s="200"/>
      <c r="AM300" s="200"/>
      <c r="AN300" s="200"/>
      <c r="AO300" s="200"/>
      <c r="AP300" s="200"/>
      <c r="AQ300" s="200"/>
      <c r="AR300" s="200"/>
      <c r="AS300" s="200"/>
      <c r="AT300" s="200"/>
      <c r="AU300" s="200"/>
      <c r="AV300" s="200"/>
      <c r="AW300" s="200"/>
      <c r="AX300" s="200"/>
      <c r="AY300" s="200"/>
      <c r="AZ300" s="200"/>
      <c r="BA300" s="200"/>
      <c r="BB300" s="200"/>
      <c r="BC300" s="200"/>
      <c r="BD300" s="200"/>
      <c r="BE300" s="200"/>
      <c r="BF300" s="200"/>
      <c r="BG300" s="200"/>
      <c r="BH300" s="200"/>
      <c r="BI300" s="200"/>
      <c r="BJ300" s="200"/>
      <c r="BK300" s="200"/>
      <c r="BL300" s="200"/>
      <c r="BM300" s="200"/>
      <c r="BN300" s="200"/>
      <c r="BO300" s="200"/>
      <c r="BP300" s="200"/>
      <c r="BQ300" s="200"/>
      <c r="BR300" s="200"/>
      <c r="BS300" s="200"/>
      <c r="BT300" s="200"/>
      <c r="BU300" s="200"/>
      <c r="BV300" s="200"/>
      <c r="BW300" s="200"/>
      <c r="BX300" s="200"/>
      <c r="BY300" s="200"/>
      <c r="BZ300" s="200"/>
      <c r="CA300" s="200"/>
      <c r="CB300" s="200"/>
      <c r="CC300" s="200"/>
      <c r="CD300" s="200"/>
      <c r="CE300" s="200"/>
      <c r="CF300" s="200"/>
      <c r="CG300" s="200"/>
      <c r="CH300" s="200"/>
      <c r="CI300" s="200"/>
      <c r="CJ300" s="200"/>
      <c r="CK300" s="200"/>
      <c r="CL300" s="200"/>
      <c r="CM300" s="200"/>
      <c r="CN300" s="200"/>
      <c r="CO300" s="200"/>
      <c r="CP300" s="200"/>
      <c r="CQ300" s="200"/>
      <c r="CR300" s="200"/>
      <c r="CS300" s="200"/>
      <c r="CT300" s="200"/>
      <c r="CU300" s="200"/>
      <c r="CV300" s="200"/>
      <c r="CW300" s="200"/>
      <c r="CX300" s="200"/>
      <c r="CY300" s="200"/>
      <c r="CZ300" s="200"/>
      <c r="DA300" s="200"/>
      <c r="DB300" s="200"/>
      <c r="DC300" s="200"/>
      <c r="DD300" s="200"/>
      <c r="DE300" s="200"/>
      <c r="DF300" s="200"/>
      <c r="DG300" s="200"/>
      <c r="DH300" s="200"/>
      <c r="DI300" s="200"/>
      <c r="DJ300" s="200"/>
      <c r="DK300" s="200"/>
      <c r="DL300" s="200"/>
      <c r="DM300" s="200"/>
      <c r="DN300" s="200"/>
      <c r="DO300" s="200"/>
      <c r="DP300" s="200"/>
      <c r="DQ300" s="200"/>
      <c r="DR300" s="200"/>
      <c r="DS300" s="200"/>
      <c r="DT300" s="200"/>
      <c r="DU300" s="200"/>
      <c r="DV300" s="200"/>
      <c r="DW300" s="200"/>
      <c r="DX300" s="200"/>
      <c r="DY300" s="200"/>
      <c r="DZ300" s="200"/>
      <c r="EA300" s="200"/>
      <c r="EB300" s="200"/>
      <c r="EC300" s="200"/>
      <c r="ED300" s="200"/>
      <c r="EE300" s="200"/>
      <c r="EF300" s="200"/>
      <c r="EG300" s="200"/>
      <c r="EH300" s="200"/>
      <c r="EI300" s="200"/>
      <c r="EJ300" s="200"/>
      <c r="EK300" s="200"/>
      <c r="EL300" s="200"/>
      <c r="EM300" s="200"/>
      <c r="EN300" s="200"/>
      <c r="EO300" s="200"/>
      <c r="EP300" s="200"/>
      <c r="EQ300" s="200"/>
      <c r="ER300" s="200"/>
      <c r="ES300" s="200"/>
    </row>
    <row r="301" spans="1:149" s="116" customFormat="1" ht="38.25" customHeight="1" x14ac:dyDescent="0.2">
      <c r="A301" s="85" t="s">
        <v>392</v>
      </c>
      <c r="B301" s="73" t="s">
        <v>1126</v>
      </c>
      <c r="C301" s="69" t="s">
        <v>758</v>
      </c>
      <c r="D301" s="118"/>
      <c r="E301" s="125"/>
      <c r="F301" s="257"/>
      <c r="G301" s="256"/>
      <c r="H301" s="258"/>
      <c r="I301" s="200"/>
      <c r="J301" s="230">
        <v>7</v>
      </c>
      <c r="K301" s="224" t="str">
        <f t="shared" si="66"/>
        <v>7</v>
      </c>
      <c r="L301" s="225">
        <f t="shared" si="67"/>
        <v>0</v>
      </c>
      <c r="M301" s="224" t="str">
        <f t="shared" si="68"/>
        <v>7</v>
      </c>
      <c r="N301" s="224">
        <f t="shared" si="69"/>
        <v>0</v>
      </c>
      <c r="O301" s="224">
        <f t="shared" si="70"/>
        <v>0</v>
      </c>
      <c r="P301" s="224">
        <f t="shared" si="71"/>
        <v>0</v>
      </c>
      <c r="Q301" s="224">
        <f t="shared" si="72"/>
        <v>0</v>
      </c>
      <c r="R301" s="224">
        <f t="shared" si="73"/>
        <v>0</v>
      </c>
      <c r="S301" s="224">
        <f t="shared" si="74"/>
        <v>0</v>
      </c>
      <c r="T301" s="224">
        <f t="shared" si="75"/>
        <v>0</v>
      </c>
      <c r="U301" s="224">
        <f t="shared" si="76"/>
        <v>0</v>
      </c>
      <c r="V301" s="224">
        <f t="shared" si="77"/>
        <v>0</v>
      </c>
      <c r="W301" s="226">
        <f t="shared" si="78"/>
        <v>0</v>
      </c>
      <c r="X301" s="226">
        <f t="shared" si="79"/>
        <v>0</v>
      </c>
      <c r="Y301" s="216"/>
      <c r="Z301" s="233">
        <v>294</v>
      </c>
      <c r="AA301" s="216"/>
      <c r="AB301" s="216"/>
      <c r="AC301" s="216"/>
      <c r="AD301" s="216"/>
      <c r="AE301" s="216"/>
      <c r="AF301" s="216"/>
      <c r="AG301" s="216"/>
      <c r="AH301" s="216"/>
      <c r="AI301" s="216"/>
      <c r="AJ301" s="200"/>
      <c r="AK301" s="200"/>
      <c r="AL301" s="200"/>
      <c r="AM301" s="200"/>
      <c r="AN301" s="200"/>
      <c r="AO301" s="200"/>
      <c r="AP301" s="200"/>
      <c r="AQ301" s="200"/>
      <c r="AR301" s="200"/>
      <c r="AS301" s="200"/>
      <c r="AT301" s="200"/>
      <c r="AU301" s="200"/>
      <c r="AV301" s="200"/>
      <c r="AW301" s="200"/>
      <c r="AX301" s="200"/>
      <c r="AY301" s="200"/>
      <c r="AZ301" s="200"/>
      <c r="BA301" s="200"/>
      <c r="BB301" s="200"/>
      <c r="BC301" s="200"/>
      <c r="BD301" s="200"/>
      <c r="BE301" s="200"/>
      <c r="BF301" s="200"/>
      <c r="BG301" s="200"/>
      <c r="BH301" s="200"/>
      <c r="BI301" s="200"/>
      <c r="BJ301" s="200"/>
      <c r="BK301" s="200"/>
      <c r="BL301" s="200"/>
      <c r="BM301" s="200"/>
      <c r="BN301" s="200"/>
      <c r="BO301" s="200"/>
      <c r="BP301" s="200"/>
      <c r="BQ301" s="200"/>
      <c r="BR301" s="200"/>
      <c r="BS301" s="200"/>
      <c r="BT301" s="200"/>
      <c r="BU301" s="200"/>
      <c r="BV301" s="200"/>
      <c r="BW301" s="200"/>
      <c r="BX301" s="200"/>
      <c r="BY301" s="200"/>
      <c r="BZ301" s="200"/>
      <c r="CA301" s="200"/>
      <c r="CB301" s="200"/>
      <c r="CC301" s="200"/>
      <c r="CD301" s="200"/>
      <c r="CE301" s="200"/>
      <c r="CF301" s="200"/>
      <c r="CG301" s="200"/>
      <c r="CH301" s="200"/>
      <c r="CI301" s="200"/>
      <c r="CJ301" s="200"/>
      <c r="CK301" s="200"/>
      <c r="CL301" s="200"/>
      <c r="CM301" s="200"/>
      <c r="CN301" s="200"/>
      <c r="CO301" s="200"/>
      <c r="CP301" s="200"/>
      <c r="CQ301" s="200"/>
      <c r="CR301" s="200"/>
      <c r="CS301" s="200"/>
      <c r="CT301" s="200"/>
      <c r="CU301" s="200"/>
      <c r="CV301" s="200"/>
      <c r="CW301" s="200"/>
      <c r="CX301" s="200"/>
      <c r="CY301" s="200"/>
      <c r="CZ301" s="200"/>
      <c r="DA301" s="200"/>
      <c r="DB301" s="200"/>
      <c r="DC301" s="200"/>
      <c r="DD301" s="200"/>
      <c r="DE301" s="200"/>
      <c r="DF301" s="200"/>
      <c r="DG301" s="200"/>
      <c r="DH301" s="200"/>
      <c r="DI301" s="200"/>
      <c r="DJ301" s="200"/>
      <c r="DK301" s="200"/>
      <c r="DL301" s="200"/>
      <c r="DM301" s="200"/>
      <c r="DN301" s="200"/>
      <c r="DO301" s="200"/>
      <c r="DP301" s="200"/>
      <c r="DQ301" s="200"/>
      <c r="DR301" s="200"/>
      <c r="DS301" s="200"/>
      <c r="DT301" s="200"/>
      <c r="DU301" s="200"/>
      <c r="DV301" s="200"/>
      <c r="DW301" s="200"/>
      <c r="DX301" s="200"/>
      <c r="DY301" s="200"/>
      <c r="DZ301" s="200"/>
      <c r="EA301" s="200"/>
      <c r="EB301" s="200"/>
      <c r="EC301" s="200"/>
      <c r="ED301" s="200"/>
      <c r="EE301" s="200"/>
      <c r="EF301" s="200"/>
      <c r="EG301" s="200"/>
      <c r="EH301" s="200"/>
      <c r="EI301" s="200"/>
      <c r="EJ301" s="200"/>
      <c r="EK301" s="200"/>
      <c r="EL301" s="200"/>
      <c r="EM301" s="200"/>
      <c r="EN301" s="200"/>
      <c r="EO301" s="200"/>
      <c r="EP301" s="200"/>
      <c r="EQ301" s="200"/>
      <c r="ER301" s="200"/>
      <c r="ES301" s="200"/>
    </row>
    <row r="302" spans="1:149" s="116" customFormat="1" ht="25.5" x14ac:dyDescent="0.2">
      <c r="A302" s="85" t="s">
        <v>393</v>
      </c>
      <c r="B302" s="70" t="s">
        <v>1127</v>
      </c>
      <c r="C302" s="69" t="s">
        <v>758</v>
      </c>
      <c r="D302" s="118"/>
      <c r="E302" s="125"/>
      <c r="F302" s="257"/>
      <c r="G302" s="256"/>
      <c r="H302" s="258"/>
      <c r="I302" s="200"/>
      <c r="J302" s="230">
        <v>7</v>
      </c>
      <c r="K302" s="224" t="str">
        <f t="shared" si="66"/>
        <v>7</v>
      </c>
      <c r="L302" s="225">
        <f t="shared" si="67"/>
        <v>0</v>
      </c>
      <c r="M302" s="224" t="str">
        <f t="shared" si="68"/>
        <v>7</v>
      </c>
      <c r="N302" s="224">
        <f t="shared" si="69"/>
        <v>0</v>
      </c>
      <c r="O302" s="224">
        <f t="shared" si="70"/>
        <v>0</v>
      </c>
      <c r="P302" s="224">
        <f t="shared" si="71"/>
        <v>0</v>
      </c>
      <c r="Q302" s="224">
        <f t="shared" si="72"/>
        <v>0</v>
      </c>
      <c r="R302" s="224">
        <f t="shared" si="73"/>
        <v>0</v>
      </c>
      <c r="S302" s="224">
        <f t="shared" si="74"/>
        <v>0</v>
      </c>
      <c r="T302" s="224">
        <f t="shared" si="75"/>
        <v>0</v>
      </c>
      <c r="U302" s="224">
        <f t="shared" si="76"/>
        <v>0</v>
      </c>
      <c r="V302" s="224">
        <f t="shared" si="77"/>
        <v>0</v>
      </c>
      <c r="W302" s="226">
        <f t="shared" si="78"/>
        <v>0</v>
      </c>
      <c r="X302" s="226">
        <f t="shared" si="79"/>
        <v>0</v>
      </c>
      <c r="Y302" s="216"/>
      <c r="Z302" s="232">
        <v>295</v>
      </c>
      <c r="AA302" s="216"/>
      <c r="AB302" s="216"/>
      <c r="AC302" s="216"/>
      <c r="AD302" s="216"/>
      <c r="AE302" s="216"/>
      <c r="AF302" s="216"/>
      <c r="AG302" s="216"/>
      <c r="AH302" s="216"/>
      <c r="AI302" s="216"/>
      <c r="AJ302" s="200"/>
      <c r="AK302" s="200"/>
      <c r="AL302" s="200"/>
      <c r="AM302" s="200"/>
      <c r="AN302" s="200"/>
      <c r="AO302" s="200"/>
      <c r="AP302" s="200"/>
      <c r="AQ302" s="200"/>
      <c r="AR302" s="200"/>
      <c r="AS302" s="200"/>
      <c r="AT302" s="200"/>
      <c r="AU302" s="200"/>
      <c r="AV302" s="200"/>
      <c r="AW302" s="200"/>
      <c r="AX302" s="200"/>
      <c r="AY302" s="200"/>
      <c r="AZ302" s="200"/>
      <c r="BA302" s="200"/>
      <c r="BB302" s="200"/>
      <c r="BC302" s="200"/>
      <c r="BD302" s="200"/>
      <c r="BE302" s="200"/>
      <c r="BF302" s="200"/>
      <c r="BG302" s="200"/>
      <c r="BH302" s="200"/>
      <c r="BI302" s="200"/>
      <c r="BJ302" s="200"/>
      <c r="BK302" s="200"/>
      <c r="BL302" s="200"/>
      <c r="BM302" s="200"/>
      <c r="BN302" s="200"/>
      <c r="BO302" s="200"/>
      <c r="BP302" s="200"/>
      <c r="BQ302" s="200"/>
      <c r="BR302" s="200"/>
      <c r="BS302" s="200"/>
      <c r="BT302" s="200"/>
      <c r="BU302" s="200"/>
      <c r="BV302" s="200"/>
      <c r="BW302" s="200"/>
      <c r="BX302" s="200"/>
      <c r="BY302" s="200"/>
      <c r="BZ302" s="200"/>
      <c r="CA302" s="200"/>
      <c r="CB302" s="200"/>
      <c r="CC302" s="200"/>
      <c r="CD302" s="200"/>
      <c r="CE302" s="200"/>
      <c r="CF302" s="200"/>
      <c r="CG302" s="200"/>
      <c r="CH302" s="200"/>
      <c r="CI302" s="200"/>
      <c r="CJ302" s="200"/>
      <c r="CK302" s="200"/>
      <c r="CL302" s="200"/>
      <c r="CM302" s="200"/>
      <c r="CN302" s="200"/>
      <c r="CO302" s="200"/>
      <c r="CP302" s="200"/>
      <c r="CQ302" s="200"/>
      <c r="CR302" s="200"/>
      <c r="CS302" s="200"/>
      <c r="CT302" s="200"/>
      <c r="CU302" s="200"/>
      <c r="CV302" s="200"/>
      <c r="CW302" s="200"/>
      <c r="CX302" s="200"/>
      <c r="CY302" s="200"/>
      <c r="CZ302" s="200"/>
      <c r="DA302" s="200"/>
      <c r="DB302" s="200"/>
      <c r="DC302" s="200"/>
      <c r="DD302" s="200"/>
      <c r="DE302" s="200"/>
      <c r="DF302" s="200"/>
      <c r="DG302" s="200"/>
      <c r="DH302" s="200"/>
      <c r="DI302" s="200"/>
      <c r="DJ302" s="200"/>
      <c r="DK302" s="200"/>
      <c r="DL302" s="200"/>
      <c r="DM302" s="200"/>
      <c r="DN302" s="200"/>
      <c r="DO302" s="200"/>
      <c r="DP302" s="200"/>
      <c r="DQ302" s="200"/>
      <c r="DR302" s="200"/>
      <c r="DS302" s="200"/>
      <c r="DT302" s="200"/>
      <c r="DU302" s="200"/>
      <c r="DV302" s="200"/>
      <c r="DW302" s="200"/>
      <c r="DX302" s="200"/>
      <c r="DY302" s="200"/>
      <c r="DZ302" s="200"/>
      <c r="EA302" s="200"/>
      <c r="EB302" s="200"/>
      <c r="EC302" s="200"/>
      <c r="ED302" s="200"/>
      <c r="EE302" s="200"/>
      <c r="EF302" s="200"/>
      <c r="EG302" s="200"/>
      <c r="EH302" s="200"/>
      <c r="EI302" s="200"/>
      <c r="EJ302" s="200"/>
      <c r="EK302" s="200"/>
      <c r="EL302" s="200"/>
      <c r="EM302" s="200"/>
      <c r="EN302" s="200"/>
      <c r="EO302" s="200"/>
      <c r="EP302" s="200"/>
      <c r="EQ302" s="200"/>
      <c r="ER302" s="200"/>
      <c r="ES302" s="200"/>
    </row>
    <row r="303" spans="1:149" s="116" customFormat="1" ht="38.25" x14ac:dyDescent="0.2">
      <c r="A303" s="85" t="s">
        <v>394</v>
      </c>
      <c r="B303" s="73" t="s">
        <v>1128</v>
      </c>
      <c r="C303" s="69" t="s">
        <v>117</v>
      </c>
      <c r="D303" s="118">
        <v>10</v>
      </c>
      <c r="E303" s="125"/>
      <c r="F303" s="257"/>
      <c r="G303" s="256"/>
      <c r="H303" s="258"/>
      <c r="I303" s="200"/>
      <c r="J303" s="230">
        <v>7</v>
      </c>
      <c r="K303" s="224" t="str">
        <f t="shared" si="66"/>
        <v>7</v>
      </c>
      <c r="L303" s="225">
        <f t="shared" si="67"/>
        <v>10</v>
      </c>
      <c r="M303" s="224" t="str">
        <f t="shared" si="68"/>
        <v>7</v>
      </c>
      <c r="N303" s="224" t="str">
        <f t="shared" si="69"/>
        <v>7</v>
      </c>
      <c r="O303" s="224">
        <f t="shared" si="70"/>
        <v>10</v>
      </c>
      <c r="P303" s="224">
        <f t="shared" si="71"/>
        <v>0</v>
      </c>
      <c r="Q303" s="224">
        <f t="shared" si="72"/>
        <v>0</v>
      </c>
      <c r="R303" s="224">
        <f t="shared" si="73"/>
        <v>0</v>
      </c>
      <c r="S303" s="224">
        <f t="shared" si="74"/>
        <v>1</v>
      </c>
      <c r="T303" s="224">
        <f t="shared" si="75"/>
        <v>0</v>
      </c>
      <c r="U303" s="224">
        <f t="shared" si="76"/>
        <v>0</v>
      </c>
      <c r="V303" s="224">
        <f t="shared" si="77"/>
        <v>0</v>
      </c>
      <c r="W303" s="226">
        <f t="shared" si="78"/>
        <v>0</v>
      </c>
      <c r="X303" s="226">
        <f t="shared" si="79"/>
        <v>0</v>
      </c>
      <c r="Y303" s="216"/>
      <c r="Z303" s="233">
        <v>296</v>
      </c>
      <c r="AA303" s="216"/>
      <c r="AB303" s="216"/>
      <c r="AC303" s="216"/>
      <c r="AD303" s="216"/>
      <c r="AE303" s="216"/>
      <c r="AF303" s="216"/>
      <c r="AG303" s="216"/>
      <c r="AH303" s="216"/>
      <c r="AI303" s="216"/>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200"/>
      <c r="CC303" s="200"/>
      <c r="CD303" s="200"/>
      <c r="CE303" s="200"/>
      <c r="CF303" s="200"/>
      <c r="CG303" s="200"/>
      <c r="CH303" s="200"/>
      <c r="CI303" s="200"/>
      <c r="CJ303" s="200"/>
      <c r="CK303" s="200"/>
      <c r="CL303" s="200"/>
      <c r="CM303" s="200"/>
      <c r="CN303" s="200"/>
      <c r="CO303" s="200"/>
      <c r="CP303" s="200"/>
      <c r="CQ303" s="200"/>
      <c r="CR303" s="200"/>
      <c r="CS303" s="200"/>
      <c r="CT303" s="200"/>
      <c r="CU303" s="200"/>
      <c r="CV303" s="200"/>
      <c r="CW303" s="200"/>
      <c r="CX303" s="200"/>
      <c r="CY303" s="200"/>
      <c r="CZ303" s="200"/>
      <c r="DA303" s="200"/>
      <c r="DB303" s="200"/>
      <c r="DC303" s="200"/>
      <c r="DD303" s="200"/>
      <c r="DE303" s="200"/>
      <c r="DF303" s="200"/>
      <c r="DG303" s="200"/>
      <c r="DH303" s="200"/>
      <c r="DI303" s="200"/>
      <c r="DJ303" s="200"/>
      <c r="DK303" s="200"/>
      <c r="DL303" s="200"/>
      <c r="DM303" s="200"/>
      <c r="DN303" s="200"/>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row>
    <row r="304" spans="1:149" s="116" customFormat="1" ht="25.5" x14ac:dyDescent="0.2">
      <c r="A304" s="85" t="s">
        <v>395</v>
      </c>
      <c r="B304" s="73" t="s">
        <v>1129</v>
      </c>
      <c r="C304" s="69" t="s">
        <v>117</v>
      </c>
      <c r="D304" s="118">
        <v>3</v>
      </c>
      <c r="E304" s="125"/>
      <c r="F304" s="257"/>
      <c r="G304" s="256"/>
      <c r="H304" s="258"/>
      <c r="I304" s="200"/>
      <c r="J304" s="230">
        <v>7</v>
      </c>
      <c r="K304" s="224" t="str">
        <f t="shared" si="66"/>
        <v>7</v>
      </c>
      <c r="L304" s="225">
        <f t="shared" si="67"/>
        <v>3</v>
      </c>
      <c r="M304" s="224" t="str">
        <f t="shared" si="68"/>
        <v>7</v>
      </c>
      <c r="N304" s="224" t="str">
        <f t="shared" si="69"/>
        <v>7</v>
      </c>
      <c r="O304" s="224">
        <f t="shared" si="70"/>
        <v>3</v>
      </c>
      <c r="P304" s="224">
        <f t="shared" si="71"/>
        <v>0</v>
      </c>
      <c r="Q304" s="224">
        <f t="shared" si="72"/>
        <v>0</v>
      </c>
      <c r="R304" s="224">
        <f t="shared" si="73"/>
        <v>0</v>
      </c>
      <c r="S304" s="224">
        <f t="shared" si="74"/>
        <v>1</v>
      </c>
      <c r="T304" s="224">
        <f t="shared" si="75"/>
        <v>0</v>
      </c>
      <c r="U304" s="224">
        <f t="shared" si="76"/>
        <v>0</v>
      </c>
      <c r="V304" s="224">
        <f t="shared" si="77"/>
        <v>0</v>
      </c>
      <c r="W304" s="226">
        <f t="shared" si="78"/>
        <v>0</v>
      </c>
      <c r="X304" s="226">
        <f t="shared" si="79"/>
        <v>0</v>
      </c>
      <c r="Y304" s="216"/>
      <c r="Z304" s="233">
        <v>297</v>
      </c>
      <c r="AA304" s="216"/>
      <c r="AB304" s="216"/>
      <c r="AC304" s="216"/>
      <c r="AD304" s="216"/>
      <c r="AE304" s="216"/>
      <c r="AF304" s="216"/>
      <c r="AG304" s="216"/>
      <c r="AH304" s="216"/>
      <c r="AI304" s="216"/>
      <c r="AJ304" s="200"/>
      <c r="AK304" s="200"/>
      <c r="AL304" s="200"/>
      <c r="AM304" s="200"/>
      <c r="AN304" s="200"/>
      <c r="AO304" s="200"/>
      <c r="AP304" s="200"/>
      <c r="AQ304" s="200"/>
      <c r="AR304" s="200"/>
      <c r="AS304" s="200"/>
      <c r="AT304" s="200"/>
      <c r="AU304" s="200"/>
      <c r="AV304" s="200"/>
      <c r="AW304" s="200"/>
      <c r="AX304" s="200"/>
      <c r="AY304" s="200"/>
      <c r="AZ304" s="200"/>
      <c r="BA304" s="200"/>
      <c r="BB304" s="200"/>
      <c r="BC304" s="200"/>
      <c r="BD304" s="200"/>
      <c r="BE304" s="200"/>
      <c r="BF304" s="200"/>
      <c r="BG304" s="200"/>
      <c r="BH304" s="200"/>
      <c r="BI304" s="200"/>
      <c r="BJ304" s="200"/>
      <c r="BK304" s="200"/>
      <c r="BL304" s="200"/>
      <c r="BM304" s="200"/>
      <c r="BN304" s="200"/>
      <c r="BO304" s="200"/>
      <c r="BP304" s="200"/>
      <c r="BQ304" s="200"/>
      <c r="BR304" s="200"/>
      <c r="BS304" s="200"/>
      <c r="BT304" s="200"/>
      <c r="BU304" s="200"/>
      <c r="BV304" s="200"/>
      <c r="BW304" s="200"/>
      <c r="BX304" s="200"/>
      <c r="BY304" s="200"/>
      <c r="BZ304" s="200"/>
      <c r="CA304" s="200"/>
      <c r="CB304" s="200"/>
      <c r="CC304" s="200"/>
      <c r="CD304" s="200"/>
      <c r="CE304" s="200"/>
      <c r="CF304" s="200"/>
      <c r="CG304" s="200"/>
      <c r="CH304" s="200"/>
      <c r="CI304" s="200"/>
      <c r="CJ304" s="200"/>
      <c r="CK304" s="200"/>
      <c r="CL304" s="200"/>
      <c r="CM304" s="200"/>
      <c r="CN304" s="200"/>
      <c r="CO304" s="200"/>
      <c r="CP304" s="200"/>
      <c r="CQ304" s="200"/>
      <c r="CR304" s="200"/>
      <c r="CS304" s="200"/>
      <c r="CT304" s="200"/>
      <c r="CU304" s="200"/>
      <c r="CV304" s="200"/>
      <c r="CW304" s="200"/>
      <c r="CX304" s="200"/>
      <c r="CY304" s="200"/>
      <c r="CZ304" s="200"/>
      <c r="DA304" s="200"/>
      <c r="DB304" s="200"/>
      <c r="DC304" s="200"/>
      <c r="DD304" s="200"/>
      <c r="DE304" s="200"/>
      <c r="DF304" s="200"/>
      <c r="DG304" s="200"/>
      <c r="DH304" s="200"/>
      <c r="DI304" s="200"/>
      <c r="DJ304" s="200"/>
      <c r="DK304" s="200"/>
      <c r="DL304" s="200"/>
      <c r="DM304" s="200"/>
      <c r="DN304" s="200"/>
      <c r="DO304" s="200"/>
      <c r="DP304" s="200"/>
      <c r="DQ304" s="200"/>
      <c r="DR304" s="200"/>
      <c r="DS304" s="200"/>
      <c r="DT304" s="200"/>
      <c r="DU304" s="200"/>
      <c r="DV304" s="200"/>
      <c r="DW304" s="200"/>
      <c r="DX304" s="200"/>
      <c r="DY304" s="200"/>
      <c r="DZ304" s="200"/>
      <c r="EA304" s="200"/>
      <c r="EB304" s="200"/>
      <c r="EC304" s="200"/>
      <c r="ED304" s="200"/>
      <c r="EE304" s="200"/>
      <c r="EF304" s="200"/>
      <c r="EG304" s="200"/>
      <c r="EH304" s="200"/>
      <c r="EI304" s="200"/>
      <c r="EJ304" s="200"/>
      <c r="EK304" s="200"/>
      <c r="EL304" s="200"/>
      <c r="EM304" s="200"/>
      <c r="EN304" s="200"/>
      <c r="EO304" s="200"/>
      <c r="EP304" s="200"/>
      <c r="EQ304" s="200"/>
      <c r="ER304" s="200"/>
      <c r="ES304" s="200"/>
    </row>
    <row r="305" spans="1:149" s="116" customFormat="1" ht="38.25" x14ac:dyDescent="0.2">
      <c r="A305" s="85" t="s">
        <v>396</v>
      </c>
      <c r="B305" s="73" t="s">
        <v>1130</v>
      </c>
      <c r="C305" s="69" t="s">
        <v>758</v>
      </c>
      <c r="D305" s="118"/>
      <c r="E305" s="125"/>
      <c r="F305" s="257"/>
      <c r="G305" s="256"/>
      <c r="H305" s="258"/>
      <c r="I305" s="200"/>
      <c r="J305" s="230">
        <v>7</v>
      </c>
      <c r="K305" s="224" t="str">
        <f t="shared" si="66"/>
        <v>7</v>
      </c>
      <c r="L305" s="225">
        <f t="shared" si="67"/>
        <v>0</v>
      </c>
      <c r="M305" s="224" t="str">
        <f t="shared" si="68"/>
        <v>7</v>
      </c>
      <c r="N305" s="224">
        <f t="shared" si="69"/>
        <v>0</v>
      </c>
      <c r="O305" s="224">
        <f t="shared" si="70"/>
        <v>0</v>
      </c>
      <c r="P305" s="224">
        <f t="shared" si="71"/>
        <v>0</v>
      </c>
      <c r="Q305" s="224">
        <f t="shared" si="72"/>
        <v>0</v>
      </c>
      <c r="R305" s="224">
        <f t="shared" si="73"/>
        <v>0</v>
      </c>
      <c r="S305" s="224">
        <f t="shared" si="74"/>
        <v>0</v>
      </c>
      <c r="T305" s="224">
        <f t="shared" si="75"/>
        <v>0</v>
      </c>
      <c r="U305" s="224">
        <f t="shared" si="76"/>
        <v>0</v>
      </c>
      <c r="V305" s="224">
        <f t="shared" si="77"/>
        <v>0</v>
      </c>
      <c r="W305" s="226">
        <f t="shared" si="78"/>
        <v>0</v>
      </c>
      <c r="X305" s="226">
        <f t="shared" si="79"/>
        <v>0</v>
      </c>
      <c r="Y305" s="216"/>
      <c r="Z305" s="233">
        <v>298</v>
      </c>
      <c r="AA305" s="216"/>
      <c r="AB305" s="216"/>
      <c r="AC305" s="216"/>
      <c r="AD305" s="216"/>
      <c r="AE305" s="216"/>
      <c r="AF305" s="216"/>
      <c r="AG305" s="216"/>
      <c r="AH305" s="216"/>
      <c r="AI305" s="216"/>
      <c r="AJ305" s="200"/>
      <c r="AK305" s="200"/>
      <c r="AL305" s="200"/>
      <c r="AM305" s="200"/>
      <c r="AN305" s="200"/>
      <c r="AO305" s="200"/>
      <c r="AP305" s="200"/>
      <c r="AQ305" s="200"/>
      <c r="AR305" s="200"/>
      <c r="AS305" s="200"/>
      <c r="AT305" s="200"/>
      <c r="AU305" s="200"/>
      <c r="AV305" s="200"/>
      <c r="AW305" s="200"/>
      <c r="AX305" s="200"/>
      <c r="AY305" s="200"/>
      <c r="AZ305" s="200"/>
      <c r="BA305" s="200"/>
      <c r="BB305" s="200"/>
      <c r="BC305" s="200"/>
      <c r="BD305" s="200"/>
      <c r="BE305" s="200"/>
      <c r="BF305" s="200"/>
      <c r="BG305" s="200"/>
      <c r="BH305" s="200"/>
      <c r="BI305" s="200"/>
      <c r="BJ305" s="200"/>
      <c r="BK305" s="200"/>
      <c r="BL305" s="200"/>
      <c r="BM305" s="200"/>
      <c r="BN305" s="200"/>
      <c r="BO305" s="200"/>
      <c r="BP305" s="200"/>
      <c r="BQ305" s="200"/>
      <c r="BR305" s="200"/>
      <c r="BS305" s="200"/>
      <c r="BT305" s="200"/>
      <c r="BU305" s="200"/>
      <c r="BV305" s="200"/>
      <c r="BW305" s="200"/>
      <c r="BX305" s="200"/>
      <c r="BY305" s="200"/>
      <c r="BZ305" s="200"/>
      <c r="CA305" s="200"/>
      <c r="CB305" s="200"/>
      <c r="CC305" s="200"/>
      <c r="CD305" s="200"/>
      <c r="CE305" s="200"/>
      <c r="CF305" s="200"/>
      <c r="CG305" s="200"/>
      <c r="CH305" s="200"/>
      <c r="CI305" s="200"/>
      <c r="CJ305" s="200"/>
      <c r="CK305" s="200"/>
      <c r="CL305" s="200"/>
      <c r="CM305" s="200"/>
      <c r="CN305" s="200"/>
      <c r="CO305" s="200"/>
      <c r="CP305" s="200"/>
      <c r="CQ305" s="200"/>
      <c r="CR305" s="200"/>
      <c r="CS305" s="200"/>
      <c r="CT305" s="200"/>
      <c r="CU305" s="200"/>
      <c r="CV305" s="200"/>
      <c r="CW305" s="200"/>
      <c r="CX305" s="200"/>
      <c r="CY305" s="200"/>
      <c r="CZ305" s="200"/>
      <c r="DA305" s="200"/>
      <c r="DB305" s="200"/>
      <c r="DC305" s="200"/>
      <c r="DD305" s="200"/>
      <c r="DE305" s="200"/>
      <c r="DF305" s="200"/>
      <c r="DG305" s="200"/>
      <c r="DH305" s="200"/>
      <c r="DI305" s="200"/>
      <c r="DJ305" s="200"/>
      <c r="DK305" s="200"/>
      <c r="DL305" s="200"/>
      <c r="DM305" s="200"/>
      <c r="DN305" s="200"/>
      <c r="DO305" s="200"/>
      <c r="DP305" s="200"/>
      <c r="DQ305" s="200"/>
      <c r="DR305" s="200"/>
      <c r="DS305" s="200"/>
      <c r="DT305" s="200"/>
      <c r="DU305" s="200"/>
      <c r="DV305" s="200"/>
      <c r="DW305" s="200"/>
      <c r="DX305" s="200"/>
      <c r="DY305" s="200"/>
      <c r="DZ305" s="200"/>
      <c r="EA305" s="200"/>
      <c r="EB305" s="200"/>
      <c r="EC305" s="200"/>
      <c r="ED305" s="200"/>
      <c r="EE305" s="200"/>
      <c r="EF305" s="200"/>
      <c r="EG305" s="200"/>
      <c r="EH305" s="200"/>
      <c r="EI305" s="200"/>
      <c r="EJ305" s="200"/>
      <c r="EK305" s="200"/>
      <c r="EL305" s="200"/>
      <c r="EM305" s="200"/>
      <c r="EN305" s="200"/>
      <c r="EO305" s="200"/>
      <c r="EP305" s="200"/>
      <c r="EQ305" s="200"/>
      <c r="ER305" s="200"/>
      <c r="ES305" s="200"/>
    </row>
    <row r="306" spans="1:149" s="116" customFormat="1" ht="25.5" x14ac:dyDescent="0.2">
      <c r="A306" s="85" t="s">
        <v>397</v>
      </c>
      <c r="B306" s="73" t="s">
        <v>1131</v>
      </c>
      <c r="C306" s="69" t="s">
        <v>117</v>
      </c>
      <c r="D306" s="118">
        <v>3</v>
      </c>
      <c r="E306" s="125"/>
      <c r="F306" s="257"/>
      <c r="G306" s="256"/>
      <c r="H306" s="258"/>
      <c r="I306" s="200"/>
      <c r="J306" s="230">
        <v>7</v>
      </c>
      <c r="K306" s="224" t="str">
        <f t="shared" si="66"/>
        <v>7</v>
      </c>
      <c r="L306" s="225">
        <f t="shared" si="67"/>
        <v>3</v>
      </c>
      <c r="M306" s="224" t="str">
        <f t="shared" si="68"/>
        <v>7</v>
      </c>
      <c r="N306" s="224" t="str">
        <f t="shared" si="69"/>
        <v>7</v>
      </c>
      <c r="O306" s="224">
        <f t="shared" si="70"/>
        <v>3</v>
      </c>
      <c r="P306" s="224">
        <f t="shared" si="71"/>
        <v>0</v>
      </c>
      <c r="Q306" s="224">
        <f t="shared" si="72"/>
        <v>0</v>
      </c>
      <c r="R306" s="224">
        <f t="shared" si="73"/>
        <v>0</v>
      </c>
      <c r="S306" s="224">
        <f t="shared" si="74"/>
        <v>1</v>
      </c>
      <c r="T306" s="224">
        <f t="shared" si="75"/>
        <v>0</v>
      </c>
      <c r="U306" s="224">
        <f t="shared" si="76"/>
        <v>0</v>
      </c>
      <c r="V306" s="224">
        <f t="shared" si="77"/>
        <v>0</v>
      </c>
      <c r="W306" s="226">
        <f t="shared" si="78"/>
        <v>0</v>
      </c>
      <c r="X306" s="226">
        <f t="shared" si="79"/>
        <v>0</v>
      </c>
      <c r="Y306" s="216"/>
      <c r="Z306" s="233">
        <v>299</v>
      </c>
      <c r="AA306" s="216"/>
      <c r="AB306" s="216"/>
      <c r="AC306" s="216"/>
      <c r="AD306" s="216"/>
      <c r="AE306" s="216"/>
      <c r="AF306" s="216"/>
      <c r="AG306" s="216"/>
      <c r="AH306" s="216"/>
      <c r="AI306" s="216"/>
      <c r="AJ306" s="200"/>
      <c r="AK306" s="200"/>
      <c r="AL306" s="200"/>
      <c r="AM306" s="200"/>
      <c r="AN306" s="200"/>
      <c r="AO306" s="200"/>
      <c r="AP306" s="200"/>
      <c r="AQ306" s="200"/>
      <c r="AR306" s="200"/>
      <c r="AS306" s="200"/>
      <c r="AT306" s="200"/>
      <c r="AU306" s="200"/>
      <c r="AV306" s="200"/>
      <c r="AW306" s="200"/>
      <c r="AX306" s="200"/>
      <c r="AY306" s="200"/>
      <c r="AZ306" s="200"/>
      <c r="BA306" s="200"/>
      <c r="BB306" s="200"/>
      <c r="BC306" s="200"/>
      <c r="BD306" s="200"/>
      <c r="BE306" s="200"/>
      <c r="BF306" s="200"/>
      <c r="BG306" s="200"/>
      <c r="BH306" s="200"/>
      <c r="BI306" s="200"/>
      <c r="BJ306" s="200"/>
      <c r="BK306" s="200"/>
      <c r="BL306" s="200"/>
      <c r="BM306" s="200"/>
      <c r="BN306" s="200"/>
      <c r="BO306" s="200"/>
      <c r="BP306" s="200"/>
      <c r="BQ306" s="200"/>
      <c r="BR306" s="200"/>
      <c r="BS306" s="200"/>
      <c r="BT306" s="200"/>
      <c r="BU306" s="200"/>
      <c r="BV306" s="200"/>
      <c r="BW306" s="200"/>
      <c r="BX306" s="200"/>
      <c r="BY306" s="200"/>
      <c r="BZ306" s="200"/>
      <c r="CA306" s="200"/>
      <c r="CB306" s="200"/>
      <c r="CC306" s="200"/>
      <c r="CD306" s="200"/>
      <c r="CE306" s="200"/>
      <c r="CF306" s="200"/>
      <c r="CG306" s="200"/>
      <c r="CH306" s="200"/>
      <c r="CI306" s="200"/>
      <c r="CJ306" s="200"/>
      <c r="CK306" s="200"/>
      <c r="CL306" s="200"/>
      <c r="CM306" s="200"/>
      <c r="CN306" s="200"/>
      <c r="CO306" s="200"/>
      <c r="CP306" s="200"/>
      <c r="CQ306" s="200"/>
      <c r="CR306" s="200"/>
      <c r="CS306" s="200"/>
      <c r="CT306" s="200"/>
      <c r="CU306" s="200"/>
      <c r="CV306" s="200"/>
      <c r="CW306" s="200"/>
      <c r="CX306" s="200"/>
      <c r="CY306" s="200"/>
      <c r="CZ306" s="200"/>
      <c r="DA306" s="200"/>
      <c r="DB306" s="200"/>
      <c r="DC306" s="200"/>
      <c r="DD306" s="200"/>
      <c r="DE306" s="200"/>
      <c r="DF306" s="200"/>
      <c r="DG306" s="200"/>
      <c r="DH306" s="200"/>
      <c r="DI306" s="200"/>
      <c r="DJ306" s="200"/>
      <c r="DK306" s="200"/>
      <c r="DL306" s="200"/>
      <c r="DM306" s="200"/>
      <c r="DN306" s="200"/>
      <c r="DO306" s="200"/>
      <c r="DP306" s="200"/>
      <c r="DQ306" s="200"/>
      <c r="DR306" s="200"/>
      <c r="DS306" s="200"/>
      <c r="DT306" s="200"/>
      <c r="DU306" s="200"/>
      <c r="DV306" s="200"/>
      <c r="DW306" s="200"/>
      <c r="DX306" s="200"/>
      <c r="DY306" s="200"/>
      <c r="DZ306" s="200"/>
      <c r="EA306" s="200"/>
      <c r="EB306" s="200"/>
      <c r="EC306" s="200"/>
      <c r="ED306" s="200"/>
      <c r="EE306" s="200"/>
      <c r="EF306" s="200"/>
      <c r="EG306" s="200"/>
      <c r="EH306" s="200"/>
      <c r="EI306" s="200"/>
      <c r="EJ306" s="200"/>
      <c r="EK306" s="200"/>
      <c r="EL306" s="200"/>
      <c r="EM306" s="200"/>
      <c r="EN306" s="200"/>
      <c r="EO306" s="200"/>
      <c r="EP306" s="200"/>
      <c r="EQ306" s="200"/>
      <c r="ER306" s="200"/>
      <c r="ES306" s="200"/>
    </row>
    <row r="307" spans="1:149" s="116" customFormat="1" ht="25.5" x14ac:dyDescent="0.2">
      <c r="A307" s="85" t="s">
        <v>398</v>
      </c>
      <c r="B307" s="70" t="s">
        <v>1330</v>
      </c>
      <c r="C307" s="69" t="s">
        <v>117</v>
      </c>
      <c r="D307" s="118">
        <v>1</v>
      </c>
      <c r="E307" s="125"/>
      <c r="F307" s="257"/>
      <c r="G307" s="256"/>
      <c r="H307" s="258"/>
      <c r="I307" s="200"/>
      <c r="J307" s="230">
        <v>7</v>
      </c>
      <c r="K307" s="224" t="str">
        <f t="shared" si="66"/>
        <v>7</v>
      </c>
      <c r="L307" s="225">
        <f t="shared" si="67"/>
        <v>1</v>
      </c>
      <c r="M307" s="224" t="str">
        <f t="shared" si="68"/>
        <v>7</v>
      </c>
      <c r="N307" s="224" t="str">
        <f t="shared" si="69"/>
        <v>7</v>
      </c>
      <c r="O307" s="224">
        <f t="shared" si="70"/>
        <v>1</v>
      </c>
      <c r="P307" s="224">
        <f t="shared" si="71"/>
        <v>0</v>
      </c>
      <c r="Q307" s="224">
        <f t="shared" si="72"/>
        <v>0</v>
      </c>
      <c r="R307" s="224">
        <f t="shared" si="73"/>
        <v>0</v>
      </c>
      <c r="S307" s="224">
        <f t="shared" si="74"/>
        <v>1</v>
      </c>
      <c r="T307" s="224">
        <f t="shared" si="75"/>
        <v>0</v>
      </c>
      <c r="U307" s="224">
        <f t="shared" si="76"/>
        <v>0</v>
      </c>
      <c r="V307" s="224">
        <f t="shared" si="77"/>
        <v>0</v>
      </c>
      <c r="W307" s="226">
        <f t="shared" si="78"/>
        <v>0</v>
      </c>
      <c r="X307" s="226">
        <f t="shared" si="79"/>
        <v>0</v>
      </c>
      <c r="Y307" s="216"/>
      <c r="Z307" s="233">
        <v>300</v>
      </c>
      <c r="AA307" s="216"/>
      <c r="AB307" s="216"/>
      <c r="AC307" s="216"/>
      <c r="AD307" s="216"/>
      <c r="AE307" s="216"/>
      <c r="AF307" s="216"/>
      <c r="AG307" s="216"/>
      <c r="AH307" s="216"/>
      <c r="AI307" s="216"/>
      <c r="AJ307" s="200"/>
      <c r="AK307" s="200"/>
      <c r="AL307" s="200"/>
      <c r="AM307" s="200"/>
      <c r="AN307" s="200"/>
      <c r="AO307" s="200"/>
      <c r="AP307" s="200"/>
      <c r="AQ307" s="200"/>
      <c r="AR307" s="200"/>
      <c r="AS307" s="200"/>
      <c r="AT307" s="200"/>
      <c r="AU307" s="200"/>
      <c r="AV307" s="200"/>
      <c r="AW307" s="200"/>
      <c r="AX307" s="200"/>
      <c r="AY307" s="200"/>
      <c r="AZ307" s="200"/>
      <c r="BA307" s="200"/>
      <c r="BB307" s="200"/>
      <c r="BC307" s="200"/>
      <c r="BD307" s="200"/>
      <c r="BE307" s="200"/>
      <c r="BF307" s="200"/>
      <c r="BG307" s="200"/>
      <c r="BH307" s="200"/>
      <c r="BI307" s="200"/>
      <c r="BJ307" s="200"/>
      <c r="BK307" s="200"/>
      <c r="BL307" s="200"/>
      <c r="BM307" s="200"/>
      <c r="BN307" s="200"/>
      <c r="BO307" s="200"/>
      <c r="BP307" s="200"/>
      <c r="BQ307" s="200"/>
      <c r="BR307" s="200"/>
      <c r="BS307" s="200"/>
      <c r="BT307" s="200"/>
      <c r="BU307" s="200"/>
      <c r="BV307" s="200"/>
      <c r="BW307" s="200"/>
      <c r="BX307" s="200"/>
      <c r="BY307" s="200"/>
      <c r="BZ307" s="200"/>
      <c r="CA307" s="200"/>
      <c r="CB307" s="200"/>
      <c r="CC307" s="200"/>
      <c r="CD307" s="200"/>
      <c r="CE307" s="200"/>
      <c r="CF307" s="200"/>
      <c r="CG307" s="200"/>
      <c r="CH307" s="200"/>
      <c r="CI307" s="200"/>
      <c r="CJ307" s="200"/>
      <c r="CK307" s="200"/>
      <c r="CL307" s="200"/>
      <c r="CM307" s="200"/>
      <c r="CN307" s="200"/>
      <c r="CO307" s="200"/>
      <c r="CP307" s="200"/>
      <c r="CQ307" s="200"/>
      <c r="CR307" s="200"/>
      <c r="CS307" s="200"/>
      <c r="CT307" s="200"/>
      <c r="CU307" s="200"/>
      <c r="CV307" s="200"/>
      <c r="CW307" s="200"/>
      <c r="CX307" s="200"/>
      <c r="CY307" s="200"/>
      <c r="CZ307" s="200"/>
      <c r="DA307" s="200"/>
      <c r="DB307" s="200"/>
      <c r="DC307" s="200"/>
      <c r="DD307" s="200"/>
      <c r="DE307" s="200"/>
      <c r="DF307" s="200"/>
      <c r="DG307" s="200"/>
      <c r="DH307" s="200"/>
      <c r="DI307" s="200"/>
      <c r="DJ307" s="200"/>
      <c r="DK307" s="200"/>
      <c r="DL307" s="200"/>
      <c r="DM307" s="200"/>
      <c r="DN307" s="200"/>
      <c r="DO307" s="200"/>
      <c r="DP307" s="200"/>
      <c r="DQ307" s="200"/>
      <c r="DR307" s="200"/>
      <c r="DS307" s="200"/>
      <c r="DT307" s="200"/>
      <c r="DU307" s="200"/>
      <c r="DV307" s="200"/>
      <c r="DW307" s="200"/>
      <c r="DX307" s="200"/>
      <c r="DY307" s="200"/>
      <c r="DZ307" s="200"/>
      <c r="EA307" s="200"/>
      <c r="EB307" s="200"/>
      <c r="EC307" s="200"/>
      <c r="ED307" s="200"/>
      <c r="EE307" s="200"/>
      <c r="EF307" s="200"/>
      <c r="EG307" s="200"/>
      <c r="EH307" s="200"/>
      <c r="EI307" s="200"/>
      <c r="EJ307" s="200"/>
      <c r="EK307" s="200"/>
      <c r="EL307" s="200"/>
      <c r="EM307" s="200"/>
      <c r="EN307" s="200"/>
      <c r="EO307" s="200"/>
      <c r="EP307" s="200"/>
      <c r="EQ307" s="200"/>
      <c r="ER307" s="200"/>
      <c r="ES307" s="200"/>
    </row>
    <row r="308" spans="1:149" s="116" customFormat="1" ht="25.5" x14ac:dyDescent="0.2">
      <c r="A308" s="85" t="s">
        <v>399</v>
      </c>
      <c r="B308" s="70" t="s">
        <v>1132</v>
      </c>
      <c r="C308" s="69" t="s">
        <v>758</v>
      </c>
      <c r="D308" s="118"/>
      <c r="E308" s="125"/>
      <c r="F308" s="257"/>
      <c r="G308" s="256"/>
      <c r="H308" s="258"/>
      <c r="I308" s="200"/>
      <c r="J308" s="230">
        <v>7</v>
      </c>
      <c r="K308" s="224" t="str">
        <f t="shared" si="66"/>
        <v>7</v>
      </c>
      <c r="L308" s="225">
        <f t="shared" si="67"/>
        <v>0</v>
      </c>
      <c r="M308" s="224" t="str">
        <f t="shared" si="68"/>
        <v>7</v>
      </c>
      <c r="N308" s="224">
        <f t="shared" si="69"/>
        <v>0</v>
      </c>
      <c r="O308" s="224">
        <f t="shared" si="70"/>
        <v>0</v>
      </c>
      <c r="P308" s="224">
        <f t="shared" si="71"/>
        <v>0</v>
      </c>
      <c r="Q308" s="224">
        <f t="shared" si="72"/>
        <v>0</v>
      </c>
      <c r="R308" s="224">
        <f t="shared" si="73"/>
        <v>0</v>
      </c>
      <c r="S308" s="224">
        <f t="shared" si="74"/>
        <v>0</v>
      </c>
      <c r="T308" s="224">
        <f t="shared" si="75"/>
        <v>0</v>
      </c>
      <c r="U308" s="224">
        <f t="shared" si="76"/>
        <v>0</v>
      </c>
      <c r="V308" s="224">
        <f t="shared" si="77"/>
        <v>0</v>
      </c>
      <c r="W308" s="226">
        <f t="shared" si="78"/>
        <v>0</v>
      </c>
      <c r="X308" s="226">
        <f t="shared" si="79"/>
        <v>0</v>
      </c>
      <c r="Y308" s="216"/>
      <c r="Z308" s="232">
        <v>301</v>
      </c>
      <c r="AA308" s="216"/>
      <c r="AB308" s="216"/>
      <c r="AC308" s="216"/>
      <c r="AD308" s="216"/>
      <c r="AE308" s="216"/>
      <c r="AF308" s="216"/>
      <c r="AG308" s="216"/>
      <c r="AH308" s="216"/>
      <c r="AI308" s="216"/>
      <c r="AJ308" s="200"/>
      <c r="AK308" s="200"/>
      <c r="AL308" s="200"/>
      <c r="AM308" s="200"/>
      <c r="AN308" s="200"/>
      <c r="AO308" s="200"/>
      <c r="AP308" s="200"/>
      <c r="AQ308" s="200"/>
      <c r="AR308" s="200"/>
      <c r="AS308" s="200"/>
      <c r="AT308" s="200"/>
      <c r="AU308" s="200"/>
      <c r="AV308" s="200"/>
      <c r="AW308" s="200"/>
      <c r="AX308" s="200"/>
      <c r="AY308" s="200"/>
      <c r="AZ308" s="200"/>
      <c r="BA308" s="200"/>
      <c r="BB308" s="200"/>
      <c r="BC308" s="200"/>
      <c r="BD308" s="200"/>
      <c r="BE308" s="200"/>
      <c r="BF308" s="200"/>
      <c r="BG308" s="200"/>
      <c r="BH308" s="200"/>
      <c r="BI308" s="200"/>
      <c r="BJ308" s="200"/>
      <c r="BK308" s="200"/>
      <c r="BL308" s="200"/>
      <c r="BM308" s="200"/>
      <c r="BN308" s="200"/>
      <c r="BO308" s="200"/>
      <c r="BP308" s="200"/>
      <c r="BQ308" s="200"/>
      <c r="BR308" s="200"/>
      <c r="BS308" s="200"/>
      <c r="BT308" s="200"/>
      <c r="BU308" s="200"/>
      <c r="BV308" s="200"/>
      <c r="BW308" s="200"/>
      <c r="BX308" s="200"/>
      <c r="BY308" s="200"/>
      <c r="BZ308" s="200"/>
      <c r="CA308" s="200"/>
      <c r="CB308" s="200"/>
      <c r="CC308" s="200"/>
      <c r="CD308" s="200"/>
      <c r="CE308" s="200"/>
      <c r="CF308" s="200"/>
      <c r="CG308" s="200"/>
      <c r="CH308" s="200"/>
      <c r="CI308" s="200"/>
      <c r="CJ308" s="200"/>
      <c r="CK308" s="200"/>
      <c r="CL308" s="200"/>
      <c r="CM308" s="200"/>
      <c r="CN308" s="200"/>
      <c r="CO308" s="200"/>
      <c r="CP308" s="200"/>
      <c r="CQ308" s="200"/>
      <c r="CR308" s="200"/>
      <c r="CS308" s="200"/>
      <c r="CT308" s="200"/>
      <c r="CU308" s="200"/>
      <c r="CV308" s="200"/>
      <c r="CW308" s="200"/>
      <c r="CX308" s="200"/>
      <c r="CY308" s="200"/>
      <c r="CZ308" s="200"/>
      <c r="DA308" s="200"/>
      <c r="DB308" s="200"/>
      <c r="DC308" s="200"/>
      <c r="DD308" s="200"/>
      <c r="DE308" s="200"/>
      <c r="DF308" s="200"/>
      <c r="DG308" s="200"/>
      <c r="DH308" s="200"/>
      <c r="DI308" s="200"/>
      <c r="DJ308" s="200"/>
      <c r="DK308" s="200"/>
      <c r="DL308" s="200"/>
      <c r="DM308" s="200"/>
      <c r="DN308" s="200"/>
      <c r="DO308" s="200"/>
      <c r="DP308" s="200"/>
      <c r="DQ308" s="200"/>
      <c r="DR308" s="200"/>
      <c r="DS308" s="200"/>
      <c r="DT308" s="200"/>
      <c r="DU308" s="200"/>
      <c r="DV308" s="200"/>
      <c r="DW308" s="200"/>
      <c r="DX308" s="200"/>
      <c r="DY308" s="200"/>
      <c r="DZ308" s="200"/>
      <c r="EA308" s="200"/>
      <c r="EB308" s="200"/>
      <c r="EC308" s="200"/>
      <c r="ED308" s="200"/>
      <c r="EE308" s="200"/>
      <c r="EF308" s="200"/>
      <c r="EG308" s="200"/>
      <c r="EH308" s="200"/>
      <c r="EI308" s="200"/>
      <c r="EJ308" s="200"/>
      <c r="EK308" s="200"/>
      <c r="EL308" s="200"/>
      <c r="EM308" s="200"/>
      <c r="EN308" s="200"/>
      <c r="EO308" s="200"/>
      <c r="EP308" s="200"/>
      <c r="EQ308" s="200"/>
      <c r="ER308" s="200"/>
      <c r="ES308" s="200"/>
    </row>
    <row r="309" spans="1:149" s="116" customFormat="1" ht="25.5" x14ac:dyDescent="0.2">
      <c r="A309" s="85" t="s">
        <v>400</v>
      </c>
      <c r="B309" s="70" t="s">
        <v>920</v>
      </c>
      <c r="C309" s="69" t="s">
        <v>758</v>
      </c>
      <c r="D309" s="118"/>
      <c r="E309" s="125"/>
      <c r="F309" s="257"/>
      <c r="G309" s="256"/>
      <c r="H309" s="258"/>
      <c r="I309" s="200"/>
      <c r="J309" s="230">
        <v>7</v>
      </c>
      <c r="K309" s="224" t="str">
        <f t="shared" si="66"/>
        <v>7</v>
      </c>
      <c r="L309" s="225">
        <f t="shared" si="67"/>
        <v>0</v>
      </c>
      <c r="M309" s="224" t="str">
        <f t="shared" si="68"/>
        <v>7</v>
      </c>
      <c r="N309" s="224">
        <f t="shared" si="69"/>
        <v>0</v>
      </c>
      <c r="O309" s="224">
        <f t="shared" si="70"/>
        <v>0</v>
      </c>
      <c r="P309" s="224">
        <f t="shared" si="71"/>
        <v>0</v>
      </c>
      <c r="Q309" s="224">
        <f t="shared" si="72"/>
        <v>0</v>
      </c>
      <c r="R309" s="224">
        <f t="shared" si="73"/>
        <v>0</v>
      </c>
      <c r="S309" s="224">
        <f t="shared" si="74"/>
        <v>0</v>
      </c>
      <c r="T309" s="224">
        <f t="shared" si="75"/>
        <v>0</v>
      </c>
      <c r="U309" s="224">
        <f t="shared" si="76"/>
        <v>0</v>
      </c>
      <c r="V309" s="224">
        <f t="shared" si="77"/>
        <v>0</v>
      </c>
      <c r="W309" s="226">
        <f t="shared" si="78"/>
        <v>0</v>
      </c>
      <c r="X309" s="226">
        <f t="shared" si="79"/>
        <v>0</v>
      </c>
      <c r="Y309" s="216"/>
      <c r="Z309" s="233">
        <v>302</v>
      </c>
      <c r="AA309" s="216"/>
      <c r="AB309" s="216"/>
      <c r="AC309" s="216"/>
      <c r="AD309" s="216"/>
      <c r="AE309" s="216"/>
      <c r="AF309" s="216"/>
      <c r="AG309" s="216"/>
      <c r="AH309" s="216"/>
      <c r="AI309" s="216"/>
      <c r="AJ309" s="200"/>
      <c r="AK309" s="200"/>
      <c r="AL309" s="200"/>
      <c r="AM309" s="200"/>
      <c r="AN309" s="200"/>
      <c r="AO309" s="200"/>
      <c r="AP309" s="200"/>
      <c r="AQ309" s="200"/>
      <c r="AR309" s="200"/>
      <c r="AS309" s="200"/>
      <c r="AT309" s="200"/>
      <c r="AU309" s="200"/>
      <c r="AV309" s="200"/>
      <c r="AW309" s="200"/>
      <c r="AX309" s="200"/>
      <c r="AY309" s="200"/>
      <c r="AZ309" s="200"/>
      <c r="BA309" s="200"/>
      <c r="BB309" s="200"/>
      <c r="BC309" s="200"/>
      <c r="BD309" s="200"/>
      <c r="BE309" s="20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200"/>
      <c r="CF309" s="200"/>
      <c r="CG309" s="200"/>
      <c r="CH309" s="200"/>
      <c r="CI309" s="200"/>
      <c r="CJ309" s="200"/>
      <c r="CK309" s="200"/>
      <c r="CL309" s="200"/>
      <c r="CM309" s="200"/>
      <c r="CN309" s="200"/>
      <c r="CO309" s="200"/>
      <c r="CP309" s="200"/>
      <c r="CQ309" s="200"/>
      <c r="CR309" s="200"/>
      <c r="CS309" s="200"/>
      <c r="CT309" s="200"/>
      <c r="CU309" s="200"/>
      <c r="CV309" s="200"/>
      <c r="CW309" s="200"/>
      <c r="CX309" s="200"/>
      <c r="CY309" s="200"/>
      <c r="CZ309" s="200"/>
      <c r="DA309" s="200"/>
      <c r="DB309" s="200"/>
      <c r="DC309" s="200"/>
      <c r="DD309" s="200"/>
      <c r="DE309" s="200"/>
      <c r="DF309" s="200"/>
      <c r="DG309" s="200"/>
      <c r="DH309" s="200"/>
      <c r="DI309" s="200"/>
      <c r="DJ309" s="200"/>
      <c r="DK309" s="200"/>
      <c r="DL309" s="200"/>
      <c r="DM309" s="200"/>
      <c r="DN309" s="200"/>
      <c r="DO309" s="200"/>
      <c r="DP309" s="200"/>
      <c r="DQ309" s="200"/>
      <c r="DR309" s="200"/>
      <c r="DS309" s="200"/>
      <c r="DT309" s="200"/>
      <c r="DU309" s="200"/>
      <c r="DV309" s="200"/>
      <c r="DW309" s="200"/>
      <c r="DX309" s="200"/>
      <c r="DY309" s="200"/>
      <c r="DZ309" s="200"/>
      <c r="EA309" s="200"/>
      <c r="EB309" s="200"/>
      <c r="EC309" s="200"/>
      <c r="ED309" s="200"/>
      <c r="EE309" s="200"/>
      <c r="EF309" s="200"/>
      <c r="EG309" s="200"/>
      <c r="EH309" s="200"/>
      <c r="EI309" s="200"/>
      <c r="EJ309" s="200"/>
      <c r="EK309" s="200"/>
      <c r="EL309" s="200"/>
      <c r="EM309" s="200"/>
      <c r="EN309" s="200"/>
      <c r="EO309" s="200"/>
      <c r="EP309" s="200"/>
      <c r="EQ309" s="200"/>
      <c r="ER309" s="200"/>
      <c r="ES309" s="200"/>
    </row>
    <row r="310" spans="1:149" s="116" customFormat="1" ht="25.5" x14ac:dyDescent="0.2">
      <c r="A310" s="85" t="s">
        <v>401</v>
      </c>
      <c r="B310" s="70" t="s">
        <v>1133</v>
      </c>
      <c r="C310" s="69" t="s">
        <v>117</v>
      </c>
      <c r="D310" s="118">
        <v>3</v>
      </c>
      <c r="E310" s="125"/>
      <c r="F310" s="257"/>
      <c r="G310" s="256"/>
      <c r="H310" s="258"/>
      <c r="I310" s="200"/>
      <c r="J310" s="230">
        <v>7</v>
      </c>
      <c r="K310" s="224" t="str">
        <f t="shared" si="66"/>
        <v>7</v>
      </c>
      <c r="L310" s="225">
        <f t="shared" si="67"/>
        <v>3</v>
      </c>
      <c r="M310" s="224" t="str">
        <f t="shared" si="68"/>
        <v>7</v>
      </c>
      <c r="N310" s="224" t="str">
        <f t="shared" si="69"/>
        <v>7</v>
      </c>
      <c r="O310" s="224">
        <f t="shared" si="70"/>
        <v>3</v>
      </c>
      <c r="P310" s="224">
        <f t="shared" si="71"/>
        <v>0</v>
      </c>
      <c r="Q310" s="224">
        <f t="shared" si="72"/>
        <v>0</v>
      </c>
      <c r="R310" s="224">
        <f t="shared" si="73"/>
        <v>0</v>
      </c>
      <c r="S310" s="224">
        <f t="shared" si="74"/>
        <v>1</v>
      </c>
      <c r="T310" s="224">
        <f t="shared" si="75"/>
        <v>0</v>
      </c>
      <c r="U310" s="224">
        <f t="shared" si="76"/>
        <v>0</v>
      </c>
      <c r="V310" s="224">
        <f t="shared" si="77"/>
        <v>0</v>
      </c>
      <c r="W310" s="226">
        <f t="shared" si="78"/>
        <v>0</v>
      </c>
      <c r="X310" s="226">
        <f t="shared" si="79"/>
        <v>0</v>
      </c>
      <c r="Y310" s="216"/>
      <c r="Z310" s="233">
        <v>303</v>
      </c>
      <c r="AA310" s="216"/>
      <c r="AB310" s="216"/>
      <c r="AC310" s="216"/>
      <c r="AD310" s="216"/>
      <c r="AE310" s="216"/>
      <c r="AF310" s="216"/>
      <c r="AG310" s="216"/>
      <c r="AH310" s="216"/>
      <c r="AI310" s="216"/>
      <c r="AJ310" s="200"/>
      <c r="AK310" s="200"/>
      <c r="AL310" s="200"/>
      <c r="AM310" s="200"/>
      <c r="AN310" s="200"/>
      <c r="AO310" s="200"/>
      <c r="AP310" s="200"/>
      <c r="AQ310" s="200"/>
      <c r="AR310" s="200"/>
      <c r="AS310" s="200"/>
      <c r="AT310" s="200"/>
      <c r="AU310" s="200"/>
      <c r="AV310" s="200"/>
      <c r="AW310" s="200"/>
      <c r="AX310" s="200"/>
      <c r="AY310" s="200"/>
      <c r="AZ310" s="200"/>
      <c r="BA310" s="200"/>
      <c r="BB310" s="200"/>
      <c r="BC310" s="200"/>
      <c r="BD310" s="200"/>
      <c r="BE310" s="200"/>
      <c r="BF310" s="200"/>
      <c r="BG310" s="200"/>
      <c r="BH310" s="200"/>
      <c r="BI310" s="200"/>
      <c r="BJ310" s="200"/>
      <c r="BK310" s="200"/>
      <c r="BL310" s="200"/>
      <c r="BM310" s="200"/>
      <c r="BN310" s="200"/>
      <c r="BO310" s="200"/>
      <c r="BP310" s="200"/>
      <c r="BQ310" s="200"/>
      <c r="BR310" s="200"/>
      <c r="BS310" s="200"/>
      <c r="BT310" s="200"/>
      <c r="BU310" s="200"/>
      <c r="BV310" s="200"/>
      <c r="BW310" s="200"/>
      <c r="BX310" s="200"/>
      <c r="BY310" s="200"/>
      <c r="BZ310" s="200"/>
      <c r="CA310" s="200"/>
      <c r="CB310" s="200"/>
      <c r="CC310" s="200"/>
      <c r="CD310" s="200"/>
      <c r="CE310" s="200"/>
      <c r="CF310" s="200"/>
      <c r="CG310" s="200"/>
      <c r="CH310" s="200"/>
      <c r="CI310" s="200"/>
      <c r="CJ310" s="200"/>
      <c r="CK310" s="200"/>
      <c r="CL310" s="200"/>
      <c r="CM310" s="200"/>
      <c r="CN310" s="200"/>
      <c r="CO310" s="200"/>
      <c r="CP310" s="200"/>
      <c r="CQ310" s="200"/>
      <c r="CR310" s="200"/>
      <c r="CS310" s="200"/>
      <c r="CT310" s="200"/>
      <c r="CU310" s="200"/>
      <c r="CV310" s="200"/>
      <c r="CW310" s="200"/>
      <c r="CX310" s="200"/>
      <c r="CY310" s="200"/>
      <c r="CZ310" s="200"/>
      <c r="DA310" s="200"/>
      <c r="DB310" s="200"/>
      <c r="DC310" s="200"/>
      <c r="DD310" s="200"/>
      <c r="DE310" s="200"/>
      <c r="DF310" s="200"/>
      <c r="DG310" s="200"/>
      <c r="DH310" s="200"/>
      <c r="DI310" s="200"/>
      <c r="DJ310" s="200"/>
      <c r="DK310" s="200"/>
      <c r="DL310" s="200"/>
      <c r="DM310" s="200"/>
      <c r="DN310" s="200"/>
      <c r="DO310" s="200"/>
      <c r="DP310" s="200"/>
      <c r="DQ310" s="200"/>
      <c r="DR310" s="200"/>
      <c r="DS310" s="200"/>
      <c r="DT310" s="200"/>
      <c r="DU310" s="200"/>
      <c r="DV310" s="200"/>
      <c r="DW310" s="200"/>
      <c r="DX310" s="200"/>
      <c r="DY310" s="200"/>
      <c r="DZ310" s="200"/>
      <c r="EA310" s="200"/>
      <c r="EB310" s="200"/>
      <c r="EC310" s="200"/>
      <c r="ED310" s="200"/>
      <c r="EE310" s="200"/>
      <c r="EF310" s="200"/>
      <c r="EG310" s="200"/>
      <c r="EH310" s="200"/>
      <c r="EI310" s="200"/>
      <c r="EJ310" s="200"/>
      <c r="EK310" s="200"/>
      <c r="EL310" s="200"/>
      <c r="EM310" s="200"/>
      <c r="EN310" s="200"/>
      <c r="EO310" s="200"/>
      <c r="EP310" s="200"/>
      <c r="EQ310" s="200"/>
      <c r="ER310" s="200"/>
      <c r="ES310" s="200"/>
    </row>
    <row r="311" spans="1:149" s="116" customFormat="1" ht="25.5" x14ac:dyDescent="0.2">
      <c r="A311" s="85" t="s">
        <v>402</v>
      </c>
      <c r="B311" s="70" t="s">
        <v>1134</v>
      </c>
      <c r="C311" s="69" t="s">
        <v>117</v>
      </c>
      <c r="D311" s="118">
        <v>3</v>
      </c>
      <c r="E311" s="125"/>
      <c r="F311" s="257"/>
      <c r="G311" s="256"/>
      <c r="H311" s="258"/>
      <c r="I311" s="200"/>
      <c r="J311" s="230">
        <v>7</v>
      </c>
      <c r="K311" s="224" t="str">
        <f t="shared" si="66"/>
        <v>7</v>
      </c>
      <c r="L311" s="225">
        <f t="shared" si="67"/>
        <v>3</v>
      </c>
      <c r="M311" s="224" t="str">
        <f t="shared" si="68"/>
        <v>7</v>
      </c>
      <c r="N311" s="224" t="str">
        <f t="shared" si="69"/>
        <v>7</v>
      </c>
      <c r="O311" s="224">
        <f t="shared" si="70"/>
        <v>3</v>
      </c>
      <c r="P311" s="224">
        <f t="shared" si="71"/>
        <v>0</v>
      </c>
      <c r="Q311" s="224">
        <f t="shared" si="72"/>
        <v>0</v>
      </c>
      <c r="R311" s="224">
        <f t="shared" si="73"/>
        <v>0</v>
      </c>
      <c r="S311" s="224">
        <f t="shared" si="74"/>
        <v>1</v>
      </c>
      <c r="T311" s="224">
        <f t="shared" si="75"/>
        <v>0</v>
      </c>
      <c r="U311" s="224">
        <f t="shared" si="76"/>
        <v>0</v>
      </c>
      <c r="V311" s="224">
        <f t="shared" si="77"/>
        <v>0</v>
      </c>
      <c r="W311" s="226">
        <f t="shared" si="78"/>
        <v>0</v>
      </c>
      <c r="X311" s="226">
        <f t="shared" si="79"/>
        <v>0</v>
      </c>
      <c r="Y311" s="216"/>
      <c r="Z311" s="233">
        <v>304</v>
      </c>
      <c r="AA311" s="216"/>
      <c r="AB311" s="216"/>
      <c r="AC311" s="216"/>
      <c r="AD311" s="216"/>
      <c r="AE311" s="216"/>
      <c r="AF311" s="216"/>
      <c r="AG311" s="216"/>
      <c r="AH311" s="216"/>
      <c r="AI311" s="216"/>
      <c r="AJ311" s="200"/>
      <c r="AK311" s="200"/>
      <c r="AL311" s="200"/>
      <c r="AM311" s="200"/>
      <c r="AN311" s="200"/>
      <c r="AO311" s="200"/>
      <c r="AP311" s="200"/>
      <c r="AQ311" s="200"/>
      <c r="AR311" s="200"/>
      <c r="AS311" s="200"/>
      <c r="AT311" s="200"/>
      <c r="AU311" s="200"/>
      <c r="AV311" s="200"/>
      <c r="AW311" s="200"/>
      <c r="AX311" s="200"/>
      <c r="AY311" s="200"/>
      <c r="AZ311" s="200"/>
      <c r="BA311" s="200"/>
      <c r="BB311" s="200"/>
      <c r="BC311" s="200"/>
      <c r="BD311" s="200"/>
      <c r="BE311" s="200"/>
      <c r="BF311" s="200"/>
      <c r="BG311" s="200"/>
      <c r="BH311" s="200"/>
      <c r="BI311" s="200"/>
      <c r="BJ311" s="200"/>
      <c r="BK311" s="200"/>
      <c r="BL311" s="200"/>
      <c r="BM311" s="200"/>
      <c r="BN311" s="200"/>
      <c r="BO311" s="200"/>
      <c r="BP311" s="200"/>
      <c r="BQ311" s="200"/>
      <c r="BR311" s="200"/>
      <c r="BS311" s="200"/>
      <c r="BT311" s="200"/>
      <c r="BU311" s="200"/>
      <c r="BV311" s="200"/>
      <c r="BW311" s="200"/>
      <c r="BX311" s="200"/>
      <c r="BY311" s="200"/>
      <c r="BZ311" s="200"/>
      <c r="CA311" s="200"/>
      <c r="CB311" s="200"/>
      <c r="CC311" s="200"/>
      <c r="CD311" s="200"/>
      <c r="CE311" s="200"/>
      <c r="CF311" s="200"/>
      <c r="CG311" s="200"/>
      <c r="CH311" s="200"/>
      <c r="CI311" s="200"/>
      <c r="CJ311" s="200"/>
      <c r="CK311" s="200"/>
      <c r="CL311" s="200"/>
      <c r="CM311" s="200"/>
      <c r="CN311" s="200"/>
      <c r="CO311" s="200"/>
      <c r="CP311" s="200"/>
      <c r="CQ311" s="200"/>
      <c r="CR311" s="200"/>
      <c r="CS311" s="200"/>
      <c r="CT311" s="200"/>
      <c r="CU311" s="200"/>
      <c r="CV311" s="200"/>
      <c r="CW311" s="200"/>
      <c r="CX311" s="200"/>
      <c r="CY311" s="200"/>
      <c r="CZ311" s="200"/>
      <c r="DA311" s="200"/>
      <c r="DB311" s="200"/>
      <c r="DC311" s="200"/>
      <c r="DD311" s="200"/>
      <c r="DE311" s="200"/>
      <c r="DF311" s="200"/>
      <c r="DG311" s="200"/>
      <c r="DH311" s="200"/>
      <c r="DI311" s="200"/>
      <c r="DJ311" s="200"/>
      <c r="DK311" s="200"/>
      <c r="DL311" s="200"/>
      <c r="DM311" s="200"/>
      <c r="DN311" s="200"/>
      <c r="DO311" s="200"/>
      <c r="DP311" s="200"/>
      <c r="DQ311" s="200"/>
      <c r="DR311" s="200"/>
      <c r="DS311" s="200"/>
      <c r="DT311" s="200"/>
      <c r="DU311" s="200"/>
      <c r="DV311" s="200"/>
      <c r="DW311" s="200"/>
      <c r="DX311" s="200"/>
      <c r="DY311" s="200"/>
      <c r="DZ311" s="200"/>
      <c r="EA311" s="200"/>
      <c r="EB311" s="200"/>
      <c r="EC311" s="200"/>
      <c r="ED311" s="200"/>
      <c r="EE311" s="200"/>
      <c r="EF311" s="200"/>
      <c r="EG311" s="200"/>
      <c r="EH311" s="200"/>
      <c r="EI311" s="200"/>
      <c r="EJ311" s="200"/>
      <c r="EK311" s="200"/>
      <c r="EL311" s="200"/>
      <c r="EM311" s="200"/>
      <c r="EN311" s="200"/>
      <c r="EO311" s="200"/>
      <c r="EP311" s="200"/>
      <c r="EQ311" s="200"/>
      <c r="ER311" s="200"/>
      <c r="ES311" s="200"/>
    </row>
    <row r="312" spans="1:149" s="116" customFormat="1" ht="25.5" x14ac:dyDescent="0.2">
      <c r="A312" s="85" t="s">
        <v>403</v>
      </c>
      <c r="B312" s="70" t="s">
        <v>1135</v>
      </c>
      <c r="C312" s="69" t="s">
        <v>117</v>
      </c>
      <c r="D312" s="118">
        <v>3</v>
      </c>
      <c r="E312" s="125"/>
      <c r="F312" s="257"/>
      <c r="G312" s="256"/>
      <c r="H312" s="258"/>
      <c r="I312" s="200"/>
      <c r="J312" s="230">
        <v>7</v>
      </c>
      <c r="K312" s="224" t="str">
        <f t="shared" si="66"/>
        <v>7</v>
      </c>
      <c r="L312" s="225">
        <f t="shared" si="67"/>
        <v>3</v>
      </c>
      <c r="M312" s="224" t="str">
        <f t="shared" si="68"/>
        <v>7</v>
      </c>
      <c r="N312" s="224" t="str">
        <f t="shared" si="69"/>
        <v>7</v>
      </c>
      <c r="O312" s="224">
        <f t="shared" si="70"/>
        <v>3</v>
      </c>
      <c r="P312" s="224">
        <f t="shared" si="71"/>
        <v>0</v>
      </c>
      <c r="Q312" s="224">
        <f t="shared" si="72"/>
        <v>0</v>
      </c>
      <c r="R312" s="224">
        <f t="shared" si="73"/>
        <v>0</v>
      </c>
      <c r="S312" s="224">
        <f t="shared" si="74"/>
        <v>1</v>
      </c>
      <c r="T312" s="224">
        <f t="shared" si="75"/>
        <v>0</v>
      </c>
      <c r="U312" s="224">
        <f t="shared" si="76"/>
        <v>0</v>
      </c>
      <c r="V312" s="224">
        <f t="shared" si="77"/>
        <v>0</v>
      </c>
      <c r="W312" s="226">
        <f t="shared" si="78"/>
        <v>0</v>
      </c>
      <c r="X312" s="226">
        <f t="shared" si="79"/>
        <v>0</v>
      </c>
      <c r="Y312" s="216"/>
      <c r="Z312" s="233">
        <v>305</v>
      </c>
      <c r="AA312" s="216"/>
      <c r="AB312" s="216"/>
      <c r="AC312" s="216"/>
      <c r="AD312" s="216"/>
      <c r="AE312" s="216"/>
      <c r="AF312" s="216"/>
      <c r="AG312" s="216"/>
      <c r="AH312" s="216"/>
      <c r="AI312" s="216"/>
      <c r="AJ312" s="200"/>
      <c r="AK312" s="200"/>
      <c r="AL312" s="200"/>
      <c r="AM312" s="200"/>
      <c r="AN312" s="200"/>
      <c r="AO312" s="200"/>
      <c r="AP312" s="200"/>
      <c r="AQ312" s="200"/>
      <c r="AR312" s="200"/>
      <c r="AS312" s="200"/>
      <c r="AT312" s="200"/>
      <c r="AU312" s="200"/>
      <c r="AV312" s="200"/>
      <c r="AW312" s="200"/>
      <c r="AX312" s="200"/>
      <c r="AY312" s="200"/>
      <c r="AZ312" s="200"/>
      <c r="BA312" s="200"/>
      <c r="BB312" s="200"/>
      <c r="BC312" s="200"/>
      <c r="BD312" s="200"/>
      <c r="BE312" s="200"/>
      <c r="BF312" s="200"/>
      <c r="BG312" s="200"/>
      <c r="BH312" s="200"/>
      <c r="BI312" s="200"/>
      <c r="BJ312" s="200"/>
      <c r="BK312" s="200"/>
      <c r="BL312" s="200"/>
      <c r="BM312" s="200"/>
      <c r="BN312" s="200"/>
      <c r="BO312" s="200"/>
      <c r="BP312" s="200"/>
      <c r="BQ312" s="200"/>
      <c r="BR312" s="200"/>
      <c r="BS312" s="200"/>
      <c r="BT312" s="200"/>
      <c r="BU312" s="200"/>
      <c r="BV312" s="200"/>
      <c r="BW312" s="200"/>
      <c r="BX312" s="200"/>
      <c r="BY312" s="200"/>
      <c r="BZ312" s="200"/>
      <c r="CA312" s="200"/>
      <c r="CB312" s="200"/>
      <c r="CC312" s="200"/>
      <c r="CD312" s="200"/>
      <c r="CE312" s="200"/>
      <c r="CF312" s="200"/>
      <c r="CG312" s="200"/>
      <c r="CH312" s="200"/>
      <c r="CI312" s="200"/>
      <c r="CJ312" s="200"/>
      <c r="CK312" s="200"/>
      <c r="CL312" s="200"/>
      <c r="CM312" s="200"/>
      <c r="CN312" s="200"/>
      <c r="CO312" s="200"/>
      <c r="CP312" s="200"/>
      <c r="CQ312" s="200"/>
      <c r="CR312" s="200"/>
      <c r="CS312" s="200"/>
      <c r="CT312" s="200"/>
      <c r="CU312" s="200"/>
      <c r="CV312" s="200"/>
      <c r="CW312" s="200"/>
      <c r="CX312" s="200"/>
      <c r="CY312" s="200"/>
      <c r="CZ312" s="200"/>
      <c r="DA312" s="200"/>
      <c r="DB312" s="200"/>
      <c r="DC312" s="200"/>
      <c r="DD312" s="200"/>
      <c r="DE312" s="200"/>
      <c r="DF312" s="200"/>
      <c r="DG312" s="200"/>
      <c r="DH312" s="200"/>
      <c r="DI312" s="200"/>
      <c r="DJ312" s="200"/>
      <c r="DK312" s="200"/>
      <c r="DL312" s="200"/>
      <c r="DM312" s="200"/>
      <c r="DN312" s="200"/>
      <c r="DO312" s="200"/>
      <c r="DP312" s="200"/>
      <c r="DQ312" s="200"/>
      <c r="DR312" s="200"/>
      <c r="DS312" s="200"/>
      <c r="DT312" s="200"/>
      <c r="DU312" s="200"/>
      <c r="DV312" s="200"/>
      <c r="DW312" s="200"/>
      <c r="DX312" s="200"/>
      <c r="DY312" s="200"/>
      <c r="DZ312" s="200"/>
      <c r="EA312" s="200"/>
      <c r="EB312" s="200"/>
      <c r="EC312" s="200"/>
      <c r="ED312" s="200"/>
      <c r="EE312" s="200"/>
      <c r="EF312" s="200"/>
      <c r="EG312" s="200"/>
      <c r="EH312" s="200"/>
      <c r="EI312" s="200"/>
      <c r="EJ312" s="200"/>
      <c r="EK312" s="200"/>
      <c r="EL312" s="200"/>
      <c r="EM312" s="200"/>
      <c r="EN312" s="200"/>
      <c r="EO312" s="200"/>
      <c r="EP312" s="200"/>
      <c r="EQ312" s="200"/>
      <c r="ER312" s="200"/>
      <c r="ES312" s="200"/>
    </row>
    <row r="313" spans="1:149" s="116" customFormat="1" ht="12.75" customHeight="1" x14ac:dyDescent="0.2">
      <c r="A313" s="85" t="s">
        <v>404</v>
      </c>
      <c r="B313" s="82" t="s">
        <v>1136</v>
      </c>
      <c r="C313" s="69" t="s">
        <v>758</v>
      </c>
      <c r="D313" s="118"/>
      <c r="E313" s="125"/>
      <c r="F313" s="257"/>
      <c r="G313" s="256"/>
      <c r="H313" s="258"/>
      <c r="I313" s="200"/>
      <c r="J313" s="230">
        <v>7</v>
      </c>
      <c r="K313" s="224" t="str">
        <f t="shared" si="66"/>
        <v>7</v>
      </c>
      <c r="L313" s="225">
        <f t="shared" si="67"/>
        <v>0</v>
      </c>
      <c r="M313" s="224" t="str">
        <f t="shared" si="68"/>
        <v>7</v>
      </c>
      <c r="N313" s="224">
        <f t="shared" si="69"/>
        <v>0</v>
      </c>
      <c r="O313" s="224">
        <f t="shared" si="70"/>
        <v>0</v>
      </c>
      <c r="P313" s="224">
        <f t="shared" si="71"/>
        <v>0</v>
      </c>
      <c r="Q313" s="224">
        <f t="shared" si="72"/>
        <v>0</v>
      </c>
      <c r="R313" s="224">
        <f t="shared" si="73"/>
        <v>0</v>
      </c>
      <c r="S313" s="224">
        <f t="shared" si="74"/>
        <v>0</v>
      </c>
      <c r="T313" s="224">
        <f t="shared" si="75"/>
        <v>0</v>
      </c>
      <c r="U313" s="224">
        <f t="shared" si="76"/>
        <v>0</v>
      </c>
      <c r="V313" s="224">
        <f t="shared" si="77"/>
        <v>0</v>
      </c>
      <c r="W313" s="226">
        <f t="shared" si="78"/>
        <v>0</v>
      </c>
      <c r="X313" s="226">
        <f t="shared" si="79"/>
        <v>0</v>
      </c>
      <c r="Y313" s="216"/>
      <c r="Z313" s="233">
        <v>306</v>
      </c>
      <c r="AA313" s="216"/>
      <c r="AB313" s="216"/>
      <c r="AC313" s="216"/>
      <c r="AD313" s="216"/>
      <c r="AE313" s="216"/>
      <c r="AF313" s="216"/>
      <c r="AG313" s="216"/>
      <c r="AH313" s="216"/>
      <c r="AI313" s="216"/>
      <c r="AJ313" s="200"/>
      <c r="AK313" s="200"/>
      <c r="AL313" s="200"/>
      <c r="AM313" s="200"/>
      <c r="AN313" s="200"/>
      <c r="AO313" s="200"/>
      <c r="AP313" s="200"/>
      <c r="AQ313" s="200"/>
      <c r="AR313" s="200"/>
      <c r="AS313" s="200"/>
      <c r="AT313" s="200"/>
      <c r="AU313" s="200"/>
      <c r="AV313" s="200"/>
      <c r="AW313" s="200"/>
      <c r="AX313" s="200"/>
      <c r="AY313" s="200"/>
      <c r="AZ313" s="200"/>
      <c r="BA313" s="200"/>
      <c r="BB313" s="200"/>
      <c r="BC313" s="200"/>
      <c r="BD313" s="200"/>
      <c r="BE313" s="200"/>
      <c r="BF313" s="200"/>
      <c r="BG313" s="200"/>
      <c r="BH313" s="200"/>
      <c r="BI313" s="200"/>
      <c r="BJ313" s="200"/>
      <c r="BK313" s="200"/>
      <c r="BL313" s="200"/>
      <c r="BM313" s="200"/>
      <c r="BN313" s="200"/>
      <c r="BO313" s="200"/>
      <c r="BP313" s="200"/>
      <c r="BQ313" s="200"/>
      <c r="BR313" s="200"/>
      <c r="BS313" s="200"/>
      <c r="BT313" s="200"/>
      <c r="BU313" s="200"/>
      <c r="BV313" s="200"/>
      <c r="BW313" s="200"/>
      <c r="BX313" s="200"/>
      <c r="BY313" s="200"/>
      <c r="BZ313" s="200"/>
      <c r="CA313" s="200"/>
      <c r="CB313" s="200"/>
      <c r="CC313" s="200"/>
      <c r="CD313" s="200"/>
      <c r="CE313" s="200"/>
      <c r="CF313" s="200"/>
      <c r="CG313" s="200"/>
      <c r="CH313" s="200"/>
      <c r="CI313" s="200"/>
      <c r="CJ313" s="200"/>
      <c r="CK313" s="200"/>
      <c r="CL313" s="200"/>
      <c r="CM313" s="200"/>
      <c r="CN313" s="200"/>
      <c r="CO313" s="200"/>
      <c r="CP313" s="200"/>
      <c r="CQ313" s="200"/>
      <c r="CR313" s="200"/>
      <c r="CS313" s="200"/>
      <c r="CT313" s="200"/>
      <c r="CU313" s="200"/>
      <c r="CV313" s="200"/>
      <c r="CW313" s="200"/>
      <c r="CX313" s="200"/>
      <c r="CY313" s="200"/>
      <c r="CZ313" s="200"/>
      <c r="DA313" s="200"/>
      <c r="DB313" s="200"/>
      <c r="DC313" s="200"/>
      <c r="DD313" s="200"/>
      <c r="DE313" s="200"/>
      <c r="DF313" s="200"/>
      <c r="DG313" s="200"/>
      <c r="DH313" s="200"/>
      <c r="DI313" s="200"/>
      <c r="DJ313" s="200"/>
      <c r="DK313" s="200"/>
      <c r="DL313" s="200"/>
      <c r="DM313" s="200"/>
      <c r="DN313" s="200"/>
      <c r="DO313" s="200"/>
      <c r="DP313" s="200"/>
      <c r="DQ313" s="200"/>
      <c r="DR313" s="200"/>
      <c r="DS313" s="200"/>
      <c r="DT313" s="200"/>
      <c r="DU313" s="200"/>
      <c r="DV313" s="200"/>
      <c r="DW313" s="200"/>
      <c r="DX313" s="200"/>
      <c r="DY313" s="200"/>
      <c r="DZ313" s="200"/>
      <c r="EA313" s="200"/>
      <c r="EB313" s="200"/>
      <c r="EC313" s="200"/>
      <c r="ED313" s="200"/>
      <c r="EE313" s="200"/>
      <c r="EF313" s="200"/>
      <c r="EG313" s="200"/>
      <c r="EH313" s="200"/>
      <c r="EI313" s="200"/>
      <c r="EJ313" s="200"/>
      <c r="EK313" s="200"/>
      <c r="EL313" s="200"/>
      <c r="EM313" s="200"/>
      <c r="EN313" s="200"/>
      <c r="EO313" s="200"/>
      <c r="EP313" s="200"/>
      <c r="EQ313" s="200"/>
      <c r="ER313" s="200"/>
      <c r="ES313" s="200"/>
    </row>
    <row r="314" spans="1:149" s="116" customFormat="1" ht="12.75" x14ac:dyDescent="0.2">
      <c r="A314" s="170" t="s">
        <v>405</v>
      </c>
      <c r="B314" s="172" t="s">
        <v>19</v>
      </c>
      <c r="C314" s="173"/>
      <c r="D314" s="135"/>
      <c r="E314" s="136"/>
      <c r="F314" s="255"/>
      <c r="G314" s="256"/>
      <c r="H314" s="275"/>
      <c r="I314" s="200"/>
      <c r="J314" s="230">
        <v>7</v>
      </c>
      <c r="K314" s="224" t="str">
        <f t="shared" si="66"/>
        <v>7</v>
      </c>
      <c r="L314" s="225">
        <f t="shared" si="67"/>
        <v>0</v>
      </c>
      <c r="M314" s="224">
        <f t="shared" si="68"/>
        <v>0</v>
      </c>
      <c r="N314" s="224">
        <f t="shared" si="69"/>
        <v>0</v>
      </c>
      <c r="O314" s="224">
        <f t="shared" si="70"/>
        <v>0</v>
      </c>
      <c r="P314" s="224">
        <f t="shared" si="71"/>
        <v>0</v>
      </c>
      <c r="Q314" s="224">
        <f t="shared" si="72"/>
        <v>0</v>
      </c>
      <c r="R314" s="224">
        <f t="shared" si="73"/>
        <v>0</v>
      </c>
      <c r="S314" s="224">
        <f t="shared" si="74"/>
        <v>0</v>
      </c>
      <c r="T314" s="224">
        <f t="shared" si="75"/>
        <v>0</v>
      </c>
      <c r="U314" s="224">
        <f t="shared" si="76"/>
        <v>0</v>
      </c>
      <c r="V314" s="224">
        <f t="shared" si="77"/>
        <v>0</v>
      </c>
      <c r="W314" s="226">
        <f t="shared" si="78"/>
        <v>0</v>
      </c>
      <c r="X314" s="226">
        <f t="shared" si="79"/>
        <v>0</v>
      </c>
      <c r="Y314" s="216"/>
      <c r="Z314" s="232">
        <v>307</v>
      </c>
      <c r="AA314" s="216"/>
      <c r="AB314" s="216"/>
      <c r="AC314" s="216"/>
      <c r="AD314" s="216"/>
      <c r="AE314" s="216"/>
      <c r="AF314" s="216"/>
      <c r="AG314" s="216"/>
      <c r="AH314" s="216"/>
      <c r="AI314" s="216"/>
      <c r="AJ314" s="200"/>
      <c r="AK314" s="200"/>
      <c r="AL314" s="200"/>
      <c r="AM314" s="200"/>
      <c r="AN314" s="200"/>
      <c r="AO314" s="200"/>
      <c r="AP314" s="200"/>
      <c r="AQ314" s="200"/>
      <c r="AR314" s="200"/>
      <c r="AS314" s="200"/>
      <c r="AT314" s="200"/>
      <c r="AU314" s="200"/>
      <c r="AV314" s="200"/>
      <c r="AW314" s="200"/>
      <c r="AX314" s="200"/>
      <c r="AY314" s="200"/>
      <c r="AZ314" s="200"/>
      <c r="BA314" s="200"/>
      <c r="BB314" s="200"/>
      <c r="BC314" s="200"/>
      <c r="BD314" s="200"/>
      <c r="BE314" s="200"/>
      <c r="BF314" s="200"/>
      <c r="BG314" s="200"/>
      <c r="BH314" s="200"/>
      <c r="BI314" s="200"/>
      <c r="BJ314" s="200"/>
      <c r="BK314" s="200"/>
      <c r="BL314" s="200"/>
      <c r="BM314" s="200"/>
      <c r="BN314" s="200"/>
      <c r="BO314" s="200"/>
      <c r="BP314" s="200"/>
      <c r="BQ314" s="200"/>
      <c r="BR314" s="200"/>
      <c r="BS314" s="200"/>
      <c r="BT314" s="200"/>
      <c r="BU314" s="200"/>
      <c r="BV314" s="200"/>
      <c r="BW314" s="200"/>
      <c r="BX314" s="200"/>
      <c r="BY314" s="200"/>
      <c r="BZ314" s="200"/>
      <c r="CA314" s="200"/>
      <c r="CB314" s="200"/>
      <c r="CC314" s="200"/>
      <c r="CD314" s="200"/>
      <c r="CE314" s="200"/>
      <c r="CF314" s="200"/>
      <c r="CG314" s="200"/>
      <c r="CH314" s="200"/>
      <c r="CI314" s="200"/>
      <c r="CJ314" s="200"/>
      <c r="CK314" s="200"/>
      <c r="CL314" s="200"/>
      <c r="CM314" s="200"/>
      <c r="CN314" s="200"/>
      <c r="CO314" s="200"/>
      <c r="CP314" s="200"/>
      <c r="CQ314" s="200"/>
      <c r="CR314" s="200"/>
      <c r="CS314" s="200"/>
      <c r="CT314" s="200"/>
      <c r="CU314" s="200"/>
      <c r="CV314" s="200"/>
      <c r="CW314" s="200"/>
      <c r="CX314" s="200"/>
      <c r="CY314" s="200"/>
      <c r="CZ314" s="200"/>
      <c r="DA314" s="200"/>
      <c r="DB314" s="200"/>
      <c r="DC314" s="200"/>
      <c r="DD314" s="200"/>
      <c r="DE314" s="200"/>
      <c r="DF314" s="200"/>
      <c r="DG314" s="200"/>
      <c r="DH314" s="200"/>
      <c r="DI314" s="200"/>
      <c r="DJ314" s="200"/>
      <c r="DK314" s="200"/>
      <c r="DL314" s="200"/>
      <c r="DM314" s="200"/>
      <c r="DN314" s="200"/>
      <c r="DO314" s="200"/>
      <c r="DP314" s="200"/>
      <c r="DQ314" s="200"/>
      <c r="DR314" s="200"/>
      <c r="DS314" s="200"/>
      <c r="DT314" s="200"/>
      <c r="DU314" s="200"/>
      <c r="DV314" s="200"/>
      <c r="DW314" s="200"/>
      <c r="DX314" s="200"/>
      <c r="DY314" s="200"/>
      <c r="DZ314" s="200"/>
      <c r="EA314" s="200"/>
      <c r="EB314" s="200"/>
      <c r="EC314" s="200"/>
      <c r="ED314" s="200"/>
      <c r="EE314" s="200"/>
      <c r="EF314" s="200"/>
      <c r="EG314" s="200"/>
      <c r="EH314" s="200"/>
      <c r="EI314" s="200"/>
      <c r="EJ314" s="200"/>
      <c r="EK314" s="200"/>
      <c r="EL314" s="200"/>
      <c r="EM314" s="200"/>
      <c r="EN314" s="200"/>
      <c r="EO314" s="200"/>
      <c r="EP314" s="200"/>
      <c r="EQ314" s="200"/>
      <c r="ER314" s="200"/>
      <c r="ES314" s="200"/>
    </row>
    <row r="315" spans="1:149" s="116" customFormat="1" ht="25.5" x14ac:dyDescent="0.2">
      <c r="A315" s="85" t="s">
        <v>406</v>
      </c>
      <c r="B315" s="73" t="s">
        <v>1137</v>
      </c>
      <c r="C315" s="69" t="s">
        <v>758</v>
      </c>
      <c r="D315" s="118"/>
      <c r="E315" s="125"/>
      <c r="F315" s="257"/>
      <c r="G315" s="256"/>
      <c r="H315" s="258"/>
      <c r="I315" s="200"/>
      <c r="J315" s="230">
        <v>7</v>
      </c>
      <c r="K315" s="224" t="str">
        <f t="shared" si="66"/>
        <v>7</v>
      </c>
      <c r="L315" s="225">
        <f t="shared" si="67"/>
        <v>0</v>
      </c>
      <c r="M315" s="224" t="str">
        <f t="shared" si="68"/>
        <v>7</v>
      </c>
      <c r="N315" s="224">
        <f t="shared" si="69"/>
        <v>0</v>
      </c>
      <c r="O315" s="224">
        <f t="shared" si="70"/>
        <v>0</v>
      </c>
      <c r="P315" s="224">
        <f t="shared" si="71"/>
        <v>0</v>
      </c>
      <c r="Q315" s="224">
        <f t="shared" si="72"/>
        <v>0</v>
      </c>
      <c r="R315" s="224">
        <f t="shared" si="73"/>
        <v>0</v>
      </c>
      <c r="S315" s="224">
        <f t="shared" si="74"/>
        <v>0</v>
      </c>
      <c r="T315" s="224">
        <f t="shared" si="75"/>
        <v>0</v>
      </c>
      <c r="U315" s="224">
        <f t="shared" si="76"/>
        <v>0</v>
      </c>
      <c r="V315" s="224">
        <f t="shared" si="77"/>
        <v>0</v>
      </c>
      <c r="W315" s="226">
        <f t="shared" si="78"/>
        <v>0</v>
      </c>
      <c r="X315" s="226">
        <f t="shared" si="79"/>
        <v>0</v>
      </c>
      <c r="Y315" s="216"/>
      <c r="Z315" s="233">
        <v>308</v>
      </c>
      <c r="AA315" s="216"/>
      <c r="AB315" s="216"/>
      <c r="AC315" s="216"/>
      <c r="AD315" s="216"/>
      <c r="AE315" s="216"/>
      <c r="AF315" s="216"/>
      <c r="AG315" s="216"/>
      <c r="AH315" s="216"/>
      <c r="AI315" s="216"/>
      <c r="AJ315" s="200"/>
      <c r="AK315" s="200"/>
      <c r="AL315" s="200"/>
      <c r="AM315" s="200"/>
      <c r="AN315" s="200"/>
      <c r="AO315" s="200"/>
      <c r="AP315" s="200"/>
      <c r="AQ315" s="200"/>
      <c r="AR315" s="200"/>
      <c r="AS315" s="200"/>
      <c r="AT315" s="200"/>
      <c r="AU315" s="200"/>
      <c r="AV315" s="200"/>
      <c r="AW315" s="200"/>
      <c r="AX315" s="200"/>
      <c r="AY315" s="200"/>
      <c r="AZ315" s="200"/>
      <c r="BA315" s="200"/>
      <c r="BB315" s="200"/>
      <c r="BC315" s="200"/>
      <c r="BD315" s="200"/>
      <c r="BE315" s="200"/>
      <c r="BF315" s="200"/>
      <c r="BG315" s="200"/>
      <c r="BH315" s="200"/>
      <c r="BI315" s="200"/>
      <c r="BJ315" s="200"/>
      <c r="BK315" s="200"/>
      <c r="BL315" s="200"/>
      <c r="BM315" s="200"/>
      <c r="BN315" s="200"/>
      <c r="BO315" s="200"/>
      <c r="BP315" s="200"/>
      <c r="BQ315" s="200"/>
      <c r="BR315" s="200"/>
      <c r="BS315" s="200"/>
      <c r="BT315" s="200"/>
      <c r="BU315" s="200"/>
      <c r="BV315" s="200"/>
      <c r="BW315" s="200"/>
      <c r="BX315" s="200"/>
      <c r="BY315" s="200"/>
      <c r="BZ315" s="200"/>
      <c r="CA315" s="200"/>
      <c r="CB315" s="200"/>
      <c r="CC315" s="200"/>
      <c r="CD315" s="200"/>
      <c r="CE315" s="200"/>
      <c r="CF315" s="200"/>
      <c r="CG315" s="200"/>
      <c r="CH315" s="200"/>
      <c r="CI315" s="200"/>
      <c r="CJ315" s="200"/>
      <c r="CK315" s="200"/>
      <c r="CL315" s="200"/>
      <c r="CM315" s="200"/>
      <c r="CN315" s="200"/>
      <c r="CO315" s="200"/>
      <c r="CP315" s="200"/>
      <c r="CQ315" s="200"/>
      <c r="CR315" s="200"/>
      <c r="CS315" s="200"/>
      <c r="CT315" s="200"/>
      <c r="CU315" s="200"/>
      <c r="CV315" s="200"/>
      <c r="CW315" s="200"/>
      <c r="CX315" s="200"/>
      <c r="CY315" s="200"/>
      <c r="CZ315" s="200"/>
      <c r="DA315" s="200"/>
      <c r="DB315" s="200"/>
      <c r="DC315" s="200"/>
      <c r="DD315" s="200"/>
      <c r="DE315" s="200"/>
      <c r="DF315" s="200"/>
      <c r="DG315" s="200"/>
      <c r="DH315" s="200"/>
      <c r="DI315" s="200"/>
      <c r="DJ315" s="200"/>
      <c r="DK315" s="200"/>
      <c r="DL315" s="200"/>
      <c r="DM315" s="200"/>
      <c r="DN315" s="200"/>
      <c r="DO315" s="200"/>
      <c r="DP315" s="200"/>
      <c r="DQ315" s="200"/>
      <c r="DR315" s="200"/>
      <c r="DS315" s="200"/>
      <c r="DT315" s="200"/>
      <c r="DU315" s="200"/>
      <c r="DV315" s="200"/>
      <c r="DW315" s="200"/>
      <c r="DX315" s="200"/>
      <c r="DY315" s="200"/>
      <c r="DZ315" s="200"/>
      <c r="EA315" s="200"/>
      <c r="EB315" s="200"/>
      <c r="EC315" s="200"/>
      <c r="ED315" s="200"/>
      <c r="EE315" s="200"/>
      <c r="EF315" s="200"/>
      <c r="EG315" s="200"/>
      <c r="EH315" s="200"/>
      <c r="EI315" s="200"/>
      <c r="EJ315" s="200"/>
      <c r="EK315" s="200"/>
      <c r="EL315" s="200"/>
      <c r="EM315" s="200"/>
      <c r="EN315" s="200"/>
      <c r="EO315" s="200"/>
      <c r="EP315" s="200"/>
      <c r="EQ315" s="200"/>
      <c r="ER315" s="200"/>
      <c r="ES315" s="200"/>
    </row>
    <row r="316" spans="1:149" s="116" customFormat="1" ht="25.5" x14ac:dyDescent="0.2">
      <c r="A316" s="85" t="s">
        <v>407</v>
      </c>
      <c r="B316" s="70" t="s">
        <v>1138</v>
      </c>
      <c r="C316" s="69" t="s">
        <v>758</v>
      </c>
      <c r="D316" s="118"/>
      <c r="E316" s="125"/>
      <c r="F316" s="257"/>
      <c r="G316" s="256"/>
      <c r="H316" s="258"/>
      <c r="I316" s="200"/>
      <c r="J316" s="230">
        <v>7</v>
      </c>
      <c r="K316" s="224" t="str">
        <f t="shared" si="66"/>
        <v>7</v>
      </c>
      <c r="L316" s="225">
        <f t="shared" si="67"/>
        <v>0</v>
      </c>
      <c r="M316" s="224" t="str">
        <f t="shared" si="68"/>
        <v>7</v>
      </c>
      <c r="N316" s="224">
        <f t="shared" si="69"/>
        <v>0</v>
      </c>
      <c r="O316" s="224">
        <f t="shared" si="70"/>
        <v>0</v>
      </c>
      <c r="P316" s="224">
        <f t="shared" si="71"/>
        <v>0</v>
      </c>
      <c r="Q316" s="224">
        <f t="shared" si="72"/>
        <v>0</v>
      </c>
      <c r="R316" s="224">
        <f t="shared" si="73"/>
        <v>0</v>
      </c>
      <c r="S316" s="224">
        <f t="shared" si="74"/>
        <v>0</v>
      </c>
      <c r="T316" s="224">
        <f t="shared" si="75"/>
        <v>0</v>
      </c>
      <c r="U316" s="224">
        <f t="shared" si="76"/>
        <v>0</v>
      </c>
      <c r="V316" s="224">
        <f t="shared" si="77"/>
        <v>0</v>
      </c>
      <c r="W316" s="226">
        <f t="shared" si="78"/>
        <v>0</v>
      </c>
      <c r="X316" s="226">
        <f t="shared" si="79"/>
        <v>0</v>
      </c>
      <c r="Y316" s="216"/>
      <c r="Z316" s="233">
        <v>309</v>
      </c>
      <c r="AA316" s="216"/>
      <c r="AB316" s="216"/>
      <c r="AC316" s="216"/>
      <c r="AD316" s="216"/>
      <c r="AE316" s="216"/>
      <c r="AF316" s="216"/>
      <c r="AG316" s="216"/>
      <c r="AH316" s="216"/>
      <c r="AI316" s="216"/>
      <c r="AJ316" s="200"/>
      <c r="AK316" s="200"/>
      <c r="AL316" s="200"/>
      <c r="AM316" s="200"/>
      <c r="AN316" s="200"/>
      <c r="AO316" s="200"/>
      <c r="AP316" s="200"/>
      <c r="AQ316" s="200"/>
      <c r="AR316" s="200"/>
      <c r="AS316" s="200"/>
      <c r="AT316" s="200"/>
      <c r="AU316" s="200"/>
      <c r="AV316" s="200"/>
      <c r="AW316" s="200"/>
      <c r="AX316" s="200"/>
      <c r="AY316" s="200"/>
      <c r="AZ316" s="200"/>
      <c r="BA316" s="200"/>
      <c r="BB316" s="200"/>
      <c r="BC316" s="200"/>
      <c r="BD316" s="200"/>
      <c r="BE316" s="200"/>
      <c r="BF316" s="200"/>
      <c r="BG316" s="200"/>
      <c r="BH316" s="200"/>
      <c r="BI316" s="200"/>
      <c r="BJ316" s="200"/>
      <c r="BK316" s="200"/>
      <c r="BL316" s="200"/>
      <c r="BM316" s="200"/>
      <c r="BN316" s="200"/>
      <c r="BO316" s="200"/>
      <c r="BP316" s="200"/>
      <c r="BQ316" s="200"/>
      <c r="BR316" s="200"/>
      <c r="BS316" s="200"/>
      <c r="BT316" s="200"/>
      <c r="BU316" s="200"/>
      <c r="BV316" s="200"/>
      <c r="BW316" s="200"/>
      <c r="BX316" s="200"/>
      <c r="BY316" s="200"/>
      <c r="BZ316" s="200"/>
      <c r="CA316" s="200"/>
      <c r="CB316" s="200"/>
      <c r="CC316" s="200"/>
      <c r="CD316" s="200"/>
      <c r="CE316" s="200"/>
      <c r="CF316" s="200"/>
      <c r="CG316" s="200"/>
      <c r="CH316" s="200"/>
      <c r="CI316" s="200"/>
      <c r="CJ316" s="200"/>
      <c r="CK316" s="200"/>
      <c r="CL316" s="200"/>
      <c r="CM316" s="200"/>
      <c r="CN316" s="200"/>
      <c r="CO316" s="200"/>
      <c r="CP316" s="200"/>
      <c r="CQ316" s="200"/>
      <c r="CR316" s="200"/>
      <c r="CS316" s="200"/>
      <c r="CT316" s="200"/>
      <c r="CU316" s="200"/>
      <c r="CV316" s="200"/>
      <c r="CW316" s="200"/>
      <c r="CX316" s="200"/>
      <c r="CY316" s="200"/>
      <c r="CZ316" s="200"/>
      <c r="DA316" s="200"/>
      <c r="DB316" s="200"/>
      <c r="DC316" s="200"/>
      <c r="DD316" s="200"/>
      <c r="DE316" s="200"/>
      <c r="DF316" s="200"/>
      <c r="DG316" s="200"/>
      <c r="DH316" s="200"/>
      <c r="DI316" s="200"/>
      <c r="DJ316" s="200"/>
      <c r="DK316" s="200"/>
      <c r="DL316" s="200"/>
      <c r="DM316" s="200"/>
      <c r="DN316" s="200"/>
      <c r="DO316" s="200"/>
      <c r="DP316" s="200"/>
      <c r="DQ316" s="200"/>
      <c r="DR316" s="200"/>
      <c r="DS316" s="200"/>
      <c r="DT316" s="200"/>
      <c r="DU316" s="200"/>
      <c r="DV316" s="200"/>
      <c r="DW316" s="200"/>
      <c r="DX316" s="200"/>
      <c r="DY316" s="200"/>
      <c r="DZ316" s="200"/>
      <c r="EA316" s="200"/>
      <c r="EB316" s="200"/>
      <c r="EC316" s="200"/>
      <c r="ED316" s="200"/>
      <c r="EE316" s="200"/>
      <c r="EF316" s="200"/>
      <c r="EG316" s="200"/>
      <c r="EH316" s="200"/>
      <c r="EI316" s="200"/>
      <c r="EJ316" s="200"/>
      <c r="EK316" s="200"/>
      <c r="EL316" s="200"/>
      <c r="EM316" s="200"/>
      <c r="EN316" s="200"/>
      <c r="EO316" s="200"/>
      <c r="EP316" s="200"/>
      <c r="EQ316" s="200"/>
      <c r="ER316" s="200"/>
      <c r="ES316" s="200"/>
    </row>
    <row r="317" spans="1:149" s="116" customFormat="1" ht="25.5" x14ac:dyDescent="0.2">
      <c r="A317" s="85" t="s">
        <v>408</v>
      </c>
      <c r="B317" s="73" t="s">
        <v>1139</v>
      </c>
      <c r="C317" s="69" t="s">
        <v>758</v>
      </c>
      <c r="D317" s="118"/>
      <c r="E317" s="125"/>
      <c r="F317" s="257"/>
      <c r="G317" s="256"/>
      <c r="H317" s="258"/>
      <c r="I317" s="200"/>
      <c r="J317" s="230">
        <v>7</v>
      </c>
      <c r="K317" s="224" t="str">
        <f t="shared" si="66"/>
        <v>7</v>
      </c>
      <c r="L317" s="225">
        <f t="shared" si="67"/>
        <v>0</v>
      </c>
      <c r="M317" s="224" t="str">
        <f t="shared" si="68"/>
        <v>7</v>
      </c>
      <c r="N317" s="224">
        <f t="shared" si="69"/>
        <v>0</v>
      </c>
      <c r="O317" s="224">
        <f t="shared" si="70"/>
        <v>0</v>
      </c>
      <c r="P317" s="224">
        <f t="shared" si="71"/>
        <v>0</v>
      </c>
      <c r="Q317" s="224">
        <f t="shared" si="72"/>
        <v>0</v>
      </c>
      <c r="R317" s="224">
        <f t="shared" si="73"/>
        <v>0</v>
      </c>
      <c r="S317" s="224">
        <f t="shared" si="74"/>
        <v>0</v>
      </c>
      <c r="T317" s="224">
        <f t="shared" si="75"/>
        <v>0</v>
      </c>
      <c r="U317" s="224">
        <f t="shared" si="76"/>
        <v>0</v>
      </c>
      <c r="V317" s="224">
        <f t="shared" si="77"/>
        <v>0</v>
      </c>
      <c r="W317" s="226">
        <f t="shared" si="78"/>
        <v>0</v>
      </c>
      <c r="X317" s="226">
        <f t="shared" si="79"/>
        <v>0</v>
      </c>
      <c r="Y317" s="216"/>
      <c r="Z317" s="233">
        <v>310</v>
      </c>
      <c r="AA317" s="216"/>
      <c r="AB317" s="216"/>
      <c r="AC317" s="216"/>
      <c r="AD317" s="216"/>
      <c r="AE317" s="216"/>
      <c r="AF317" s="216"/>
      <c r="AG317" s="216"/>
      <c r="AH317" s="216"/>
      <c r="AI317" s="216"/>
      <c r="AJ317" s="200"/>
      <c r="AK317" s="200"/>
      <c r="AL317" s="200"/>
      <c r="AM317" s="200"/>
      <c r="AN317" s="200"/>
      <c r="AO317" s="200"/>
      <c r="AP317" s="200"/>
      <c r="AQ317" s="200"/>
      <c r="AR317" s="200"/>
      <c r="AS317" s="200"/>
      <c r="AT317" s="200"/>
      <c r="AU317" s="200"/>
      <c r="AV317" s="200"/>
      <c r="AW317" s="200"/>
      <c r="AX317" s="200"/>
      <c r="AY317" s="200"/>
      <c r="AZ317" s="200"/>
      <c r="BA317" s="200"/>
      <c r="BB317" s="200"/>
      <c r="BC317" s="200"/>
      <c r="BD317" s="200"/>
      <c r="BE317" s="200"/>
      <c r="BF317" s="200"/>
      <c r="BG317" s="200"/>
      <c r="BH317" s="200"/>
      <c r="BI317" s="200"/>
      <c r="BJ317" s="200"/>
      <c r="BK317" s="200"/>
      <c r="BL317" s="200"/>
      <c r="BM317" s="200"/>
      <c r="BN317" s="200"/>
      <c r="BO317" s="200"/>
      <c r="BP317" s="200"/>
      <c r="BQ317" s="200"/>
      <c r="BR317" s="200"/>
      <c r="BS317" s="200"/>
      <c r="BT317" s="200"/>
      <c r="BU317" s="200"/>
      <c r="BV317" s="200"/>
      <c r="BW317" s="200"/>
      <c r="BX317" s="200"/>
      <c r="BY317" s="200"/>
      <c r="BZ317" s="200"/>
      <c r="CA317" s="200"/>
      <c r="CB317" s="200"/>
      <c r="CC317" s="200"/>
      <c r="CD317" s="200"/>
      <c r="CE317" s="200"/>
      <c r="CF317" s="200"/>
      <c r="CG317" s="200"/>
      <c r="CH317" s="200"/>
      <c r="CI317" s="200"/>
      <c r="CJ317" s="200"/>
      <c r="CK317" s="200"/>
      <c r="CL317" s="200"/>
      <c r="CM317" s="200"/>
      <c r="CN317" s="200"/>
      <c r="CO317" s="200"/>
      <c r="CP317" s="200"/>
      <c r="CQ317" s="200"/>
      <c r="CR317" s="200"/>
      <c r="CS317" s="200"/>
      <c r="CT317" s="200"/>
      <c r="CU317" s="200"/>
      <c r="CV317" s="200"/>
      <c r="CW317" s="200"/>
      <c r="CX317" s="200"/>
      <c r="CY317" s="200"/>
      <c r="CZ317" s="200"/>
      <c r="DA317" s="200"/>
      <c r="DB317" s="200"/>
      <c r="DC317" s="200"/>
      <c r="DD317" s="200"/>
      <c r="DE317" s="200"/>
      <c r="DF317" s="200"/>
      <c r="DG317" s="200"/>
      <c r="DH317" s="200"/>
      <c r="DI317" s="200"/>
      <c r="DJ317" s="200"/>
      <c r="DK317" s="200"/>
      <c r="DL317" s="200"/>
      <c r="DM317" s="200"/>
      <c r="DN317" s="200"/>
      <c r="DO317" s="200"/>
      <c r="DP317" s="200"/>
      <c r="DQ317" s="200"/>
      <c r="DR317" s="200"/>
      <c r="DS317" s="200"/>
      <c r="DT317" s="200"/>
      <c r="DU317" s="200"/>
      <c r="DV317" s="200"/>
      <c r="DW317" s="200"/>
      <c r="DX317" s="200"/>
      <c r="DY317" s="200"/>
      <c r="DZ317" s="200"/>
      <c r="EA317" s="200"/>
      <c r="EB317" s="200"/>
      <c r="EC317" s="200"/>
      <c r="ED317" s="200"/>
      <c r="EE317" s="200"/>
      <c r="EF317" s="200"/>
      <c r="EG317" s="200"/>
      <c r="EH317" s="200"/>
      <c r="EI317" s="200"/>
      <c r="EJ317" s="200"/>
      <c r="EK317" s="200"/>
      <c r="EL317" s="200"/>
      <c r="EM317" s="200"/>
      <c r="EN317" s="200"/>
      <c r="EO317" s="200"/>
      <c r="EP317" s="200"/>
      <c r="EQ317" s="200"/>
      <c r="ER317" s="200"/>
      <c r="ES317" s="200"/>
    </row>
    <row r="318" spans="1:149" s="116" customFormat="1" ht="12.75" customHeight="1" x14ac:dyDescent="0.2">
      <c r="A318" s="85" t="s">
        <v>409</v>
      </c>
      <c r="B318" s="73" t="s">
        <v>1140</v>
      </c>
      <c r="C318" s="69" t="s">
        <v>758</v>
      </c>
      <c r="D318" s="118"/>
      <c r="E318" s="125"/>
      <c r="F318" s="257"/>
      <c r="G318" s="256"/>
      <c r="H318" s="258"/>
      <c r="I318" s="200"/>
      <c r="J318" s="230">
        <v>7</v>
      </c>
      <c r="K318" s="224" t="str">
        <f t="shared" si="66"/>
        <v>7</v>
      </c>
      <c r="L318" s="225">
        <f t="shared" si="67"/>
        <v>0</v>
      </c>
      <c r="M318" s="224" t="str">
        <f t="shared" si="68"/>
        <v>7</v>
      </c>
      <c r="N318" s="224">
        <f t="shared" si="69"/>
        <v>0</v>
      </c>
      <c r="O318" s="224">
        <f t="shared" si="70"/>
        <v>0</v>
      </c>
      <c r="P318" s="224">
        <f t="shared" si="71"/>
        <v>0</v>
      </c>
      <c r="Q318" s="224">
        <f t="shared" si="72"/>
        <v>0</v>
      </c>
      <c r="R318" s="224">
        <f t="shared" si="73"/>
        <v>0</v>
      </c>
      <c r="S318" s="224">
        <f t="shared" si="74"/>
        <v>0</v>
      </c>
      <c r="T318" s="224">
        <f t="shared" si="75"/>
        <v>0</v>
      </c>
      <c r="U318" s="224">
        <f t="shared" si="76"/>
        <v>0</v>
      </c>
      <c r="V318" s="224">
        <f t="shared" si="77"/>
        <v>0</v>
      </c>
      <c r="W318" s="226">
        <f t="shared" si="78"/>
        <v>0</v>
      </c>
      <c r="X318" s="226">
        <f t="shared" si="79"/>
        <v>0</v>
      </c>
      <c r="Y318" s="216"/>
      <c r="Z318" s="233">
        <v>311</v>
      </c>
      <c r="AA318" s="216"/>
      <c r="AB318" s="216"/>
      <c r="AC318" s="216"/>
      <c r="AD318" s="216"/>
      <c r="AE318" s="216"/>
      <c r="AF318" s="216"/>
      <c r="AG318" s="216"/>
      <c r="AH318" s="216"/>
      <c r="AI318" s="216"/>
      <c r="AJ318" s="200"/>
      <c r="AK318" s="200"/>
      <c r="AL318" s="200"/>
      <c r="AM318" s="200"/>
      <c r="AN318" s="200"/>
      <c r="AO318" s="200"/>
      <c r="AP318" s="200"/>
      <c r="AQ318" s="200"/>
      <c r="AR318" s="200"/>
      <c r="AS318" s="200"/>
      <c r="AT318" s="200"/>
      <c r="AU318" s="200"/>
      <c r="AV318" s="200"/>
      <c r="AW318" s="200"/>
      <c r="AX318" s="200"/>
      <c r="AY318" s="200"/>
      <c r="AZ318" s="200"/>
      <c r="BA318" s="200"/>
      <c r="BB318" s="200"/>
      <c r="BC318" s="200"/>
      <c r="BD318" s="200"/>
      <c r="BE318" s="200"/>
      <c r="BF318" s="200"/>
      <c r="BG318" s="200"/>
      <c r="BH318" s="200"/>
      <c r="BI318" s="200"/>
      <c r="BJ318" s="200"/>
      <c r="BK318" s="200"/>
      <c r="BL318" s="200"/>
      <c r="BM318" s="200"/>
      <c r="BN318" s="200"/>
      <c r="BO318" s="200"/>
      <c r="BP318" s="200"/>
      <c r="BQ318" s="200"/>
      <c r="BR318" s="200"/>
      <c r="BS318" s="200"/>
      <c r="BT318" s="200"/>
      <c r="BU318" s="200"/>
      <c r="BV318" s="200"/>
      <c r="BW318" s="200"/>
      <c r="BX318" s="200"/>
      <c r="BY318" s="200"/>
      <c r="BZ318" s="200"/>
      <c r="CA318" s="200"/>
      <c r="CB318" s="200"/>
      <c r="CC318" s="200"/>
      <c r="CD318" s="200"/>
      <c r="CE318" s="200"/>
      <c r="CF318" s="200"/>
      <c r="CG318" s="200"/>
      <c r="CH318" s="200"/>
      <c r="CI318" s="200"/>
      <c r="CJ318" s="200"/>
      <c r="CK318" s="200"/>
      <c r="CL318" s="200"/>
      <c r="CM318" s="200"/>
      <c r="CN318" s="200"/>
      <c r="CO318" s="200"/>
      <c r="CP318" s="200"/>
      <c r="CQ318" s="200"/>
      <c r="CR318" s="200"/>
      <c r="CS318" s="200"/>
      <c r="CT318" s="200"/>
      <c r="CU318" s="200"/>
      <c r="CV318" s="200"/>
      <c r="CW318" s="200"/>
      <c r="CX318" s="200"/>
      <c r="CY318" s="200"/>
      <c r="CZ318" s="200"/>
      <c r="DA318" s="200"/>
      <c r="DB318" s="200"/>
      <c r="DC318" s="200"/>
      <c r="DD318" s="200"/>
      <c r="DE318" s="200"/>
      <c r="DF318" s="200"/>
      <c r="DG318" s="200"/>
      <c r="DH318" s="200"/>
      <c r="DI318" s="200"/>
      <c r="DJ318" s="200"/>
      <c r="DK318" s="200"/>
      <c r="DL318" s="200"/>
      <c r="DM318" s="200"/>
      <c r="DN318" s="200"/>
      <c r="DO318" s="200"/>
      <c r="DP318" s="200"/>
      <c r="DQ318" s="200"/>
      <c r="DR318" s="200"/>
      <c r="DS318" s="200"/>
      <c r="DT318" s="200"/>
      <c r="DU318" s="200"/>
      <c r="DV318" s="200"/>
      <c r="DW318" s="200"/>
      <c r="DX318" s="200"/>
      <c r="DY318" s="200"/>
      <c r="DZ318" s="200"/>
      <c r="EA318" s="200"/>
      <c r="EB318" s="200"/>
      <c r="EC318" s="200"/>
      <c r="ED318" s="200"/>
      <c r="EE318" s="200"/>
      <c r="EF318" s="200"/>
      <c r="EG318" s="200"/>
      <c r="EH318" s="200"/>
      <c r="EI318" s="200"/>
      <c r="EJ318" s="200"/>
      <c r="EK318" s="200"/>
      <c r="EL318" s="200"/>
      <c r="EM318" s="200"/>
      <c r="EN318" s="200"/>
      <c r="EO318" s="200"/>
      <c r="EP318" s="200"/>
      <c r="EQ318" s="200"/>
      <c r="ER318" s="200"/>
      <c r="ES318" s="200"/>
    </row>
    <row r="319" spans="1:149" s="116" customFormat="1" ht="51" x14ac:dyDescent="0.2">
      <c r="A319" s="85" t="s">
        <v>410</v>
      </c>
      <c r="B319" s="73" t="s">
        <v>1141</v>
      </c>
      <c r="C319" s="69" t="s">
        <v>758</v>
      </c>
      <c r="D319" s="118"/>
      <c r="E319" s="125"/>
      <c r="F319" s="257"/>
      <c r="G319" s="256"/>
      <c r="H319" s="258"/>
      <c r="I319" s="200"/>
      <c r="J319" s="230">
        <v>7</v>
      </c>
      <c r="K319" s="224" t="str">
        <f t="shared" si="66"/>
        <v>7</v>
      </c>
      <c r="L319" s="225">
        <f t="shared" si="67"/>
        <v>0</v>
      </c>
      <c r="M319" s="224" t="str">
        <f t="shared" si="68"/>
        <v>7</v>
      </c>
      <c r="N319" s="224">
        <f t="shared" si="69"/>
        <v>0</v>
      </c>
      <c r="O319" s="224">
        <f t="shared" si="70"/>
        <v>0</v>
      </c>
      <c r="P319" s="224">
        <f t="shared" si="71"/>
        <v>0</v>
      </c>
      <c r="Q319" s="224">
        <f t="shared" si="72"/>
        <v>0</v>
      </c>
      <c r="R319" s="224">
        <f t="shared" si="73"/>
        <v>0</v>
      </c>
      <c r="S319" s="224">
        <f t="shared" si="74"/>
        <v>0</v>
      </c>
      <c r="T319" s="224">
        <f t="shared" si="75"/>
        <v>0</v>
      </c>
      <c r="U319" s="224">
        <f t="shared" si="76"/>
        <v>0</v>
      </c>
      <c r="V319" s="224">
        <f t="shared" si="77"/>
        <v>0</v>
      </c>
      <c r="W319" s="226">
        <f t="shared" si="78"/>
        <v>0</v>
      </c>
      <c r="X319" s="226">
        <f t="shared" si="79"/>
        <v>0</v>
      </c>
      <c r="Y319" s="216"/>
      <c r="Z319" s="233">
        <v>312</v>
      </c>
      <c r="AA319" s="216"/>
      <c r="AB319" s="216"/>
      <c r="AC319" s="216"/>
      <c r="AD319" s="216"/>
      <c r="AE319" s="216"/>
      <c r="AF319" s="216"/>
      <c r="AG319" s="216"/>
      <c r="AH319" s="216"/>
      <c r="AI319" s="216"/>
      <c r="AJ319" s="200"/>
      <c r="AK319" s="200"/>
      <c r="AL319" s="200"/>
      <c r="AM319" s="200"/>
      <c r="AN319" s="200"/>
      <c r="AO319" s="200"/>
      <c r="AP319" s="200"/>
      <c r="AQ319" s="200"/>
      <c r="AR319" s="200"/>
      <c r="AS319" s="200"/>
      <c r="AT319" s="200"/>
      <c r="AU319" s="200"/>
      <c r="AV319" s="200"/>
      <c r="AW319" s="200"/>
      <c r="AX319" s="200"/>
      <c r="AY319" s="200"/>
      <c r="AZ319" s="200"/>
      <c r="BA319" s="200"/>
      <c r="BB319" s="200"/>
      <c r="BC319" s="200"/>
      <c r="BD319" s="200"/>
      <c r="BE319" s="200"/>
      <c r="BF319" s="200"/>
      <c r="BG319" s="200"/>
      <c r="BH319" s="200"/>
      <c r="BI319" s="200"/>
      <c r="BJ319" s="200"/>
      <c r="BK319" s="200"/>
      <c r="BL319" s="200"/>
      <c r="BM319" s="200"/>
      <c r="BN319" s="200"/>
      <c r="BO319" s="200"/>
      <c r="BP319" s="200"/>
      <c r="BQ319" s="200"/>
      <c r="BR319" s="200"/>
      <c r="BS319" s="200"/>
      <c r="BT319" s="200"/>
      <c r="BU319" s="200"/>
      <c r="BV319" s="200"/>
      <c r="BW319" s="200"/>
      <c r="BX319" s="200"/>
      <c r="BY319" s="200"/>
      <c r="BZ319" s="200"/>
      <c r="CA319" s="200"/>
      <c r="CB319" s="200"/>
      <c r="CC319" s="200"/>
      <c r="CD319" s="200"/>
      <c r="CE319" s="200"/>
      <c r="CF319" s="200"/>
      <c r="CG319" s="200"/>
      <c r="CH319" s="200"/>
      <c r="CI319" s="200"/>
      <c r="CJ319" s="200"/>
      <c r="CK319" s="200"/>
      <c r="CL319" s="200"/>
      <c r="CM319" s="200"/>
      <c r="CN319" s="200"/>
      <c r="CO319" s="200"/>
      <c r="CP319" s="200"/>
      <c r="CQ319" s="200"/>
      <c r="CR319" s="200"/>
      <c r="CS319" s="200"/>
      <c r="CT319" s="200"/>
      <c r="CU319" s="200"/>
      <c r="CV319" s="200"/>
      <c r="CW319" s="200"/>
      <c r="CX319" s="200"/>
      <c r="CY319" s="200"/>
      <c r="CZ319" s="200"/>
      <c r="DA319" s="200"/>
      <c r="DB319" s="200"/>
      <c r="DC319" s="200"/>
      <c r="DD319" s="200"/>
      <c r="DE319" s="200"/>
      <c r="DF319" s="200"/>
      <c r="DG319" s="200"/>
      <c r="DH319" s="200"/>
      <c r="DI319" s="200"/>
      <c r="DJ319" s="200"/>
      <c r="DK319" s="200"/>
      <c r="DL319" s="200"/>
      <c r="DM319" s="200"/>
      <c r="DN319" s="200"/>
      <c r="DO319" s="200"/>
      <c r="DP319" s="200"/>
      <c r="DQ319" s="200"/>
      <c r="DR319" s="200"/>
      <c r="DS319" s="200"/>
      <c r="DT319" s="200"/>
      <c r="DU319" s="200"/>
      <c r="DV319" s="200"/>
      <c r="DW319" s="200"/>
      <c r="DX319" s="200"/>
      <c r="DY319" s="200"/>
      <c r="DZ319" s="200"/>
      <c r="EA319" s="200"/>
      <c r="EB319" s="200"/>
      <c r="EC319" s="200"/>
      <c r="ED319" s="200"/>
      <c r="EE319" s="200"/>
      <c r="EF319" s="200"/>
      <c r="EG319" s="200"/>
      <c r="EH319" s="200"/>
      <c r="EI319" s="200"/>
      <c r="EJ319" s="200"/>
      <c r="EK319" s="200"/>
      <c r="EL319" s="200"/>
      <c r="EM319" s="200"/>
      <c r="EN319" s="200"/>
      <c r="EO319" s="200"/>
      <c r="EP319" s="200"/>
      <c r="EQ319" s="200"/>
      <c r="ER319" s="200"/>
      <c r="ES319" s="200"/>
    </row>
    <row r="320" spans="1:149" s="116" customFormat="1" ht="12.75" x14ac:dyDescent="0.2">
      <c r="A320" s="85" t="s">
        <v>411</v>
      </c>
      <c r="B320" s="73" t="s">
        <v>1142</v>
      </c>
      <c r="C320" s="69" t="s">
        <v>758</v>
      </c>
      <c r="D320" s="118"/>
      <c r="E320" s="125"/>
      <c r="F320" s="257"/>
      <c r="G320" s="256"/>
      <c r="H320" s="258"/>
      <c r="I320" s="200"/>
      <c r="J320" s="230">
        <v>7</v>
      </c>
      <c r="K320" s="224" t="str">
        <f t="shared" si="66"/>
        <v>7</v>
      </c>
      <c r="L320" s="225">
        <f t="shared" si="67"/>
        <v>0</v>
      </c>
      <c r="M320" s="224" t="str">
        <f t="shared" si="68"/>
        <v>7</v>
      </c>
      <c r="N320" s="224">
        <f t="shared" si="69"/>
        <v>0</v>
      </c>
      <c r="O320" s="224">
        <f t="shared" si="70"/>
        <v>0</v>
      </c>
      <c r="P320" s="224">
        <f t="shared" si="71"/>
        <v>0</v>
      </c>
      <c r="Q320" s="224">
        <f t="shared" si="72"/>
        <v>0</v>
      </c>
      <c r="R320" s="224">
        <f t="shared" si="73"/>
        <v>0</v>
      </c>
      <c r="S320" s="224">
        <f t="shared" si="74"/>
        <v>0</v>
      </c>
      <c r="T320" s="224">
        <f t="shared" si="75"/>
        <v>0</v>
      </c>
      <c r="U320" s="224">
        <f t="shared" si="76"/>
        <v>0</v>
      </c>
      <c r="V320" s="224">
        <f t="shared" si="77"/>
        <v>0</v>
      </c>
      <c r="W320" s="226">
        <f t="shared" si="78"/>
        <v>0</v>
      </c>
      <c r="X320" s="226">
        <f t="shared" si="79"/>
        <v>0</v>
      </c>
      <c r="Y320" s="216"/>
      <c r="Z320" s="232">
        <v>313</v>
      </c>
      <c r="AA320" s="216"/>
      <c r="AB320" s="216"/>
      <c r="AC320" s="216"/>
      <c r="AD320" s="216"/>
      <c r="AE320" s="216"/>
      <c r="AF320" s="216"/>
      <c r="AG320" s="216"/>
      <c r="AH320" s="216"/>
      <c r="AI320" s="216"/>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200"/>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row>
    <row r="321" spans="1:149" s="116" customFormat="1" ht="12.75" x14ac:dyDescent="0.2">
      <c r="A321" s="65" t="s">
        <v>412</v>
      </c>
      <c r="B321" s="66" t="s">
        <v>7</v>
      </c>
      <c r="C321" s="135"/>
      <c r="D321" s="135"/>
      <c r="E321" s="136"/>
      <c r="F321" s="255"/>
      <c r="G321" s="256"/>
      <c r="H321" s="275"/>
      <c r="I321" s="200"/>
      <c r="J321" s="230">
        <v>7</v>
      </c>
      <c r="K321" s="224" t="str">
        <f t="shared" si="66"/>
        <v>7</v>
      </c>
      <c r="L321" s="225">
        <f t="shared" si="67"/>
        <v>0</v>
      </c>
      <c r="M321" s="224">
        <f t="shared" si="68"/>
        <v>0</v>
      </c>
      <c r="N321" s="224">
        <f t="shared" si="69"/>
        <v>0</v>
      </c>
      <c r="O321" s="224">
        <f t="shared" si="70"/>
        <v>0</v>
      </c>
      <c r="P321" s="224">
        <f t="shared" si="71"/>
        <v>0</v>
      </c>
      <c r="Q321" s="224">
        <f t="shared" si="72"/>
        <v>0</v>
      </c>
      <c r="R321" s="224">
        <f t="shared" si="73"/>
        <v>0</v>
      </c>
      <c r="S321" s="224">
        <f t="shared" si="74"/>
        <v>0</v>
      </c>
      <c r="T321" s="224">
        <f t="shared" si="75"/>
        <v>0</v>
      </c>
      <c r="U321" s="224">
        <f t="shared" si="76"/>
        <v>0</v>
      </c>
      <c r="V321" s="224">
        <f t="shared" si="77"/>
        <v>0</v>
      </c>
      <c r="W321" s="226">
        <f t="shared" si="78"/>
        <v>0</v>
      </c>
      <c r="X321" s="226">
        <f t="shared" si="79"/>
        <v>0</v>
      </c>
      <c r="Y321" s="216"/>
      <c r="Z321" s="233">
        <v>314</v>
      </c>
      <c r="AA321" s="216"/>
      <c r="AB321" s="216"/>
      <c r="AC321" s="216"/>
      <c r="AD321" s="216"/>
      <c r="AE321" s="216"/>
      <c r="AF321" s="216"/>
      <c r="AG321" s="216"/>
      <c r="AH321" s="216"/>
      <c r="AI321" s="216"/>
      <c r="AJ321" s="200"/>
      <c r="AK321" s="200"/>
      <c r="AL321" s="200"/>
      <c r="AM321" s="200"/>
      <c r="AN321" s="200"/>
      <c r="AO321" s="200"/>
      <c r="AP321" s="200"/>
      <c r="AQ321" s="200"/>
      <c r="AR321" s="200"/>
      <c r="AS321" s="200"/>
      <c r="AT321" s="200"/>
      <c r="AU321" s="200"/>
      <c r="AV321" s="200"/>
      <c r="AW321" s="200"/>
      <c r="AX321" s="200"/>
      <c r="AY321" s="200"/>
      <c r="AZ321" s="200"/>
      <c r="BA321" s="200"/>
      <c r="BB321" s="200"/>
      <c r="BC321" s="200"/>
      <c r="BD321" s="200"/>
      <c r="BE321" s="200"/>
      <c r="BF321" s="200"/>
      <c r="BG321" s="200"/>
      <c r="BH321" s="200"/>
      <c r="BI321" s="200"/>
      <c r="BJ321" s="200"/>
      <c r="BK321" s="200"/>
      <c r="BL321" s="200"/>
      <c r="BM321" s="200"/>
      <c r="BN321" s="200"/>
      <c r="BO321" s="200"/>
      <c r="BP321" s="200"/>
      <c r="BQ321" s="200"/>
      <c r="BR321" s="200"/>
      <c r="BS321" s="200"/>
      <c r="BT321" s="200"/>
      <c r="BU321" s="200"/>
      <c r="BV321" s="200"/>
      <c r="BW321" s="200"/>
      <c r="BX321" s="200"/>
      <c r="BY321" s="200"/>
      <c r="BZ321" s="200"/>
      <c r="CA321" s="200"/>
      <c r="CB321" s="200"/>
      <c r="CC321" s="200"/>
      <c r="CD321" s="200"/>
      <c r="CE321" s="200"/>
      <c r="CF321" s="200"/>
      <c r="CG321" s="200"/>
      <c r="CH321" s="200"/>
      <c r="CI321" s="200"/>
      <c r="CJ321" s="200"/>
      <c r="CK321" s="200"/>
      <c r="CL321" s="200"/>
      <c r="CM321" s="200"/>
      <c r="CN321" s="200"/>
      <c r="CO321" s="200"/>
      <c r="CP321" s="200"/>
      <c r="CQ321" s="200"/>
      <c r="CR321" s="200"/>
      <c r="CS321" s="200"/>
      <c r="CT321" s="200"/>
      <c r="CU321" s="200"/>
      <c r="CV321" s="200"/>
      <c r="CW321" s="200"/>
      <c r="CX321" s="200"/>
      <c r="CY321" s="200"/>
      <c r="CZ321" s="200"/>
      <c r="DA321" s="200"/>
      <c r="DB321" s="200"/>
      <c r="DC321" s="200"/>
      <c r="DD321" s="200"/>
      <c r="DE321" s="200"/>
      <c r="DF321" s="200"/>
      <c r="DG321" s="200"/>
      <c r="DH321" s="200"/>
      <c r="DI321" s="200"/>
      <c r="DJ321" s="200"/>
      <c r="DK321" s="200"/>
      <c r="DL321" s="200"/>
      <c r="DM321" s="200"/>
      <c r="DN321" s="200"/>
      <c r="DO321" s="200"/>
      <c r="DP321" s="200"/>
      <c r="DQ321" s="200"/>
      <c r="DR321" s="200"/>
      <c r="DS321" s="200"/>
      <c r="DT321" s="200"/>
      <c r="DU321" s="200"/>
      <c r="DV321" s="200"/>
      <c r="DW321" s="200"/>
      <c r="DX321" s="200"/>
      <c r="DY321" s="200"/>
      <c r="DZ321" s="200"/>
      <c r="EA321" s="200"/>
      <c r="EB321" s="200"/>
      <c r="EC321" s="200"/>
      <c r="ED321" s="200"/>
      <c r="EE321" s="200"/>
      <c r="EF321" s="200"/>
      <c r="EG321" s="200"/>
      <c r="EH321" s="200"/>
      <c r="EI321" s="200"/>
      <c r="EJ321" s="200"/>
      <c r="EK321" s="200"/>
      <c r="EL321" s="200"/>
      <c r="EM321" s="200"/>
      <c r="EN321" s="200"/>
      <c r="EO321" s="200"/>
      <c r="EP321" s="200"/>
      <c r="EQ321" s="200"/>
      <c r="ER321" s="200"/>
      <c r="ES321" s="200"/>
    </row>
    <row r="322" spans="1:149" s="116" customFormat="1" ht="25.5" x14ac:dyDescent="0.2">
      <c r="A322" s="96" t="s">
        <v>413</v>
      </c>
      <c r="B322" s="70" t="s">
        <v>1143</v>
      </c>
      <c r="C322" s="69" t="s">
        <v>758</v>
      </c>
      <c r="D322" s="118"/>
      <c r="E322" s="125"/>
      <c r="F322" s="257"/>
      <c r="G322" s="256"/>
      <c r="H322" s="258"/>
      <c r="I322" s="200"/>
      <c r="J322" s="230">
        <v>7</v>
      </c>
      <c r="K322" s="224" t="str">
        <f t="shared" si="66"/>
        <v>7</v>
      </c>
      <c r="L322" s="225">
        <f t="shared" si="67"/>
        <v>0</v>
      </c>
      <c r="M322" s="224" t="str">
        <f t="shared" si="68"/>
        <v>7</v>
      </c>
      <c r="N322" s="224">
        <f t="shared" si="69"/>
        <v>0</v>
      </c>
      <c r="O322" s="224">
        <f t="shared" si="70"/>
        <v>0</v>
      </c>
      <c r="P322" s="224">
        <f t="shared" si="71"/>
        <v>0</v>
      </c>
      <c r="Q322" s="224">
        <f t="shared" si="72"/>
        <v>0</v>
      </c>
      <c r="R322" s="224">
        <f t="shared" si="73"/>
        <v>0</v>
      </c>
      <c r="S322" s="224">
        <f t="shared" si="74"/>
        <v>0</v>
      </c>
      <c r="T322" s="224">
        <f t="shared" si="75"/>
        <v>0</v>
      </c>
      <c r="U322" s="224">
        <f t="shared" si="76"/>
        <v>0</v>
      </c>
      <c r="V322" s="224">
        <f t="shared" si="77"/>
        <v>0</v>
      </c>
      <c r="W322" s="226">
        <f t="shared" si="78"/>
        <v>0</v>
      </c>
      <c r="X322" s="226">
        <f t="shared" si="79"/>
        <v>0</v>
      </c>
      <c r="Y322" s="216"/>
      <c r="Z322" s="233">
        <v>315</v>
      </c>
      <c r="AA322" s="216"/>
      <c r="AB322" s="216"/>
      <c r="AC322" s="216"/>
      <c r="AD322" s="216"/>
      <c r="AE322" s="216"/>
      <c r="AF322" s="216"/>
      <c r="AG322" s="216"/>
      <c r="AH322" s="216"/>
      <c r="AI322" s="216"/>
      <c r="AJ322" s="200"/>
      <c r="AK322" s="200"/>
      <c r="AL322" s="200"/>
      <c r="AM322" s="200"/>
      <c r="AN322" s="200"/>
      <c r="AO322" s="200"/>
      <c r="AP322" s="200"/>
      <c r="AQ322" s="200"/>
      <c r="AR322" s="200"/>
      <c r="AS322" s="200"/>
      <c r="AT322" s="200"/>
      <c r="AU322" s="200"/>
      <c r="AV322" s="200"/>
      <c r="AW322" s="200"/>
      <c r="AX322" s="200"/>
      <c r="AY322" s="200"/>
      <c r="AZ322" s="200"/>
      <c r="BA322" s="200"/>
      <c r="BB322" s="200"/>
      <c r="BC322" s="200"/>
      <c r="BD322" s="200"/>
      <c r="BE322" s="200"/>
      <c r="BF322" s="200"/>
      <c r="BG322" s="200"/>
      <c r="BH322" s="200"/>
      <c r="BI322" s="200"/>
      <c r="BJ322" s="200"/>
      <c r="BK322" s="200"/>
      <c r="BL322" s="200"/>
      <c r="BM322" s="200"/>
      <c r="BN322" s="200"/>
      <c r="BO322" s="200"/>
      <c r="BP322" s="200"/>
      <c r="BQ322" s="200"/>
      <c r="BR322" s="200"/>
      <c r="BS322" s="200"/>
      <c r="BT322" s="200"/>
      <c r="BU322" s="200"/>
      <c r="BV322" s="200"/>
      <c r="BW322" s="200"/>
      <c r="BX322" s="200"/>
      <c r="BY322" s="200"/>
      <c r="BZ322" s="200"/>
      <c r="CA322" s="200"/>
      <c r="CB322" s="200"/>
      <c r="CC322" s="200"/>
      <c r="CD322" s="200"/>
      <c r="CE322" s="200"/>
      <c r="CF322" s="200"/>
      <c r="CG322" s="200"/>
      <c r="CH322" s="200"/>
      <c r="CI322" s="200"/>
      <c r="CJ322" s="200"/>
      <c r="CK322" s="200"/>
      <c r="CL322" s="200"/>
      <c r="CM322" s="200"/>
      <c r="CN322" s="200"/>
      <c r="CO322" s="200"/>
      <c r="CP322" s="200"/>
      <c r="CQ322" s="200"/>
      <c r="CR322" s="200"/>
      <c r="CS322" s="200"/>
      <c r="CT322" s="200"/>
      <c r="CU322" s="200"/>
      <c r="CV322" s="200"/>
      <c r="CW322" s="200"/>
      <c r="CX322" s="200"/>
      <c r="CY322" s="200"/>
      <c r="CZ322" s="200"/>
      <c r="DA322" s="200"/>
      <c r="DB322" s="200"/>
      <c r="DC322" s="200"/>
      <c r="DD322" s="200"/>
      <c r="DE322" s="200"/>
      <c r="DF322" s="200"/>
      <c r="DG322" s="200"/>
      <c r="DH322" s="200"/>
      <c r="DI322" s="200"/>
      <c r="DJ322" s="200"/>
      <c r="DK322" s="200"/>
      <c r="DL322" s="200"/>
      <c r="DM322" s="200"/>
      <c r="DN322" s="200"/>
      <c r="DO322" s="200"/>
      <c r="DP322" s="200"/>
      <c r="DQ322" s="200"/>
      <c r="DR322" s="200"/>
      <c r="DS322" s="200"/>
      <c r="DT322" s="200"/>
      <c r="DU322" s="200"/>
      <c r="DV322" s="200"/>
      <c r="DW322" s="200"/>
      <c r="DX322" s="200"/>
      <c r="DY322" s="200"/>
      <c r="DZ322" s="200"/>
      <c r="EA322" s="200"/>
      <c r="EB322" s="200"/>
      <c r="EC322" s="200"/>
      <c r="ED322" s="200"/>
      <c r="EE322" s="200"/>
      <c r="EF322" s="200"/>
      <c r="EG322" s="200"/>
      <c r="EH322" s="200"/>
      <c r="EI322" s="200"/>
      <c r="EJ322" s="200"/>
      <c r="EK322" s="200"/>
      <c r="EL322" s="200"/>
      <c r="EM322" s="200"/>
      <c r="EN322" s="200"/>
      <c r="EO322" s="200"/>
      <c r="EP322" s="200"/>
      <c r="EQ322" s="200"/>
      <c r="ER322" s="200"/>
      <c r="ES322" s="200"/>
    </row>
    <row r="323" spans="1:149" s="116" customFormat="1" ht="25.5" x14ac:dyDescent="0.2">
      <c r="A323" s="96" t="s">
        <v>414</v>
      </c>
      <c r="B323" s="70" t="s">
        <v>1144</v>
      </c>
      <c r="C323" s="69" t="s">
        <v>117</v>
      </c>
      <c r="D323" s="118">
        <v>3</v>
      </c>
      <c r="E323" s="125"/>
      <c r="F323" s="257"/>
      <c r="G323" s="256"/>
      <c r="H323" s="258"/>
      <c r="I323" s="200"/>
      <c r="J323" s="230">
        <v>7</v>
      </c>
      <c r="K323" s="224" t="str">
        <f t="shared" si="66"/>
        <v>7</v>
      </c>
      <c r="L323" s="225">
        <f t="shared" si="67"/>
        <v>3</v>
      </c>
      <c r="M323" s="224" t="str">
        <f t="shared" si="68"/>
        <v>7</v>
      </c>
      <c r="N323" s="224" t="str">
        <f t="shared" si="69"/>
        <v>7</v>
      </c>
      <c r="O323" s="224">
        <f t="shared" si="70"/>
        <v>3</v>
      </c>
      <c r="P323" s="224">
        <f t="shared" si="71"/>
        <v>0</v>
      </c>
      <c r="Q323" s="224">
        <f t="shared" si="72"/>
        <v>0</v>
      </c>
      <c r="R323" s="224">
        <f t="shared" si="73"/>
        <v>0</v>
      </c>
      <c r="S323" s="224">
        <f t="shared" si="74"/>
        <v>1</v>
      </c>
      <c r="T323" s="224">
        <f t="shared" si="75"/>
        <v>0</v>
      </c>
      <c r="U323" s="224">
        <f t="shared" si="76"/>
        <v>0</v>
      </c>
      <c r="V323" s="224">
        <f t="shared" si="77"/>
        <v>0</v>
      </c>
      <c r="W323" s="226">
        <f t="shared" si="78"/>
        <v>0</v>
      </c>
      <c r="X323" s="226">
        <f t="shared" si="79"/>
        <v>0</v>
      </c>
      <c r="Y323" s="216"/>
      <c r="Z323" s="233">
        <v>316</v>
      </c>
      <c r="AA323" s="216"/>
      <c r="AB323" s="216"/>
      <c r="AC323" s="216"/>
      <c r="AD323" s="216"/>
      <c r="AE323" s="216"/>
      <c r="AF323" s="216"/>
      <c r="AG323" s="216"/>
      <c r="AH323" s="216"/>
      <c r="AI323" s="216"/>
      <c r="AJ323" s="200"/>
      <c r="AK323" s="200"/>
      <c r="AL323" s="200"/>
      <c r="AM323" s="200"/>
      <c r="AN323" s="200"/>
      <c r="AO323" s="200"/>
      <c r="AP323" s="200"/>
      <c r="AQ323" s="200"/>
      <c r="AR323" s="200"/>
      <c r="AS323" s="200"/>
      <c r="AT323" s="200"/>
      <c r="AU323" s="200"/>
      <c r="AV323" s="200"/>
      <c r="AW323" s="200"/>
      <c r="AX323" s="200"/>
      <c r="AY323" s="200"/>
      <c r="AZ323" s="200"/>
      <c r="BA323" s="200"/>
      <c r="BB323" s="200"/>
      <c r="BC323" s="200"/>
      <c r="BD323" s="200"/>
      <c r="BE323" s="200"/>
      <c r="BF323" s="200"/>
      <c r="BG323" s="200"/>
      <c r="BH323" s="200"/>
      <c r="BI323" s="200"/>
      <c r="BJ323" s="200"/>
      <c r="BK323" s="200"/>
      <c r="BL323" s="200"/>
      <c r="BM323" s="200"/>
      <c r="BN323" s="200"/>
      <c r="BO323" s="200"/>
      <c r="BP323" s="200"/>
      <c r="BQ323" s="200"/>
      <c r="BR323" s="200"/>
      <c r="BS323" s="200"/>
      <c r="BT323" s="200"/>
      <c r="BU323" s="200"/>
      <c r="BV323" s="200"/>
      <c r="BW323" s="200"/>
      <c r="BX323" s="200"/>
      <c r="BY323" s="200"/>
      <c r="BZ323" s="200"/>
      <c r="CA323" s="200"/>
      <c r="CB323" s="200"/>
      <c r="CC323" s="200"/>
      <c r="CD323" s="200"/>
      <c r="CE323" s="200"/>
      <c r="CF323" s="200"/>
      <c r="CG323" s="200"/>
      <c r="CH323" s="200"/>
      <c r="CI323" s="200"/>
      <c r="CJ323" s="200"/>
      <c r="CK323" s="200"/>
      <c r="CL323" s="200"/>
      <c r="CM323" s="200"/>
      <c r="CN323" s="200"/>
      <c r="CO323" s="200"/>
      <c r="CP323" s="200"/>
      <c r="CQ323" s="200"/>
      <c r="CR323" s="200"/>
      <c r="CS323" s="200"/>
      <c r="CT323" s="200"/>
      <c r="CU323" s="200"/>
      <c r="CV323" s="200"/>
      <c r="CW323" s="200"/>
      <c r="CX323" s="200"/>
      <c r="CY323" s="200"/>
      <c r="CZ323" s="200"/>
      <c r="DA323" s="200"/>
      <c r="DB323" s="200"/>
      <c r="DC323" s="200"/>
      <c r="DD323" s="200"/>
      <c r="DE323" s="200"/>
      <c r="DF323" s="200"/>
      <c r="DG323" s="200"/>
      <c r="DH323" s="200"/>
      <c r="DI323" s="200"/>
      <c r="DJ323" s="200"/>
      <c r="DK323" s="200"/>
      <c r="DL323" s="200"/>
      <c r="DM323" s="200"/>
      <c r="DN323" s="200"/>
      <c r="DO323" s="200"/>
      <c r="DP323" s="200"/>
      <c r="DQ323" s="200"/>
      <c r="DR323" s="200"/>
      <c r="DS323" s="200"/>
      <c r="DT323" s="200"/>
      <c r="DU323" s="200"/>
      <c r="DV323" s="200"/>
      <c r="DW323" s="200"/>
      <c r="DX323" s="200"/>
      <c r="DY323" s="200"/>
      <c r="DZ323" s="200"/>
      <c r="EA323" s="200"/>
      <c r="EB323" s="200"/>
      <c r="EC323" s="200"/>
      <c r="ED323" s="200"/>
      <c r="EE323" s="200"/>
      <c r="EF323" s="200"/>
      <c r="EG323" s="200"/>
      <c r="EH323" s="200"/>
      <c r="EI323" s="200"/>
      <c r="EJ323" s="200"/>
      <c r="EK323" s="200"/>
      <c r="EL323" s="200"/>
      <c r="EM323" s="200"/>
      <c r="EN323" s="200"/>
      <c r="EO323" s="200"/>
      <c r="EP323" s="200"/>
      <c r="EQ323" s="200"/>
      <c r="ER323" s="200"/>
      <c r="ES323" s="200"/>
    </row>
    <row r="324" spans="1:149" s="116" customFormat="1" ht="25.5" x14ac:dyDescent="0.2">
      <c r="A324" s="96" t="s">
        <v>415</v>
      </c>
      <c r="B324" s="70" t="s">
        <v>1145</v>
      </c>
      <c r="C324" s="69" t="s">
        <v>117</v>
      </c>
      <c r="D324" s="118">
        <v>1</v>
      </c>
      <c r="E324" s="125"/>
      <c r="F324" s="257"/>
      <c r="G324" s="256"/>
      <c r="H324" s="258"/>
      <c r="I324" s="200"/>
      <c r="J324" s="230">
        <v>7</v>
      </c>
      <c r="K324" s="224" t="str">
        <f t="shared" si="66"/>
        <v>7</v>
      </c>
      <c r="L324" s="225">
        <f t="shared" si="67"/>
        <v>1</v>
      </c>
      <c r="M324" s="224" t="str">
        <f t="shared" si="68"/>
        <v>7</v>
      </c>
      <c r="N324" s="224" t="str">
        <f t="shared" si="69"/>
        <v>7</v>
      </c>
      <c r="O324" s="224">
        <f t="shared" si="70"/>
        <v>1</v>
      </c>
      <c r="P324" s="224">
        <f t="shared" si="71"/>
        <v>0</v>
      </c>
      <c r="Q324" s="224">
        <f t="shared" si="72"/>
        <v>0</v>
      </c>
      <c r="R324" s="224">
        <f t="shared" si="73"/>
        <v>0</v>
      </c>
      <c r="S324" s="224">
        <f t="shared" si="74"/>
        <v>1</v>
      </c>
      <c r="T324" s="224">
        <f t="shared" si="75"/>
        <v>0</v>
      </c>
      <c r="U324" s="224">
        <f t="shared" si="76"/>
        <v>0</v>
      </c>
      <c r="V324" s="224">
        <f t="shared" si="77"/>
        <v>0</v>
      </c>
      <c r="W324" s="226">
        <f t="shared" si="78"/>
        <v>0</v>
      </c>
      <c r="X324" s="226">
        <f t="shared" si="79"/>
        <v>0</v>
      </c>
      <c r="Y324" s="216"/>
      <c r="Z324" s="233">
        <v>317</v>
      </c>
      <c r="AA324" s="216"/>
      <c r="AB324" s="216"/>
      <c r="AC324" s="216"/>
      <c r="AD324" s="216"/>
      <c r="AE324" s="216"/>
      <c r="AF324" s="216"/>
      <c r="AG324" s="216"/>
      <c r="AH324" s="216"/>
      <c r="AI324" s="216"/>
      <c r="AJ324" s="200"/>
      <c r="AK324" s="200"/>
      <c r="AL324" s="200"/>
      <c r="AM324" s="200"/>
      <c r="AN324" s="200"/>
      <c r="AO324" s="200"/>
      <c r="AP324" s="200"/>
      <c r="AQ324" s="200"/>
      <c r="AR324" s="200"/>
      <c r="AS324" s="200"/>
      <c r="AT324" s="200"/>
      <c r="AU324" s="200"/>
      <c r="AV324" s="200"/>
      <c r="AW324" s="200"/>
      <c r="AX324" s="200"/>
      <c r="AY324" s="200"/>
      <c r="AZ324" s="200"/>
      <c r="BA324" s="200"/>
      <c r="BB324" s="200"/>
      <c r="BC324" s="200"/>
      <c r="BD324" s="200"/>
      <c r="BE324" s="200"/>
      <c r="BF324" s="200"/>
      <c r="BG324" s="200"/>
      <c r="BH324" s="200"/>
      <c r="BI324" s="200"/>
      <c r="BJ324" s="200"/>
      <c r="BK324" s="200"/>
      <c r="BL324" s="200"/>
      <c r="BM324" s="200"/>
      <c r="BN324" s="200"/>
      <c r="BO324" s="200"/>
      <c r="BP324" s="200"/>
      <c r="BQ324" s="200"/>
      <c r="BR324" s="200"/>
      <c r="BS324" s="200"/>
      <c r="BT324" s="200"/>
      <c r="BU324" s="200"/>
      <c r="BV324" s="200"/>
      <c r="BW324" s="200"/>
      <c r="BX324" s="200"/>
      <c r="BY324" s="200"/>
      <c r="BZ324" s="200"/>
      <c r="CA324" s="200"/>
      <c r="CB324" s="200"/>
      <c r="CC324" s="200"/>
      <c r="CD324" s="200"/>
      <c r="CE324" s="200"/>
      <c r="CF324" s="200"/>
      <c r="CG324" s="200"/>
      <c r="CH324" s="200"/>
      <c r="CI324" s="200"/>
      <c r="CJ324" s="200"/>
      <c r="CK324" s="200"/>
      <c r="CL324" s="200"/>
      <c r="CM324" s="200"/>
      <c r="CN324" s="200"/>
      <c r="CO324" s="200"/>
      <c r="CP324" s="200"/>
      <c r="CQ324" s="200"/>
      <c r="CR324" s="200"/>
      <c r="CS324" s="200"/>
      <c r="CT324" s="200"/>
      <c r="CU324" s="200"/>
      <c r="CV324" s="200"/>
      <c r="CW324" s="200"/>
      <c r="CX324" s="200"/>
      <c r="CY324" s="200"/>
      <c r="CZ324" s="200"/>
      <c r="DA324" s="200"/>
      <c r="DB324" s="200"/>
      <c r="DC324" s="200"/>
      <c r="DD324" s="200"/>
      <c r="DE324" s="200"/>
      <c r="DF324" s="200"/>
      <c r="DG324" s="200"/>
      <c r="DH324" s="200"/>
      <c r="DI324" s="200"/>
      <c r="DJ324" s="200"/>
      <c r="DK324" s="200"/>
      <c r="DL324" s="200"/>
      <c r="DM324" s="200"/>
      <c r="DN324" s="200"/>
      <c r="DO324" s="200"/>
      <c r="DP324" s="200"/>
      <c r="DQ324" s="200"/>
      <c r="DR324" s="200"/>
      <c r="DS324" s="200"/>
      <c r="DT324" s="200"/>
      <c r="DU324" s="200"/>
      <c r="DV324" s="200"/>
      <c r="DW324" s="200"/>
      <c r="DX324" s="200"/>
      <c r="DY324" s="200"/>
      <c r="DZ324" s="200"/>
      <c r="EA324" s="200"/>
      <c r="EB324" s="200"/>
      <c r="EC324" s="200"/>
      <c r="ED324" s="200"/>
      <c r="EE324" s="200"/>
      <c r="EF324" s="200"/>
      <c r="EG324" s="200"/>
      <c r="EH324" s="200"/>
      <c r="EI324" s="200"/>
      <c r="EJ324" s="200"/>
      <c r="EK324" s="200"/>
      <c r="EL324" s="200"/>
      <c r="EM324" s="200"/>
      <c r="EN324" s="200"/>
      <c r="EO324" s="200"/>
      <c r="EP324" s="200"/>
      <c r="EQ324" s="200"/>
      <c r="ER324" s="200"/>
      <c r="ES324" s="200"/>
    </row>
    <row r="325" spans="1:149" ht="15" x14ac:dyDescent="0.2">
      <c r="A325" s="87">
        <v>8</v>
      </c>
      <c r="B325" s="306" t="s">
        <v>1146</v>
      </c>
      <c r="C325" s="89"/>
      <c r="D325" s="90"/>
      <c r="E325" s="110"/>
      <c r="F325" s="269"/>
      <c r="G325" s="270"/>
      <c r="H325" s="303"/>
      <c r="J325" s="230">
        <v>8</v>
      </c>
      <c r="K325" s="224" t="str">
        <f t="shared" si="66"/>
        <v>8</v>
      </c>
      <c r="L325" s="225">
        <f t="shared" si="67"/>
        <v>0</v>
      </c>
      <c r="M325" s="224">
        <f t="shared" si="68"/>
        <v>0</v>
      </c>
      <c r="N325" s="224">
        <f t="shared" si="69"/>
        <v>0</v>
      </c>
      <c r="O325" s="224">
        <f t="shared" si="70"/>
        <v>0</v>
      </c>
      <c r="P325" s="224">
        <f t="shared" si="71"/>
        <v>0</v>
      </c>
      <c r="Q325" s="224">
        <f t="shared" si="72"/>
        <v>0</v>
      </c>
      <c r="R325" s="224">
        <f t="shared" si="73"/>
        <v>0</v>
      </c>
      <c r="S325" s="224">
        <f t="shared" si="74"/>
        <v>0</v>
      </c>
      <c r="T325" s="224">
        <f t="shared" si="75"/>
        <v>0</v>
      </c>
      <c r="U325" s="224">
        <f t="shared" si="76"/>
        <v>0</v>
      </c>
      <c r="V325" s="224">
        <f t="shared" si="77"/>
        <v>0</v>
      </c>
      <c r="W325" s="226">
        <f t="shared" si="78"/>
        <v>0</v>
      </c>
      <c r="X325" s="226">
        <f t="shared" si="79"/>
        <v>0</v>
      </c>
      <c r="Z325" s="233">
        <v>318</v>
      </c>
      <c r="EG325" s="200"/>
      <c r="EH325" s="200"/>
      <c r="EI325" s="200"/>
      <c r="EJ325" s="200"/>
      <c r="EK325" s="200"/>
      <c r="EL325" s="200"/>
      <c r="EM325" s="200"/>
      <c r="EN325" s="200"/>
      <c r="EO325" s="200"/>
      <c r="EP325" s="200"/>
      <c r="EQ325" s="200"/>
      <c r="ER325" s="200"/>
      <c r="ES325" s="200"/>
    </row>
    <row r="326" spans="1:149" s="116" customFormat="1" ht="12.75" x14ac:dyDescent="0.2">
      <c r="A326" s="100" t="s">
        <v>416</v>
      </c>
      <c r="B326" s="51" t="s">
        <v>94</v>
      </c>
      <c r="C326" s="171"/>
      <c r="D326" s="135"/>
      <c r="E326" s="136"/>
      <c r="F326" s="255"/>
      <c r="G326" s="256"/>
      <c r="H326" s="275"/>
      <c r="I326" s="200"/>
      <c r="J326" s="230">
        <v>8</v>
      </c>
      <c r="K326" s="224" t="str">
        <f t="shared" si="66"/>
        <v>8</v>
      </c>
      <c r="L326" s="225">
        <f t="shared" si="67"/>
        <v>0</v>
      </c>
      <c r="M326" s="224">
        <f t="shared" si="68"/>
        <v>0</v>
      </c>
      <c r="N326" s="224">
        <f t="shared" si="69"/>
        <v>0</v>
      </c>
      <c r="O326" s="224">
        <f t="shared" si="70"/>
        <v>0</v>
      </c>
      <c r="P326" s="224">
        <f t="shared" si="71"/>
        <v>0</v>
      </c>
      <c r="Q326" s="224">
        <f t="shared" si="72"/>
        <v>0</v>
      </c>
      <c r="R326" s="224">
        <f t="shared" si="73"/>
        <v>0</v>
      </c>
      <c r="S326" s="224">
        <f t="shared" si="74"/>
        <v>0</v>
      </c>
      <c r="T326" s="224">
        <f t="shared" si="75"/>
        <v>0</v>
      </c>
      <c r="U326" s="224">
        <f t="shared" si="76"/>
        <v>0</v>
      </c>
      <c r="V326" s="224">
        <f t="shared" si="77"/>
        <v>0</v>
      </c>
      <c r="W326" s="226">
        <f t="shared" si="78"/>
        <v>0</v>
      </c>
      <c r="X326" s="226">
        <f t="shared" si="79"/>
        <v>0</v>
      </c>
      <c r="Y326" s="216"/>
      <c r="Z326" s="232">
        <v>319</v>
      </c>
      <c r="AA326" s="216"/>
      <c r="AB326" s="216"/>
      <c r="AC326" s="216"/>
      <c r="AD326" s="216"/>
      <c r="AE326" s="216"/>
      <c r="AF326" s="216"/>
      <c r="AG326" s="216"/>
      <c r="AH326" s="216"/>
      <c r="AI326" s="216"/>
      <c r="AJ326" s="200"/>
      <c r="AK326" s="200"/>
      <c r="AL326" s="200"/>
      <c r="AM326" s="200"/>
      <c r="AN326" s="200"/>
      <c r="AO326" s="200"/>
      <c r="AP326" s="200"/>
      <c r="AQ326" s="200"/>
      <c r="AR326" s="200"/>
      <c r="AS326" s="200"/>
      <c r="AT326" s="200"/>
      <c r="AU326" s="200"/>
      <c r="AV326" s="200"/>
      <c r="AW326" s="200"/>
      <c r="AX326" s="200"/>
      <c r="AY326" s="200"/>
      <c r="AZ326" s="200"/>
      <c r="BA326" s="200"/>
      <c r="BB326" s="200"/>
      <c r="BC326" s="200"/>
      <c r="BD326" s="200"/>
      <c r="BE326" s="200"/>
      <c r="BF326" s="200"/>
      <c r="BG326" s="200"/>
      <c r="BH326" s="200"/>
      <c r="BI326" s="200"/>
      <c r="BJ326" s="200"/>
      <c r="BK326" s="200"/>
      <c r="BL326" s="200"/>
      <c r="BM326" s="200"/>
      <c r="BN326" s="200"/>
      <c r="BO326" s="200"/>
      <c r="BP326" s="200"/>
      <c r="BQ326" s="200"/>
      <c r="BR326" s="200"/>
      <c r="BS326" s="200"/>
      <c r="BT326" s="200"/>
      <c r="BU326" s="200"/>
      <c r="BV326" s="200"/>
      <c r="BW326" s="200"/>
      <c r="BX326" s="200"/>
      <c r="BY326" s="200"/>
      <c r="BZ326" s="200"/>
      <c r="CA326" s="200"/>
      <c r="CB326" s="200"/>
      <c r="CC326" s="200"/>
      <c r="CD326" s="200"/>
      <c r="CE326" s="200"/>
      <c r="CF326" s="200"/>
      <c r="CG326" s="200"/>
      <c r="CH326" s="200"/>
      <c r="CI326" s="200"/>
      <c r="CJ326" s="200"/>
      <c r="CK326" s="200"/>
      <c r="CL326" s="200"/>
      <c r="CM326" s="200"/>
      <c r="CN326" s="200"/>
      <c r="CO326" s="200"/>
      <c r="CP326" s="200"/>
      <c r="CQ326" s="200"/>
      <c r="CR326" s="200"/>
      <c r="CS326" s="200"/>
      <c r="CT326" s="200"/>
      <c r="CU326" s="200"/>
      <c r="CV326" s="200"/>
      <c r="CW326" s="200"/>
      <c r="CX326" s="200"/>
      <c r="CY326" s="200"/>
      <c r="CZ326" s="200"/>
      <c r="DA326" s="200"/>
      <c r="DB326" s="200"/>
      <c r="DC326" s="200"/>
      <c r="DD326" s="200"/>
      <c r="DE326" s="200"/>
      <c r="DF326" s="200"/>
      <c r="DG326" s="200"/>
      <c r="DH326" s="200"/>
      <c r="DI326" s="200"/>
      <c r="DJ326" s="200"/>
      <c r="DK326" s="200"/>
      <c r="DL326" s="200"/>
      <c r="DM326" s="200"/>
      <c r="DN326" s="200"/>
      <c r="DO326" s="200"/>
      <c r="DP326" s="200"/>
      <c r="DQ326" s="200"/>
      <c r="DR326" s="200"/>
      <c r="DS326" s="200"/>
      <c r="DT326" s="200"/>
      <c r="DU326" s="200"/>
      <c r="DV326" s="200"/>
      <c r="DW326" s="200"/>
      <c r="DX326" s="200"/>
      <c r="DY326" s="200"/>
      <c r="DZ326" s="200"/>
      <c r="EA326" s="200"/>
      <c r="EB326" s="200"/>
      <c r="EC326" s="200"/>
      <c r="ED326" s="200"/>
      <c r="EE326" s="200"/>
      <c r="EF326" s="200"/>
      <c r="EG326" s="200"/>
      <c r="EH326" s="200"/>
      <c r="EI326" s="200"/>
      <c r="EJ326" s="200"/>
      <c r="EK326" s="200"/>
      <c r="EL326" s="200"/>
      <c r="EM326" s="200"/>
      <c r="EN326" s="200"/>
      <c r="EO326" s="200"/>
      <c r="EP326" s="200"/>
      <c r="EQ326" s="200"/>
      <c r="ER326" s="200"/>
      <c r="ES326" s="200"/>
    </row>
    <row r="327" spans="1:149" s="116" customFormat="1" ht="38.25" customHeight="1" x14ac:dyDescent="0.2">
      <c r="A327" s="97" t="s">
        <v>417</v>
      </c>
      <c r="B327" s="70" t="s">
        <v>1147</v>
      </c>
      <c r="C327" s="69" t="s">
        <v>758</v>
      </c>
      <c r="D327" s="122"/>
      <c r="E327" s="127" t="s">
        <v>41</v>
      </c>
      <c r="F327" s="257"/>
      <c r="G327" s="261"/>
      <c r="H327" s="258"/>
      <c r="I327" s="200"/>
      <c r="J327" s="230">
        <v>8</v>
      </c>
      <c r="K327" s="224" t="str">
        <f t="shared" si="66"/>
        <v>8</v>
      </c>
      <c r="L327" s="225">
        <f t="shared" si="67"/>
        <v>0</v>
      </c>
      <c r="M327" s="224" t="str">
        <f t="shared" si="68"/>
        <v>8</v>
      </c>
      <c r="N327" s="224">
        <f t="shared" si="69"/>
        <v>0</v>
      </c>
      <c r="O327" s="224">
        <f t="shared" si="70"/>
        <v>0</v>
      </c>
      <c r="P327" s="224">
        <f t="shared" si="71"/>
        <v>0</v>
      </c>
      <c r="Q327" s="224">
        <f t="shared" si="72"/>
        <v>0</v>
      </c>
      <c r="R327" s="224">
        <f t="shared" si="73"/>
        <v>0</v>
      </c>
      <c r="S327" s="224">
        <f t="shared" si="74"/>
        <v>0</v>
      </c>
      <c r="T327" s="224">
        <f t="shared" si="75"/>
        <v>0</v>
      </c>
      <c r="U327" s="224">
        <f t="shared" si="76"/>
        <v>0</v>
      </c>
      <c r="V327" s="224">
        <f t="shared" si="77"/>
        <v>0</v>
      </c>
      <c r="W327" s="226">
        <f t="shared" si="78"/>
        <v>0</v>
      </c>
      <c r="X327" s="226">
        <f t="shared" si="79"/>
        <v>0</v>
      </c>
      <c r="Y327" s="216"/>
      <c r="Z327" s="233">
        <v>320</v>
      </c>
      <c r="AA327" s="216"/>
      <c r="AB327" s="216"/>
      <c r="AC327" s="216"/>
      <c r="AD327" s="216"/>
      <c r="AE327" s="216"/>
      <c r="AF327" s="216"/>
      <c r="AG327" s="216"/>
      <c r="AH327" s="216"/>
      <c r="AI327" s="216"/>
      <c r="AJ327" s="200"/>
      <c r="AK327" s="200"/>
      <c r="AL327" s="200"/>
      <c r="AM327" s="200"/>
      <c r="AN327" s="200"/>
      <c r="AO327" s="200"/>
      <c r="AP327" s="200"/>
      <c r="AQ327" s="200"/>
      <c r="AR327" s="200"/>
      <c r="AS327" s="200"/>
      <c r="AT327" s="200"/>
      <c r="AU327" s="200"/>
      <c r="AV327" s="200"/>
      <c r="AW327" s="200"/>
      <c r="AX327" s="200"/>
      <c r="AY327" s="200"/>
      <c r="AZ327" s="200"/>
      <c r="BA327" s="200"/>
      <c r="BB327" s="200"/>
      <c r="BC327" s="200"/>
      <c r="BD327" s="200"/>
      <c r="BE327" s="200"/>
      <c r="BF327" s="200"/>
      <c r="BG327" s="200"/>
      <c r="BH327" s="200"/>
      <c r="BI327" s="200"/>
      <c r="BJ327" s="200"/>
      <c r="BK327" s="200"/>
      <c r="BL327" s="200"/>
      <c r="BM327" s="200"/>
      <c r="BN327" s="200"/>
      <c r="BO327" s="200"/>
      <c r="BP327" s="200"/>
      <c r="BQ327" s="200"/>
      <c r="BR327" s="200"/>
      <c r="BS327" s="200"/>
      <c r="BT327" s="200"/>
      <c r="BU327" s="200"/>
      <c r="BV327" s="200"/>
      <c r="BW327" s="200"/>
      <c r="BX327" s="200"/>
      <c r="BY327" s="200"/>
      <c r="BZ327" s="200"/>
      <c r="CA327" s="200"/>
      <c r="CB327" s="200"/>
      <c r="CC327" s="200"/>
      <c r="CD327" s="200"/>
      <c r="CE327" s="200"/>
      <c r="CF327" s="200"/>
      <c r="CG327" s="200"/>
      <c r="CH327" s="200"/>
      <c r="CI327" s="200"/>
      <c r="CJ327" s="200"/>
      <c r="CK327" s="200"/>
      <c r="CL327" s="200"/>
      <c r="CM327" s="200"/>
      <c r="CN327" s="200"/>
      <c r="CO327" s="200"/>
      <c r="CP327" s="200"/>
      <c r="CQ327" s="200"/>
      <c r="CR327" s="200"/>
      <c r="CS327" s="200"/>
      <c r="CT327" s="200"/>
      <c r="CU327" s="200"/>
      <c r="CV327" s="200"/>
      <c r="CW327" s="200"/>
      <c r="CX327" s="200"/>
      <c r="CY327" s="200"/>
      <c r="CZ327" s="200"/>
      <c r="DA327" s="200"/>
      <c r="DB327" s="200"/>
      <c r="DC327" s="200"/>
      <c r="DD327" s="200"/>
      <c r="DE327" s="200"/>
      <c r="DF327" s="200"/>
      <c r="DG327" s="200"/>
      <c r="DH327" s="200"/>
      <c r="DI327" s="200"/>
      <c r="DJ327" s="200"/>
      <c r="DK327" s="200"/>
      <c r="DL327" s="200"/>
      <c r="DM327" s="200"/>
      <c r="DN327" s="200"/>
      <c r="DO327" s="200"/>
      <c r="DP327" s="200"/>
      <c r="DQ327" s="200"/>
      <c r="DR327" s="200"/>
      <c r="DS327" s="200"/>
      <c r="DT327" s="200"/>
      <c r="DU327" s="200"/>
      <c r="DV327" s="200"/>
      <c r="DW327" s="200"/>
      <c r="DX327" s="200"/>
      <c r="DY327" s="200"/>
      <c r="DZ327" s="200"/>
      <c r="EA327" s="200"/>
      <c r="EB327" s="200"/>
      <c r="EC327" s="200"/>
      <c r="ED327" s="200"/>
      <c r="EE327" s="200"/>
      <c r="EF327" s="200"/>
      <c r="EG327" s="200"/>
      <c r="EH327" s="200"/>
      <c r="EI327" s="200"/>
      <c r="EJ327" s="200"/>
      <c r="EK327" s="200"/>
      <c r="EL327" s="200"/>
      <c r="EM327" s="200"/>
      <c r="EN327" s="200"/>
      <c r="EO327" s="200"/>
      <c r="EP327" s="200"/>
      <c r="EQ327" s="200"/>
      <c r="ER327" s="200"/>
      <c r="ES327" s="200"/>
    </row>
    <row r="328" spans="1:149" s="116" customFormat="1" ht="25.5" x14ac:dyDescent="0.2">
      <c r="A328" s="97" t="s">
        <v>418</v>
      </c>
      <c r="B328" s="70" t="s">
        <v>1148</v>
      </c>
      <c r="C328" s="69" t="s">
        <v>758</v>
      </c>
      <c r="D328" s="122"/>
      <c r="E328" s="127"/>
      <c r="F328" s="257"/>
      <c r="G328" s="256"/>
      <c r="H328" s="258"/>
      <c r="I328" s="200"/>
      <c r="J328" s="230">
        <v>8</v>
      </c>
      <c r="K328" s="224" t="str">
        <f t="shared" si="66"/>
        <v>8</v>
      </c>
      <c r="L328" s="225">
        <f t="shared" si="67"/>
        <v>0</v>
      </c>
      <c r="M328" s="224" t="str">
        <f t="shared" si="68"/>
        <v>8</v>
      </c>
      <c r="N328" s="224">
        <f t="shared" si="69"/>
        <v>0</v>
      </c>
      <c r="O328" s="224">
        <f t="shared" si="70"/>
        <v>0</v>
      </c>
      <c r="P328" s="224">
        <f t="shared" si="71"/>
        <v>0</v>
      </c>
      <c r="Q328" s="224">
        <f t="shared" si="72"/>
        <v>0</v>
      </c>
      <c r="R328" s="224">
        <f t="shared" si="73"/>
        <v>0</v>
      </c>
      <c r="S328" s="224">
        <f t="shared" si="74"/>
        <v>0</v>
      </c>
      <c r="T328" s="224">
        <f t="shared" si="75"/>
        <v>0</v>
      </c>
      <c r="U328" s="224">
        <f t="shared" si="76"/>
        <v>0</v>
      </c>
      <c r="V328" s="224">
        <f t="shared" si="77"/>
        <v>0</v>
      </c>
      <c r="W328" s="226">
        <f t="shared" si="78"/>
        <v>0</v>
      </c>
      <c r="X328" s="226">
        <f t="shared" si="79"/>
        <v>0</v>
      </c>
      <c r="Y328" s="216"/>
      <c r="Z328" s="233">
        <v>321</v>
      </c>
      <c r="AA328" s="216"/>
      <c r="AB328" s="216"/>
      <c r="AC328" s="216"/>
      <c r="AD328" s="216"/>
      <c r="AE328" s="216"/>
      <c r="AF328" s="216"/>
      <c r="AG328" s="216"/>
      <c r="AH328" s="216"/>
      <c r="AI328" s="216"/>
      <c r="AJ328" s="200"/>
      <c r="AK328" s="200"/>
      <c r="AL328" s="200"/>
      <c r="AM328" s="200"/>
      <c r="AN328" s="200"/>
      <c r="AO328" s="200"/>
      <c r="AP328" s="200"/>
      <c r="AQ328" s="200"/>
      <c r="AR328" s="200"/>
      <c r="AS328" s="200"/>
      <c r="AT328" s="200"/>
      <c r="AU328" s="200"/>
      <c r="AV328" s="200"/>
      <c r="AW328" s="200"/>
      <c r="AX328" s="200"/>
      <c r="AY328" s="200"/>
      <c r="AZ328" s="200"/>
      <c r="BA328" s="200"/>
      <c r="BB328" s="200"/>
      <c r="BC328" s="200"/>
      <c r="BD328" s="200"/>
      <c r="BE328" s="200"/>
      <c r="BF328" s="200"/>
      <c r="BG328" s="200"/>
      <c r="BH328" s="200"/>
      <c r="BI328" s="200"/>
      <c r="BJ328" s="200"/>
      <c r="BK328" s="200"/>
      <c r="BL328" s="200"/>
      <c r="BM328" s="200"/>
      <c r="BN328" s="200"/>
      <c r="BO328" s="200"/>
      <c r="BP328" s="200"/>
      <c r="BQ328" s="200"/>
      <c r="BR328" s="200"/>
      <c r="BS328" s="200"/>
      <c r="BT328" s="200"/>
      <c r="BU328" s="200"/>
      <c r="BV328" s="200"/>
      <c r="BW328" s="200"/>
      <c r="BX328" s="200"/>
      <c r="BY328" s="200"/>
      <c r="BZ328" s="200"/>
      <c r="CA328" s="200"/>
      <c r="CB328" s="200"/>
      <c r="CC328" s="200"/>
      <c r="CD328" s="200"/>
      <c r="CE328" s="200"/>
      <c r="CF328" s="200"/>
      <c r="CG328" s="200"/>
      <c r="CH328" s="200"/>
      <c r="CI328" s="200"/>
      <c r="CJ328" s="200"/>
      <c r="CK328" s="200"/>
      <c r="CL328" s="200"/>
      <c r="CM328" s="200"/>
      <c r="CN328" s="200"/>
      <c r="CO328" s="200"/>
      <c r="CP328" s="200"/>
      <c r="CQ328" s="200"/>
      <c r="CR328" s="200"/>
      <c r="CS328" s="200"/>
      <c r="CT328" s="200"/>
      <c r="CU328" s="200"/>
      <c r="CV328" s="200"/>
      <c r="CW328" s="200"/>
      <c r="CX328" s="200"/>
      <c r="CY328" s="200"/>
      <c r="CZ328" s="200"/>
      <c r="DA328" s="200"/>
      <c r="DB328" s="200"/>
      <c r="DC328" s="200"/>
      <c r="DD328" s="200"/>
      <c r="DE328" s="200"/>
      <c r="DF328" s="200"/>
      <c r="DG328" s="200"/>
      <c r="DH328" s="200"/>
      <c r="DI328" s="200"/>
      <c r="DJ328" s="200"/>
      <c r="DK328" s="200"/>
      <c r="DL328" s="200"/>
      <c r="DM328" s="200"/>
      <c r="DN328" s="200"/>
      <c r="DO328" s="200"/>
      <c r="DP328" s="200"/>
      <c r="DQ328" s="200"/>
      <c r="DR328" s="200"/>
      <c r="DS328" s="200"/>
      <c r="DT328" s="200"/>
      <c r="DU328" s="200"/>
      <c r="DV328" s="200"/>
      <c r="DW328" s="200"/>
      <c r="DX328" s="200"/>
      <c r="DY328" s="200"/>
      <c r="DZ328" s="200"/>
      <c r="EA328" s="200"/>
      <c r="EB328" s="200"/>
      <c r="EC328" s="200"/>
      <c r="ED328" s="200"/>
      <c r="EE328" s="200"/>
      <c r="EF328" s="200"/>
      <c r="EG328" s="200"/>
      <c r="EH328" s="200"/>
      <c r="EI328" s="200"/>
      <c r="EJ328" s="200"/>
      <c r="EK328" s="200"/>
      <c r="EL328" s="200"/>
      <c r="EM328" s="200"/>
      <c r="EN328" s="200"/>
      <c r="EO328" s="200"/>
      <c r="EP328" s="200"/>
      <c r="EQ328" s="200"/>
      <c r="ER328" s="200"/>
      <c r="ES328" s="200"/>
    </row>
    <row r="329" spans="1:149" s="116" customFormat="1" ht="25.5" x14ac:dyDescent="0.2">
      <c r="A329" s="97" t="s">
        <v>419</v>
      </c>
      <c r="B329" s="70" t="s">
        <v>1149</v>
      </c>
      <c r="C329" s="69" t="s">
        <v>758</v>
      </c>
      <c r="D329" s="122"/>
      <c r="E329" s="127"/>
      <c r="F329" s="257"/>
      <c r="G329" s="256"/>
      <c r="H329" s="258"/>
      <c r="I329" s="200"/>
      <c r="J329" s="230">
        <v>8</v>
      </c>
      <c r="K329" s="224" t="str">
        <f t="shared" ref="K329:K392" si="80">MID(J329,1,2)</f>
        <v>8</v>
      </c>
      <c r="L329" s="225">
        <f t="shared" ref="L329:L392" si="81">SUM(D329)</f>
        <v>0</v>
      </c>
      <c r="M329" s="224" t="str">
        <f t="shared" ref="M329:M392" si="82">IF(C329=0,0,K329)</f>
        <v>8</v>
      </c>
      <c r="N329" s="224">
        <f t="shared" ref="N329:N392" si="83">IF(L329=0,0,M329)</f>
        <v>0</v>
      </c>
      <c r="O329" s="224">
        <f t="shared" ref="O329:O392" si="84">IF(D329=0,0,D329)</f>
        <v>0</v>
      </c>
      <c r="P329" s="224">
        <f t="shared" ref="P329:P392" si="85">IF(F329=0,0,1)</f>
        <v>0</v>
      </c>
      <c r="Q329" s="224">
        <f t="shared" ref="Q329:Q392" si="86">IF(G329=0,0,1)</f>
        <v>0</v>
      </c>
      <c r="R329" s="224">
        <f t="shared" ref="R329:R392" si="87">IF(P329+Q329=1,1,0)</f>
        <v>0</v>
      </c>
      <c r="S329" s="224">
        <f t="shared" ref="S329:S392" si="88">IF(D329=0,0,1)</f>
        <v>0</v>
      </c>
      <c r="T329" s="224">
        <f t="shared" ref="T329:T392" si="89">IF(R329+S329=2,1,0)</f>
        <v>0</v>
      </c>
      <c r="U329" s="224">
        <f t="shared" ref="U329:U392" si="90">IF(T329=1,O329,0)</f>
        <v>0</v>
      </c>
      <c r="V329" s="224">
        <f t="shared" ref="V329:V392" si="91">SUM(U329)</f>
        <v>0</v>
      </c>
      <c r="W329" s="226">
        <f t="shared" ref="W329:W392" si="92">COUNTIF(F329:G329,"?")</f>
        <v>0</v>
      </c>
      <c r="X329" s="226">
        <f t="shared" ref="X329:X392" si="93">IF(W329=2,1,0)</f>
        <v>0</v>
      </c>
      <c r="Y329" s="216"/>
      <c r="Z329" s="233">
        <v>322</v>
      </c>
      <c r="AA329" s="216"/>
      <c r="AB329" s="216"/>
      <c r="AC329" s="216"/>
      <c r="AD329" s="216"/>
      <c r="AE329" s="216"/>
      <c r="AF329" s="216"/>
      <c r="AG329" s="216"/>
      <c r="AH329" s="216"/>
      <c r="AI329" s="216"/>
      <c r="AJ329" s="200"/>
      <c r="AK329" s="200"/>
      <c r="AL329" s="200"/>
      <c r="AM329" s="200"/>
      <c r="AN329" s="200"/>
      <c r="AO329" s="200"/>
      <c r="AP329" s="200"/>
      <c r="AQ329" s="200"/>
      <c r="AR329" s="200"/>
      <c r="AS329" s="200"/>
      <c r="AT329" s="200"/>
      <c r="AU329" s="200"/>
      <c r="AV329" s="200"/>
      <c r="AW329" s="200"/>
      <c r="AX329" s="200"/>
      <c r="AY329" s="200"/>
      <c r="AZ329" s="200"/>
      <c r="BA329" s="200"/>
      <c r="BB329" s="200"/>
      <c r="BC329" s="200"/>
      <c r="BD329" s="200"/>
      <c r="BE329" s="200"/>
      <c r="BF329" s="200"/>
      <c r="BG329" s="200"/>
      <c r="BH329" s="200"/>
      <c r="BI329" s="200"/>
      <c r="BJ329" s="200"/>
      <c r="BK329" s="200"/>
      <c r="BL329" s="200"/>
      <c r="BM329" s="200"/>
      <c r="BN329" s="200"/>
      <c r="BO329" s="200"/>
      <c r="BP329" s="200"/>
      <c r="BQ329" s="200"/>
      <c r="BR329" s="200"/>
      <c r="BS329" s="200"/>
      <c r="BT329" s="200"/>
      <c r="BU329" s="200"/>
      <c r="BV329" s="200"/>
      <c r="BW329" s="200"/>
      <c r="BX329" s="200"/>
      <c r="BY329" s="200"/>
      <c r="BZ329" s="200"/>
      <c r="CA329" s="200"/>
      <c r="CB329" s="200"/>
      <c r="CC329" s="200"/>
      <c r="CD329" s="200"/>
      <c r="CE329" s="200"/>
      <c r="CF329" s="200"/>
      <c r="CG329" s="200"/>
      <c r="CH329" s="200"/>
      <c r="CI329" s="200"/>
      <c r="CJ329" s="200"/>
      <c r="CK329" s="200"/>
      <c r="CL329" s="200"/>
      <c r="CM329" s="200"/>
      <c r="CN329" s="200"/>
      <c r="CO329" s="200"/>
      <c r="CP329" s="200"/>
      <c r="CQ329" s="200"/>
      <c r="CR329" s="200"/>
      <c r="CS329" s="200"/>
      <c r="CT329" s="200"/>
      <c r="CU329" s="200"/>
      <c r="CV329" s="200"/>
      <c r="CW329" s="200"/>
      <c r="CX329" s="200"/>
      <c r="CY329" s="200"/>
      <c r="CZ329" s="200"/>
      <c r="DA329" s="200"/>
      <c r="DB329" s="200"/>
      <c r="DC329" s="200"/>
      <c r="DD329" s="200"/>
      <c r="DE329" s="200"/>
      <c r="DF329" s="200"/>
      <c r="DG329" s="200"/>
      <c r="DH329" s="200"/>
      <c r="DI329" s="200"/>
      <c r="DJ329" s="200"/>
      <c r="DK329" s="200"/>
      <c r="DL329" s="200"/>
      <c r="DM329" s="200"/>
      <c r="DN329" s="200"/>
      <c r="DO329" s="200"/>
      <c r="DP329" s="200"/>
      <c r="DQ329" s="200"/>
      <c r="DR329" s="200"/>
      <c r="DS329" s="200"/>
      <c r="DT329" s="200"/>
      <c r="DU329" s="200"/>
      <c r="DV329" s="200"/>
      <c r="DW329" s="200"/>
      <c r="DX329" s="200"/>
      <c r="DY329" s="200"/>
      <c r="DZ329" s="200"/>
      <c r="EA329" s="200"/>
      <c r="EB329" s="200"/>
      <c r="EC329" s="200"/>
      <c r="ED329" s="200"/>
      <c r="EE329" s="200"/>
      <c r="EF329" s="200"/>
      <c r="EG329" s="200"/>
      <c r="EH329" s="200"/>
      <c r="EI329" s="200"/>
      <c r="EJ329" s="200"/>
      <c r="EK329" s="200"/>
      <c r="EL329" s="200"/>
      <c r="EM329" s="200"/>
      <c r="EN329" s="200"/>
      <c r="EO329" s="200"/>
      <c r="EP329" s="200"/>
      <c r="EQ329" s="200"/>
      <c r="ER329" s="200"/>
      <c r="ES329" s="200"/>
    </row>
    <row r="330" spans="1:149" s="116" customFormat="1" ht="38.25" x14ac:dyDescent="0.2">
      <c r="A330" s="97" t="s">
        <v>420</v>
      </c>
      <c r="B330" s="70" t="s">
        <v>1150</v>
      </c>
      <c r="C330" s="69" t="s">
        <v>758</v>
      </c>
      <c r="D330" s="122"/>
      <c r="E330" s="127"/>
      <c r="F330" s="257"/>
      <c r="G330" s="256"/>
      <c r="H330" s="258"/>
      <c r="I330" s="200"/>
      <c r="J330" s="230">
        <v>8</v>
      </c>
      <c r="K330" s="224" t="str">
        <f t="shared" si="80"/>
        <v>8</v>
      </c>
      <c r="L330" s="225">
        <f t="shared" si="81"/>
        <v>0</v>
      </c>
      <c r="M330" s="224" t="str">
        <f t="shared" si="82"/>
        <v>8</v>
      </c>
      <c r="N330" s="224">
        <f t="shared" si="83"/>
        <v>0</v>
      </c>
      <c r="O330" s="224">
        <f t="shared" si="84"/>
        <v>0</v>
      </c>
      <c r="P330" s="224">
        <f t="shared" si="85"/>
        <v>0</v>
      </c>
      <c r="Q330" s="224">
        <f t="shared" si="86"/>
        <v>0</v>
      </c>
      <c r="R330" s="224">
        <f t="shared" si="87"/>
        <v>0</v>
      </c>
      <c r="S330" s="224">
        <f t="shared" si="88"/>
        <v>0</v>
      </c>
      <c r="T330" s="224">
        <f t="shared" si="89"/>
        <v>0</v>
      </c>
      <c r="U330" s="224">
        <f t="shared" si="90"/>
        <v>0</v>
      </c>
      <c r="V330" s="224">
        <f t="shared" si="91"/>
        <v>0</v>
      </c>
      <c r="W330" s="226">
        <f t="shared" si="92"/>
        <v>0</v>
      </c>
      <c r="X330" s="226">
        <f t="shared" si="93"/>
        <v>0</v>
      </c>
      <c r="Y330" s="216"/>
      <c r="Z330" s="233">
        <v>323</v>
      </c>
      <c r="AA330" s="216"/>
      <c r="AB330" s="216"/>
      <c r="AC330" s="216"/>
      <c r="AD330" s="216"/>
      <c r="AE330" s="216"/>
      <c r="AF330" s="216"/>
      <c r="AG330" s="216"/>
      <c r="AH330" s="216"/>
      <c r="AI330" s="216"/>
      <c r="AJ330" s="200"/>
      <c r="AK330" s="200"/>
      <c r="AL330" s="200"/>
      <c r="AM330" s="200"/>
      <c r="AN330" s="200"/>
      <c r="AO330" s="200"/>
      <c r="AP330" s="200"/>
      <c r="AQ330" s="200"/>
      <c r="AR330" s="200"/>
      <c r="AS330" s="200"/>
      <c r="AT330" s="200"/>
      <c r="AU330" s="200"/>
      <c r="AV330" s="200"/>
      <c r="AW330" s="200"/>
      <c r="AX330" s="200"/>
      <c r="AY330" s="200"/>
      <c r="AZ330" s="200"/>
      <c r="BA330" s="200"/>
      <c r="BB330" s="200"/>
      <c r="BC330" s="200"/>
      <c r="BD330" s="200"/>
      <c r="BE330" s="200"/>
      <c r="BF330" s="200"/>
      <c r="BG330" s="200"/>
      <c r="BH330" s="200"/>
      <c r="BI330" s="200"/>
      <c r="BJ330" s="200"/>
      <c r="BK330" s="200"/>
      <c r="BL330" s="200"/>
      <c r="BM330" s="200"/>
      <c r="BN330" s="200"/>
      <c r="BO330" s="200"/>
      <c r="BP330" s="200"/>
      <c r="BQ330" s="200"/>
      <c r="BR330" s="200"/>
      <c r="BS330" s="200"/>
      <c r="BT330" s="200"/>
      <c r="BU330" s="200"/>
      <c r="BV330" s="200"/>
      <c r="BW330" s="200"/>
      <c r="BX330" s="200"/>
      <c r="BY330" s="200"/>
      <c r="BZ330" s="200"/>
      <c r="CA330" s="200"/>
      <c r="CB330" s="200"/>
      <c r="CC330" s="200"/>
      <c r="CD330" s="200"/>
      <c r="CE330" s="200"/>
      <c r="CF330" s="200"/>
      <c r="CG330" s="200"/>
      <c r="CH330" s="200"/>
      <c r="CI330" s="200"/>
      <c r="CJ330" s="200"/>
      <c r="CK330" s="200"/>
      <c r="CL330" s="200"/>
      <c r="CM330" s="200"/>
      <c r="CN330" s="200"/>
      <c r="CO330" s="200"/>
      <c r="CP330" s="200"/>
      <c r="CQ330" s="200"/>
      <c r="CR330" s="200"/>
      <c r="CS330" s="200"/>
      <c r="CT330" s="200"/>
      <c r="CU330" s="200"/>
      <c r="CV330" s="200"/>
      <c r="CW330" s="200"/>
      <c r="CX330" s="200"/>
      <c r="CY330" s="200"/>
      <c r="CZ330" s="200"/>
      <c r="DA330" s="200"/>
      <c r="DB330" s="200"/>
      <c r="DC330" s="200"/>
      <c r="DD330" s="200"/>
      <c r="DE330" s="200"/>
      <c r="DF330" s="200"/>
      <c r="DG330" s="200"/>
      <c r="DH330" s="200"/>
      <c r="DI330" s="200"/>
      <c r="DJ330" s="200"/>
      <c r="DK330" s="200"/>
      <c r="DL330" s="200"/>
      <c r="DM330" s="200"/>
      <c r="DN330" s="200"/>
      <c r="DO330" s="200"/>
      <c r="DP330" s="200"/>
      <c r="DQ330" s="200"/>
      <c r="DR330" s="200"/>
      <c r="DS330" s="200"/>
      <c r="DT330" s="200"/>
      <c r="DU330" s="200"/>
      <c r="DV330" s="200"/>
      <c r="DW330" s="200"/>
      <c r="DX330" s="200"/>
      <c r="DY330" s="200"/>
      <c r="DZ330" s="200"/>
      <c r="EA330" s="200"/>
      <c r="EB330" s="200"/>
      <c r="EC330" s="200"/>
      <c r="ED330" s="200"/>
      <c r="EE330" s="200"/>
      <c r="EF330" s="200"/>
      <c r="EG330" s="200"/>
      <c r="EH330" s="200"/>
      <c r="EI330" s="200"/>
      <c r="EJ330" s="200"/>
      <c r="EK330" s="200"/>
      <c r="EL330" s="200"/>
      <c r="EM330" s="200"/>
      <c r="EN330" s="200"/>
      <c r="EO330" s="200"/>
      <c r="EP330" s="200"/>
      <c r="EQ330" s="200"/>
      <c r="ER330" s="200"/>
      <c r="ES330" s="200"/>
    </row>
    <row r="331" spans="1:149" s="116" customFormat="1" ht="12.75" x14ac:dyDescent="0.2">
      <c r="A331" s="97" t="s">
        <v>421</v>
      </c>
      <c r="B331" s="72" t="s">
        <v>1151</v>
      </c>
      <c r="C331" s="69" t="s">
        <v>758</v>
      </c>
      <c r="D331" s="122"/>
      <c r="E331" s="127"/>
      <c r="F331" s="257"/>
      <c r="G331" s="256"/>
      <c r="H331" s="258"/>
      <c r="I331" s="200"/>
      <c r="J331" s="230">
        <v>8</v>
      </c>
      <c r="K331" s="224" t="str">
        <f t="shared" si="80"/>
        <v>8</v>
      </c>
      <c r="L331" s="225">
        <f t="shared" si="81"/>
        <v>0</v>
      </c>
      <c r="M331" s="224" t="str">
        <f t="shared" si="82"/>
        <v>8</v>
      </c>
      <c r="N331" s="224">
        <f t="shared" si="83"/>
        <v>0</v>
      </c>
      <c r="O331" s="224">
        <f t="shared" si="84"/>
        <v>0</v>
      </c>
      <c r="P331" s="224">
        <f t="shared" si="85"/>
        <v>0</v>
      </c>
      <c r="Q331" s="224">
        <f t="shared" si="86"/>
        <v>0</v>
      </c>
      <c r="R331" s="224">
        <f t="shared" si="87"/>
        <v>0</v>
      </c>
      <c r="S331" s="224">
        <f t="shared" si="88"/>
        <v>0</v>
      </c>
      <c r="T331" s="224">
        <f t="shared" si="89"/>
        <v>0</v>
      </c>
      <c r="U331" s="224">
        <f t="shared" si="90"/>
        <v>0</v>
      </c>
      <c r="V331" s="224">
        <f t="shared" si="91"/>
        <v>0</v>
      </c>
      <c r="W331" s="226">
        <f t="shared" si="92"/>
        <v>0</v>
      </c>
      <c r="X331" s="226">
        <f t="shared" si="93"/>
        <v>0</v>
      </c>
      <c r="Y331" s="216"/>
      <c r="Z331" s="233">
        <v>324</v>
      </c>
      <c r="AA331" s="216"/>
      <c r="AB331" s="216"/>
      <c r="AC331" s="216"/>
      <c r="AD331" s="216"/>
      <c r="AE331" s="216"/>
      <c r="AF331" s="216"/>
      <c r="AG331" s="216"/>
      <c r="AH331" s="216"/>
      <c r="AI331" s="216"/>
      <c r="AJ331" s="200"/>
      <c r="AK331" s="200"/>
      <c r="AL331" s="200"/>
      <c r="AM331" s="200"/>
      <c r="AN331" s="200"/>
      <c r="AO331" s="200"/>
      <c r="AP331" s="200"/>
      <c r="AQ331" s="200"/>
      <c r="AR331" s="200"/>
      <c r="AS331" s="200"/>
      <c r="AT331" s="200"/>
      <c r="AU331" s="200"/>
      <c r="AV331" s="200"/>
      <c r="AW331" s="200"/>
      <c r="AX331" s="200"/>
      <c r="AY331" s="200"/>
      <c r="AZ331" s="200"/>
      <c r="BA331" s="200"/>
      <c r="BB331" s="200"/>
      <c r="BC331" s="200"/>
      <c r="BD331" s="200"/>
      <c r="BE331" s="200"/>
      <c r="BF331" s="200"/>
      <c r="BG331" s="200"/>
      <c r="BH331" s="200"/>
      <c r="BI331" s="200"/>
      <c r="BJ331" s="200"/>
      <c r="BK331" s="200"/>
      <c r="BL331" s="200"/>
      <c r="BM331" s="200"/>
      <c r="BN331" s="200"/>
      <c r="BO331" s="200"/>
      <c r="BP331" s="200"/>
      <c r="BQ331" s="200"/>
      <c r="BR331" s="200"/>
      <c r="BS331" s="200"/>
      <c r="BT331" s="200"/>
      <c r="BU331" s="200"/>
      <c r="BV331" s="200"/>
      <c r="BW331" s="200"/>
      <c r="BX331" s="200"/>
      <c r="BY331" s="200"/>
      <c r="BZ331" s="200"/>
      <c r="CA331" s="200"/>
      <c r="CB331" s="200"/>
      <c r="CC331" s="200"/>
      <c r="CD331" s="200"/>
      <c r="CE331" s="200"/>
      <c r="CF331" s="200"/>
      <c r="CG331" s="200"/>
      <c r="CH331" s="200"/>
      <c r="CI331" s="200"/>
      <c r="CJ331" s="200"/>
      <c r="CK331" s="200"/>
      <c r="CL331" s="200"/>
      <c r="CM331" s="200"/>
      <c r="CN331" s="200"/>
      <c r="CO331" s="200"/>
      <c r="CP331" s="200"/>
      <c r="CQ331" s="200"/>
      <c r="CR331" s="200"/>
      <c r="CS331" s="200"/>
      <c r="CT331" s="200"/>
      <c r="CU331" s="200"/>
      <c r="CV331" s="200"/>
      <c r="CW331" s="200"/>
      <c r="CX331" s="200"/>
      <c r="CY331" s="200"/>
      <c r="CZ331" s="200"/>
      <c r="DA331" s="200"/>
      <c r="DB331" s="200"/>
      <c r="DC331" s="200"/>
      <c r="DD331" s="200"/>
      <c r="DE331" s="200"/>
      <c r="DF331" s="200"/>
      <c r="DG331" s="200"/>
      <c r="DH331" s="200"/>
      <c r="DI331" s="200"/>
      <c r="DJ331" s="200"/>
      <c r="DK331" s="200"/>
      <c r="DL331" s="200"/>
      <c r="DM331" s="200"/>
      <c r="DN331" s="200"/>
      <c r="DO331" s="200"/>
      <c r="DP331" s="200"/>
      <c r="DQ331" s="200"/>
      <c r="DR331" s="200"/>
      <c r="DS331" s="200"/>
      <c r="DT331" s="200"/>
      <c r="DU331" s="200"/>
      <c r="DV331" s="200"/>
      <c r="DW331" s="200"/>
      <c r="DX331" s="200"/>
      <c r="DY331" s="200"/>
      <c r="DZ331" s="200"/>
      <c r="EA331" s="200"/>
      <c r="EB331" s="200"/>
      <c r="EC331" s="200"/>
      <c r="ED331" s="200"/>
      <c r="EE331" s="200"/>
      <c r="EF331" s="200"/>
      <c r="EG331" s="200"/>
      <c r="EH331" s="200"/>
      <c r="EI331" s="200"/>
      <c r="EJ331" s="200"/>
      <c r="EK331" s="200"/>
      <c r="EL331" s="200"/>
      <c r="EM331" s="200"/>
      <c r="EN331" s="200"/>
      <c r="EO331" s="200"/>
      <c r="EP331" s="200"/>
      <c r="EQ331" s="200"/>
      <c r="ER331" s="200"/>
      <c r="ES331" s="200"/>
    </row>
    <row r="332" spans="1:149" s="116" customFormat="1" ht="12.75" x14ac:dyDescent="0.2">
      <c r="A332" s="100" t="s">
        <v>422</v>
      </c>
      <c r="B332" s="51" t="s">
        <v>1152</v>
      </c>
      <c r="C332" s="171"/>
      <c r="D332" s="135"/>
      <c r="E332" s="136"/>
      <c r="F332" s="255"/>
      <c r="G332" s="256"/>
      <c r="H332" s="275"/>
      <c r="I332" s="200"/>
      <c r="J332" s="230">
        <v>8</v>
      </c>
      <c r="K332" s="224" t="str">
        <f t="shared" si="80"/>
        <v>8</v>
      </c>
      <c r="L332" s="225">
        <f t="shared" si="81"/>
        <v>0</v>
      </c>
      <c r="M332" s="224">
        <f t="shared" si="82"/>
        <v>0</v>
      </c>
      <c r="N332" s="224">
        <f t="shared" si="83"/>
        <v>0</v>
      </c>
      <c r="O332" s="224">
        <f t="shared" si="84"/>
        <v>0</v>
      </c>
      <c r="P332" s="224">
        <f t="shared" si="85"/>
        <v>0</v>
      </c>
      <c r="Q332" s="224">
        <f t="shared" si="86"/>
        <v>0</v>
      </c>
      <c r="R332" s="224">
        <f t="shared" si="87"/>
        <v>0</v>
      </c>
      <c r="S332" s="224">
        <f t="shared" si="88"/>
        <v>0</v>
      </c>
      <c r="T332" s="224">
        <f t="shared" si="89"/>
        <v>0</v>
      </c>
      <c r="U332" s="224">
        <f t="shared" si="90"/>
        <v>0</v>
      </c>
      <c r="V332" s="224">
        <f t="shared" si="91"/>
        <v>0</v>
      </c>
      <c r="W332" s="226">
        <f t="shared" si="92"/>
        <v>0</v>
      </c>
      <c r="X332" s="226">
        <f t="shared" si="93"/>
        <v>0</v>
      </c>
      <c r="Y332" s="216"/>
      <c r="Z332" s="232">
        <v>325</v>
      </c>
      <c r="AA332" s="216"/>
      <c r="AB332" s="216"/>
      <c r="AC332" s="216"/>
      <c r="AD332" s="216"/>
      <c r="AE332" s="216"/>
      <c r="AF332" s="216"/>
      <c r="AG332" s="216"/>
      <c r="AH332" s="216"/>
      <c r="AI332" s="216"/>
      <c r="AJ332" s="200"/>
      <c r="AK332" s="200"/>
      <c r="AL332" s="200"/>
      <c r="AM332" s="200"/>
      <c r="AN332" s="200"/>
      <c r="AO332" s="200"/>
      <c r="AP332" s="200"/>
      <c r="AQ332" s="200"/>
      <c r="AR332" s="200"/>
      <c r="AS332" s="200"/>
      <c r="AT332" s="200"/>
      <c r="AU332" s="200"/>
      <c r="AV332" s="200"/>
      <c r="AW332" s="200"/>
      <c r="AX332" s="200"/>
      <c r="AY332" s="200"/>
      <c r="AZ332" s="200"/>
      <c r="BA332" s="200"/>
      <c r="BB332" s="200"/>
      <c r="BC332" s="200"/>
      <c r="BD332" s="200"/>
      <c r="BE332" s="200"/>
      <c r="BF332" s="200"/>
      <c r="BG332" s="200"/>
      <c r="BH332" s="200"/>
      <c r="BI332" s="200"/>
      <c r="BJ332" s="200"/>
      <c r="BK332" s="200"/>
      <c r="BL332" s="200"/>
      <c r="BM332" s="200"/>
      <c r="BN332" s="200"/>
      <c r="BO332" s="200"/>
      <c r="BP332" s="200"/>
      <c r="BQ332" s="200"/>
      <c r="BR332" s="200"/>
      <c r="BS332" s="200"/>
      <c r="BT332" s="200"/>
      <c r="BU332" s="200"/>
      <c r="BV332" s="200"/>
      <c r="BW332" s="200"/>
      <c r="BX332" s="200"/>
      <c r="BY332" s="200"/>
      <c r="BZ332" s="200"/>
      <c r="CA332" s="200"/>
      <c r="CB332" s="200"/>
      <c r="CC332" s="200"/>
      <c r="CD332" s="200"/>
      <c r="CE332" s="200"/>
      <c r="CF332" s="200"/>
      <c r="CG332" s="200"/>
      <c r="CH332" s="200"/>
      <c r="CI332" s="200"/>
      <c r="CJ332" s="200"/>
      <c r="CK332" s="200"/>
      <c r="CL332" s="200"/>
      <c r="CM332" s="200"/>
      <c r="CN332" s="200"/>
      <c r="CO332" s="200"/>
      <c r="CP332" s="200"/>
      <c r="CQ332" s="200"/>
      <c r="CR332" s="200"/>
      <c r="CS332" s="200"/>
      <c r="CT332" s="200"/>
      <c r="CU332" s="200"/>
      <c r="CV332" s="200"/>
      <c r="CW332" s="200"/>
      <c r="CX332" s="200"/>
      <c r="CY332" s="200"/>
      <c r="CZ332" s="200"/>
      <c r="DA332" s="200"/>
      <c r="DB332" s="200"/>
      <c r="DC332" s="200"/>
      <c r="DD332" s="200"/>
      <c r="DE332" s="200"/>
      <c r="DF332" s="200"/>
      <c r="DG332" s="200"/>
      <c r="DH332" s="200"/>
      <c r="DI332" s="200"/>
      <c r="DJ332" s="200"/>
      <c r="DK332" s="200"/>
      <c r="DL332" s="200"/>
      <c r="DM332" s="200"/>
      <c r="DN332" s="200"/>
      <c r="DO332" s="200"/>
      <c r="DP332" s="200"/>
      <c r="DQ332" s="200"/>
      <c r="DR332" s="200"/>
      <c r="DS332" s="200"/>
      <c r="DT332" s="200"/>
      <c r="DU332" s="200"/>
      <c r="DV332" s="200"/>
      <c r="DW332" s="200"/>
      <c r="DX332" s="200"/>
      <c r="DY332" s="200"/>
      <c r="DZ332" s="200"/>
      <c r="EA332" s="200"/>
      <c r="EB332" s="200"/>
      <c r="EC332" s="200"/>
      <c r="ED332" s="200"/>
      <c r="EE332" s="200"/>
      <c r="EF332" s="200"/>
      <c r="EG332" s="200"/>
      <c r="EH332" s="200"/>
      <c r="EI332" s="200"/>
      <c r="EJ332" s="200"/>
      <c r="EK332" s="200"/>
      <c r="EL332" s="200"/>
      <c r="EM332" s="200"/>
      <c r="EN332" s="200"/>
      <c r="EO332" s="200"/>
      <c r="EP332" s="200"/>
      <c r="EQ332" s="200"/>
      <c r="ER332" s="200"/>
      <c r="ES332" s="200"/>
    </row>
    <row r="333" spans="1:149" s="116" customFormat="1" ht="25.5" x14ac:dyDescent="0.2">
      <c r="A333" s="85" t="s">
        <v>423</v>
      </c>
      <c r="B333" s="70" t="s">
        <v>1153</v>
      </c>
      <c r="C333" s="69" t="s">
        <v>758</v>
      </c>
      <c r="D333" s="118"/>
      <c r="E333" s="125"/>
      <c r="F333" s="257"/>
      <c r="G333" s="256"/>
      <c r="H333" s="258"/>
      <c r="I333" s="200"/>
      <c r="J333" s="230">
        <v>8</v>
      </c>
      <c r="K333" s="224" t="str">
        <f t="shared" si="80"/>
        <v>8</v>
      </c>
      <c r="L333" s="225">
        <f t="shared" si="81"/>
        <v>0</v>
      </c>
      <c r="M333" s="224" t="str">
        <f t="shared" si="82"/>
        <v>8</v>
      </c>
      <c r="N333" s="224">
        <f t="shared" si="83"/>
        <v>0</v>
      </c>
      <c r="O333" s="224">
        <f t="shared" si="84"/>
        <v>0</v>
      </c>
      <c r="P333" s="224">
        <f t="shared" si="85"/>
        <v>0</v>
      </c>
      <c r="Q333" s="224">
        <f t="shared" si="86"/>
        <v>0</v>
      </c>
      <c r="R333" s="224">
        <f t="shared" si="87"/>
        <v>0</v>
      </c>
      <c r="S333" s="224">
        <f t="shared" si="88"/>
        <v>0</v>
      </c>
      <c r="T333" s="224">
        <f t="shared" si="89"/>
        <v>0</v>
      </c>
      <c r="U333" s="224">
        <f t="shared" si="90"/>
        <v>0</v>
      </c>
      <c r="V333" s="224">
        <f t="shared" si="91"/>
        <v>0</v>
      </c>
      <c r="W333" s="226">
        <f t="shared" si="92"/>
        <v>0</v>
      </c>
      <c r="X333" s="226">
        <f t="shared" si="93"/>
        <v>0</v>
      </c>
      <c r="Y333" s="216"/>
      <c r="Z333" s="233">
        <v>326</v>
      </c>
      <c r="AA333" s="216"/>
      <c r="AB333" s="216"/>
      <c r="AC333" s="216"/>
      <c r="AD333" s="216"/>
      <c r="AE333" s="216"/>
      <c r="AF333" s="216"/>
      <c r="AG333" s="216"/>
      <c r="AH333" s="216"/>
      <c r="AI333" s="216"/>
      <c r="AJ333" s="200"/>
      <c r="AK333" s="200"/>
      <c r="AL333" s="200"/>
      <c r="AM333" s="200"/>
      <c r="AN333" s="200"/>
      <c r="AO333" s="200"/>
      <c r="AP333" s="200"/>
      <c r="AQ333" s="200"/>
      <c r="AR333" s="200"/>
      <c r="AS333" s="200"/>
      <c r="AT333" s="200"/>
      <c r="AU333" s="200"/>
      <c r="AV333" s="200"/>
      <c r="AW333" s="200"/>
      <c r="AX333" s="200"/>
      <c r="AY333" s="200"/>
      <c r="AZ333" s="200"/>
      <c r="BA333" s="200"/>
      <c r="BB333" s="200"/>
      <c r="BC333" s="200"/>
      <c r="BD333" s="200"/>
      <c r="BE333" s="200"/>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200"/>
      <c r="CF333" s="200"/>
      <c r="CG333" s="200"/>
      <c r="CH333" s="200"/>
      <c r="CI333" s="200"/>
      <c r="CJ333" s="200"/>
      <c r="CK333" s="200"/>
      <c r="CL333" s="200"/>
      <c r="CM333" s="200"/>
      <c r="CN333" s="200"/>
      <c r="CO333" s="200"/>
      <c r="CP333" s="200"/>
      <c r="CQ333" s="200"/>
      <c r="CR333" s="200"/>
      <c r="CS333" s="200"/>
      <c r="CT333" s="200"/>
      <c r="CU333" s="200"/>
      <c r="CV333" s="200"/>
      <c r="CW333" s="200"/>
      <c r="CX333" s="200"/>
      <c r="CY333" s="200"/>
      <c r="CZ333" s="200"/>
      <c r="DA333" s="200"/>
      <c r="DB333" s="200"/>
      <c r="DC333" s="200"/>
      <c r="DD333" s="200"/>
      <c r="DE333" s="200"/>
      <c r="DF333" s="200"/>
      <c r="DG333" s="200"/>
      <c r="DH333" s="200"/>
      <c r="DI333" s="200"/>
      <c r="DJ333" s="200"/>
      <c r="DK333" s="200"/>
      <c r="DL333" s="200"/>
      <c r="DM333" s="200"/>
      <c r="DN333" s="200"/>
      <c r="DO333" s="200"/>
      <c r="DP333" s="200"/>
      <c r="DQ333" s="200"/>
      <c r="DR333" s="200"/>
      <c r="DS333" s="200"/>
      <c r="DT333" s="200"/>
      <c r="DU333" s="200"/>
      <c r="DV333" s="200"/>
      <c r="DW333" s="200"/>
      <c r="DX333" s="200"/>
      <c r="DY333" s="200"/>
      <c r="DZ333" s="200"/>
      <c r="EA333" s="200"/>
      <c r="EB333" s="200"/>
      <c r="EC333" s="200"/>
      <c r="ED333" s="200"/>
      <c r="EE333" s="200"/>
      <c r="EF333" s="200"/>
      <c r="EG333" s="200"/>
      <c r="EH333" s="200"/>
      <c r="EI333" s="200"/>
      <c r="EJ333" s="200"/>
      <c r="EK333" s="200"/>
      <c r="EL333" s="200"/>
      <c r="EM333" s="200"/>
      <c r="EN333" s="200"/>
      <c r="EO333" s="200"/>
      <c r="EP333" s="200"/>
      <c r="EQ333" s="200"/>
      <c r="ER333" s="200"/>
      <c r="ES333" s="200"/>
    </row>
    <row r="334" spans="1:149" s="116" customFormat="1" ht="25.5" x14ac:dyDescent="0.2">
      <c r="A334" s="85" t="s">
        <v>424</v>
      </c>
      <c r="B334" s="70" t="s">
        <v>1154</v>
      </c>
      <c r="C334" s="69" t="s">
        <v>758</v>
      </c>
      <c r="D334" s="118"/>
      <c r="E334" s="125"/>
      <c r="F334" s="257"/>
      <c r="G334" s="256"/>
      <c r="H334" s="258"/>
      <c r="I334" s="200"/>
      <c r="J334" s="230">
        <v>8</v>
      </c>
      <c r="K334" s="224" t="str">
        <f t="shared" si="80"/>
        <v>8</v>
      </c>
      <c r="L334" s="225">
        <f t="shared" si="81"/>
        <v>0</v>
      </c>
      <c r="M334" s="224" t="str">
        <f t="shared" si="82"/>
        <v>8</v>
      </c>
      <c r="N334" s="224">
        <f t="shared" si="83"/>
        <v>0</v>
      </c>
      <c r="O334" s="224">
        <f t="shared" si="84"/>
        <v>0</v>
      </c>
      <c r="P334" s="224">
        <f t="shared" si="85"/>
        <v>0</v>
      </c>
      <c r="Q334" s="224">
        <f t="shared" si="86"/>
        <v>0</v>
      </c>
      <c r="R334" s="224">
        <f t="shared" si="87"/>
        <v>0</v>
      </c>
      <c r="S334" s="224">
        <f t="shared" si="88"/>
        <v>0</v>
      </c>
      <c r="T334" s="224">
        <f t="shared" si="89"/>
        <v>0</v>
      </c>
      <c r="U334" s="224">
        <f t="shared" si="90"/>
        <v>0</v>
      </c>
      <c r="V334" s="224">
        <f t="shared" si="91"/>
        <v>0</v>
      </c>
      <c r="W334" s="226">
        <f t="shared" si="92"/>
        <v>0</v>
      </c>
      <c r="X334" s="226">
        <f t="shared" si="93"/>
        <v>0</v>
      </c>
      <c r="Y334" s="216"/>
      <c r="Z334" s="233">
        <v>327</v>
      </c>
      <c r="AA334" s="216"/>
      <c r="AB334" s="216"/>
      <c r="AC334" s="216"/>
      <c r="AD334" s="216"/>
      <c r="AE334" s="216"/>
      <c r="AF334" s="216"/>
      <c r="AG334" s="216"/>
      <c r="AH334" s="216"/>
      <c r="AI334" s="216"/>
      <c r="AJ334" s="200"/>
      <c r="AK334" s="200"/>
      <c r="AL334" s="200"/>
      <c r="AM334" s="200"/>
      <c r="AN334" s="200"/>
      <c r="AO334" s="200"/>
      <c r="AP334" s="200"/>
      <c r="AQ334" s="200"/>
      <c r="AR334" s="200"/>
      <c r="AS334" s="200"/>
      <c r="AT334" s="200"/>
      <c r="AU334" s="200"/>
      <c r="AV334" s="200"/>
      <c r="AW334" s="200"/>
      <c r="AX334" s="200"/>
      <c r="AY334" s="200"/>
      <c r="AZ334" s="200"/>
      <c r="BA334" s="200"/>
      <c r="BB334" s="200"/>
      <c r="BC334" s="200"/>
      <c r="BD334" s="200"/>
      <c r="BE334" s="200"/>
      <c r="BF334" s="200"/>
      <c r="BG334" s="200"/>
      <c r="BH334" s="200"/>
      <c r="BI334" s="200"/>
      <c r="BJ334" s="200"/>
      <c r="BK334" s="200"/>
      <c r="BL334" s="200"/>
      <c r="BM334" s="200"/>
      <c r="BN334" s="200"/>
      <c r="BO334" s="200"/>
      <c r="BP334" s="200"/>
      <c r="BQ334" s="200"/>
      <c r="BR334" s="200"/>
      <c r="BS334" s="200"/>
      <c r="BT334" s="200"/>
      <c r="BU334" s="200"/>
      <c r="BV334" s="200"/>
      <c r="BW334" s="200"/>
      <c r="BX334" s="200"/>
      <c r="BY334" s="200"/>
      <c r="BZ334" s="200"/>
      <c r="CA334" s="200"/>
      <c r="CB334" s="200"/>
      <c r="CC334" s="200"/>
      <c r="CD334" s="200"/>
      <c r="CE334" s="200"/>
      <c r="CF334" s="200"/>
      <c r="CG334" s="200"/>
      <c r="CH334" s="200"/>
      <c r="CI334" s="200"/>
      <c r="CJ334" s="200"/>
      <c r="CK334" s="200"/>
      <c r="CL334" s="200"/>
      <c r="CM334" s="200"/>
      <c r="CN334" s="200"/>
      <c r="CO334" s="200"/>
      <c r="CP334" s="200"/>
      <c r="CQ334" s="200"/>
      <c r="CR334" s="200"/>
      <c r="CS334" s="200"/>
      <c r="CT334" s="200"/>
      <c r="CU334" s="200"/>
      <c r="CV334" s="200"/>
      <c r="CW334" s="200"/>
      <c r="CX334" s="200"/>
      <c r="CY334" s="200"/>
      <c r="CZ334" s="200"/>
      <c r="DA334" s="200"/>
      <c r="DB334" s="200"/>
      <c r="DC334" s="200"/>
      <c r="DD334" s="200"/>
      <c r="DE334" s="200"/>
      <c r="DF334" s="200"/>
      <c r="DG334" s="200"/>
      <c r="DH334" s="200"/>
      <c r="DI334" s="200"/>
      <c r="DJ334" s="200"/>
      <c r="DK334" s="200"/>
      <c r="DL334" s="200"/>
      <c r="DM334" s="200"/>
      <c r="DN334" s="200"/>
      <c r="DO334" s="200"/>
      <c r="DP334" s="200"/>
      <c r="DQ334" s="200"/>
      <c r="DR334" s="200"/>
      <c r="DS334" s="200"/>
      <c r="DT334" s="200"/>
      <c r="DU334" s="200"/>
      <c r="DV334" s="200"/>
      <c r="DW334" s="200"/>
      <c r="DX334" s="200"/>
      <c r="DY334" s="200"/>
      <c r="DZ334" s="200"/>
      <c r="EA334" s="200"/>
      <c r="EB334" s="200"/>
      <c r="EC334" s="200"/>
      <c r="ED334" s="200"/>
      <c r="EE334" s="200"/>
      <c r="EF334" s="200"/>
      <c r="EG334" s="200"/>
      <c r="EH334" s="200"/>
      <c r="EI334" s="200"/>
      <c r="EJ334" s="200"/>
      <c r="EK334" s="200"/>
      <c r="EL334" s="200"/>
      <c r="EM334" s="200"/>
      <c r="EN334" s="200"/>
      <c r="EO334" s="200"/>
      <c r="EP334" s="200"/>
      <c r="EQ334" s="200"/>
      <c r="ER334" s="200"/>
      <c r="ES334" s="200"/>
    </row>
    <row r="335" spans="1:149" s="116" customFormat="1" ht="25.5" x14ac:dyDescent="0.2">
      <c r="A335" s="85" t="s">
        <v>425</v>
      </c>
      <c r="B335" s="70" t="s">
        <v>1331</v>
      </c>
      <c r="C335" s="69" t="s">
        <v>758</v>
      </c>
      <c r="D335" s="118"/>
      <c r="E335" s="125"/>
      <c r="F335" s="257"/>
      <c r="G335" s="256"/>
      <c r="H335" s="258"/>
      <c r="I335" s="200"/>
      <c r="J335" s="230">
        <v>8</v>
      </c>
      <c r="K335" s="224" t="str">
        <f t="shared" si="80"/>
        <v>8</v>
      </c>
      <c r="L335" s="225">
        <f t="shared" si="81"/>
        <v>0</v>
      </c>
      <c r="M335" s="224" t="str">
        <f t="shared" si="82"/>
        <v>8</v>
      </c>
      <c r="N335" s="224">
        <f t="shared" si="83"/>
        <v>0</v>
      </c>
      <c r="O335" s="224">
        <f t="shared" si="84"/>
        <v>0</v>
      </c>
      <c r="P335" s="224">
        <f t="shared" si="85"/>
        <v>0</v>
      </c>
      <c r="Q335" s="224">
        <f t="shared" si="86"/>
        <v>0</v>
      </c>
      <c r="R335" s="224">
        <f t="shared" si="87"/>
        <v>0</v>
      </c>
      <c r="S335" s="224">
        <f t="shared" si="88"/>
        <v>0</v>
      </c>
      <c r="T335" s="224">
        <f t="shared" si="89"/>
        <v>0</v>
      </c>
      <c r="U335" s="224">
        <f t="shared" si="90"/>
        <v>0</v>
      </c>
      <c r="V335" s="224">
        <f t="shared" si="91"/>
        <v>0</v>
      </c>
      <c r="W335" s="226">
        <f t="shared" si="92"/>
        <v>0</v>
      </c>
      <c r="X335" s="226">
        <f t="shared" si="93"/>
        <v>0</v>
      </c>
      <c r="Y335" s="216"/>
      <c r="Z335" s="233">
        <v>328</v>
      </c>
      <c r="AA335" s="216"/>
      <c r="AB335" s="216"/>
      <c r="AC335" s="216"/>
      <c r="AD335" s="216"/>
      <c r="AE335" s="216"/>
      <c r="AF335" s="216"/>
      <c r="AG335" s="216"/>
      <c r="AH335" s="216"/>
      <c r="AI335" s="216"/>
      <c r="AJ335" s="200"/>
      <c r="AK335" s="200"/>
      <c r="AL335" s="200"/>
      <c r="AM335" s="200"/>
      <c r="AN335" s="200"/>
      <c r="AO335" s="200"/>
      <c r="AP335" s="200"/>
      <c r="AQ335" s="200"/>
      <c r="AR335" s="200"/>
      <c r="AS335" s="200"/>
      <c r="AT335" s="200"/>
      <c r="AU335" s="200"/>
      <c r="AV335" s="200"/>
      <c r="AW335" s="200"/>
      <c r="AX335" s="200"/>
      <c r="AY335" s="200"/>
      <c r="AZ335" s="200"/>
      <c r="BA335" s="200"/>
      <c r="BB335" s="200"/>
      <c r="BC335" s="200"/>
      <c r="BD335" s="200"/>
      <c r="BE335" s="200"/>
      <c r="BF335" s="200"/>
      <c r="BG335" s="200"/>
      <c r="BH335" s="200"/>
      <c r="BI335" s="200"/>
      <c r="BJ335" s="200"/>
      <c r="BK335" s="200"/>
      <c r="BL335" s="200"/>
      <c r="BM335" s="200"/>
      <c r="BN335" s="200"/>
      <c r="BO335" s="200"/>
      <c r="BP335" s="200"/>
      <c r="BQ335" s="200"/>
      <c r="BR335" s="200"/>
      <c r="BS335" s="200"/>
      <c r="BT335" s="200"/>
      <c r="BU335" s="200"/>
      <c r="BV335" s="200"/>
      <c r="BW335" s="200"/>
      <c r="BX335" s="200"/>
      <c r="BY335" s="200"/>
      <c r="BZ335" s="200"/>
      <c r="CA335" s="200"/>
      <c r="CB335" s="200"/>
      <c r="CC335" s="200"/>
      <c r="CD335" s="200"/>
      <c r="CE335" s="200"/>
      <c r="CF335" s="200"/>
      <c r="CG335" s="200"/>
      <c r="CH335" s="200"/>
      <c r="CI335" s="200"/>
      <c r="CJ335" s="200"/>
      <c r="CK335" s="200"/>
      <c r="CL335" s="200"/>
      <c r="CM335" s="200"/>
      <c r="CN335" s="200"/>
      <c r="CO335" s="200"/>
      <c r="CP335" s="200"/>
      <c r="CQ335" s="200"/>
      <c r="CR335" s="200"/>
      <c r="CS335" s="200"/>
      <c r="CT335" s="200"/>
      <c r="CU335" s="200"/>
      <c r="CV335" s="200"/>
      <c r="CW335" s="200"/>
      <c r="CX335" s="200"/>
      <c r="CY335" s="200"/>
      <c r="CZ335" s="200"/>
      <c r="DA335" s="200"/>
      <c r="DB335" s="200"/>
      <c r="DC335" s="200"/>
      <c r="DD335" s="200"/>
      <c r="DE335" s="200"/>
      <c r="DF335" s="200"/>
      <c r="DG335" s="200"/>
      <c r="DH335" s="200"/>
      <c r="DI335" s="200"/>
      <c r="DJ335" s="200"/>
      <c r="DK335" s="200"/>
      <c r="DL335" s="200"/>
      <c r="DM335" s="200"/>
      <c r="DN335" s="200"/>
      <c r="DO335" s="200"/>
      <c r="DP335" s="200"/>
      <c r="DQ335" s="200"/>
      <c r="DR335" s="200"/>
      <c r="DS335" s="200"/>
      <c r="DT335" s="200"/>
      <c r="DU335" s="200"/>
      <c r="DV335" s="200"/>
      <c r="DW335" s="200"/>
      <c r="DX335" s="200"/>
      <c r="DY335" s="200"/>
      <c r="DZ335" s="200"/>
      <c r="EA335" s="200"/>
      <c r="EB335" s="200"/>
      <c r="EC335" s="200"/>
      <c r="ED335" s="200"/>
      <c r="EE335" s="200"/>
      <c r="EF335" s="200"/>
      <c r="EG335" s="200"/>
      <c r="EH335" s="200"/>
      <c r="EI335" s="200"/>
      <c r="EJ335" s="200"/>
      <c r="EK335" s="200"/>
      <c r="EL335" s="200"/>
      <c r="EM335" s="200"/>
      <c r="EN335" s="200"/>
      <c r="EO335" s="200"/>
      <c r="EP335" s="200"/>
      <c r="EQ335" s="200"/>
      <c r="ER335" s="200"/>
      <c r="ES335" s="200"/>
    </row>
    <row r="336" spans="1:149" s="116" customFormat="1" ht="25.5" x14ac:dyDescent="0.2">
      <c r="A336" s="85" t="s">
        <v>426</v>
      </c>
      <c r="B336" s="70" t="s">
        <v>1155</v>
      </c>
      <c r="C336" s="69" t="s">
        <v>758</v>
      </c>
      <c r="D336" s="118"/>
      <c r="E336" s="125" t="s">
        <v>41</v>
      </c>
      <c r="F336" s="257"/>
      <c r="G336" s="261"/>
      <c r="H336" s="258"/>
      <c r="I336" s="200"/>
      <c r="J336" s="230">
        <v>8</v>
      </c>
      <c r="K336" s="224" t="str">
        <f t="shared" si="80"/>
        <v>8</v>
      </c>
      <c r="L336" s="225">
        <f t="shared" si="81"/>
        <v>0</v>
      </c>
      <c r="M336" s="224" t="str">
        <f t="shared" si="82"/>
        <v>8</v>
      </c>
      <c r="N336" s="224">
        <f t="shared" si="83"/>
        <v>0</v>
      </c>
      <c r="O336" s="224">
        <f t="shared" si="84"/>
        <v>0</v>
      </c>
      <c r="P336" s="224">
        <f t="shared" si="85"/>
        <v>0</v>
      </c>
      <c r="Q336" s="224">
        <f t="shared" si="86"/>
        <v>0</v>
      </c>
      <c r="R336" s="224">
        <f t="shared" si="87"/>
        <v>0</v>
      </c>
      <c r="S336" s="224">
        <f t="shared" si="88"/>
        <v>0</v>
      </c>
      <c r="T336" s="224">
        <f t="shared" si="89"/>
        <v>0</v>
      </c>
      <c r="U336" s="224">
        <f t="shared" si="90"/>
        <v>0</v>
      </c>
      <c r="V336" s="224">
        <f t="shared" si="91"/>
        <v>0</v>
      </c>
      <c r="W336" s="226">
        <f t="shared" si="92"/>
        <v>0</v>
      </c>
      <c r="X336" s="226">
        <f t="shared" si="93"/>
        <v>0</v>
      </c>
      <c r="Y336" s="216"/>
      <c r="Z336" s="233">
        <v>329</v>
      </c>
      <c r="AA336" s="216"/>
      <c r="AB336" s="216"/>
      <c r="AC336" s="216"/>
      <c r="AD336" s="216"/>
      <c r="AE336" s="216"/>
      <c r="AF336" s="216"/>
      <c r="AG336" s="216"/>
      <c r="AH336" s="216"/>
      <c r="AI336" s="216"/>
      <c r="AJ336" s="200"/>
      <c r="AK336" s="200"/>
      <c r="AL336" s="200"/>
      <c r="AM336" s="200"/>
      <c r="AN336" s="200"/>
      <c r="AO336" s="200"/>
      <c r="AP336" s="200"/>
      <c r="AQ336" s="200"/>
      <c r="AR336" s="200"/>
      <c r="AS336" s="200"/>
      <c r="AT336" s="200"/>
      <c r="AU336" s="200"/>
      <c r="AV336" s="200"/>
      <c r="AW336" s="200"/>
      <c r="AX336" s="200"/>
      <c r="AY336" s="200"/>
      <c r="AZ336" s="200"/>
      <c r="BA336" s="200"/>
      <c r="BB336" s="200"/>
      <c r="BC336" s="200"/>
      <c r="BD336" s="200"/>
      <c r="BE336" s="200"/>
      <c r="BF336" s="200"/>
      <c r="BG336" s="200"/>
      <c r="BH336" s="200"/>
      <c r="BI336" s="200"/>
      <c r="BJ336" s="200"/>
      <c r="BK336" s="200"/>
      <c r="BL336" s="200"/>
      <c r="BM336" s="200"/>
      <c r="BN336" s="200"/>
      <c r="BO336" s="200"/>
      <c r="BP336" s="200"/>
      <c r="BQ336" s="200"/>
      <c r="BR336" s="200"/>
      <c r="BS336" s="200"/>
      <c r="BT336" s="200"/>
      <c r="BU336" s="200"/>
      <c r="BV336" s="200"/>
      <c r="BW336" s="200"/>
      <c r="BX336" s="200"/>
      <c r="BY336" s="200"/>
      <c r="BZ336" s="200"/>
      <c r="CA336" s="200"/>
      <c r="CB336" s="200"/>
      <c r="CC336" s="200"/>
      <c r="CD336" s="200"/>
      <c r="CE336" s="200"/>
      <c r="CF336" s="200"/>
      <c r="CG336" s="200"/>
      <c r="CH336" s="200"/>
      <c r="CI336" s="200"/>
      <c r="CJ336" s="200"/>
      <c r="CK336" s="200"/>
      <c r="CL336" s="200"/>
      <c r="CM336" s="200"/>
      <c r="CN336" s="200"/>
      <c r="CO336" s="200"/>
      <c r="CP336" s="200"/>
      <c r="CQ336" s="200"/>
      <c r="CR336" s="200"/>
      <c r="CS336" s="200"/>
      <c r="CT336" s="200"/>
      <c r="CU336" s="200"/>
      <c r="CV336" s="200"/>
      <c r="CW336" s="200"/>
      <c r="CX336" s="200"/>
      <c r="CY336" s="200"/>
      <c r="CZ336" s="200"/>
      <c r="DA336" s="200"/>
      <c r="DB336" s="200"/>
      <c r="DC336" s="200"/>
      <c r="DD336" s="200"/>
      <c r="DE336" s="200"/>
      <c r="DF336" s="200"/>
      <c r="DG336" s="200"/>
      <c r="DH336" s="200"/>
      <c r="DI336" s="200"/>
      <c r="DJ336" s="200"/>
      <c r="DK336" s="200"/>
      <c r="DL336" s="200"/>
      <c r="DM336" s="200"/>
      <c r="DN336" s="200"/>
      <c r="DO336" s="200"/>
      <c r="DP336" s="200"/>
      <c r="DQ336" s="200"/>
      <c r="DR336" s="200"/>
      <c r="DS336" s="200"/>
      <c r="DT336" s="200"/>
      <c r="DU336" s="200"/>
      <c r="DV336" s="200"/>
      <c r="DW336" s="200"/>
      <c r="DX336" s="200"/>
      <c r="DY336" s="200"/>
      <c r="DZ336" s="200"/>
      <c r="EA336" s="200"/>
      <c r="EB336" s="200"/>
      <c r="EC336" s="200"/>
      <c r="ED336" s="200"/>
      <c r="EE336" s="200"/>
      <c r="EF336" s="200"/>
      <c r="EG336" s="200"/>
      <c r="EH336" s="200"/>
      <c r="EI336" s="200"/>
      <c r="EJ336" s="200"/>
      <c r="EK336" s="200"/>
      <c r="EL336" s="200"/>
      <c r="EM336" s="200"/>
      <c r="EN336" s="200"/>
      <c r="EO336" s="200"/>
      <c r="EP336" s="200"/>
      <c r="EQ336" s="200"/>
      <c r="ER336" s="200"/>
      <c r="ES336" s="200"/>
    </row>
    <row r="337" spans="1:149" s="116" customFormat="1" ht="25.5" x14ac:dyDescent="0.2">
      <c r="A337" s="85" t="s">
        <v>427</v>
      </c>
      <c r="B337" s="82" t="s">
        <v>1156</v>
      </c>
      <c r="C337" s="69" t="s">
        <v>758</v>
      </c>
      <c r="D337" s="118"/>
      <c r="E337" s="125" t="s">
        <v>41</v>
      </c>
      <c r="F337" s="257"/>
      <c r="G337" s="261"/>
      <c r="H337" s="258"/>
      <c r="I337" s="200"/>
      <c r="J337" s="230">
        <v>8</v>
      </c>
      <c r="K337" s="224" t="str">
        <f t="shared" si="80"/>
        <v>8</v>
      </c>
      <c r="L337" s="225">
        <f t="shared" si="81"/>
        <v>0</v>
      </c>
      <c r="M337" s="224" t="str">
        <f t="shared" si="82"/>
        <v>8</v>
      </c>
      <c r="N337" s="224">
        <f t="shared" si="83"/>
        <v>0</v>
      </c>
      <c r="O337" s="224">
        <f t="shared" si="84"/>
        <v>0</v>
      </c>
      <c r="P337" s="224">
        <f t="shared" si="85"/>
        <v>0</v>
      </c>
      <c r="Q337" s="224">
        <f t="shared" si="86"/>
        <v>0</v>
      </c>
      <c r="R337" s="224">
        <f t="shared" si="87"/>
        <v>0</v>
      </c>
      <c r="S337" s="224">
        <f t="shared" si="88"/>
        <v>0</v>
      </c>
      <c r="T337" s="224">
        <f t="shared" si="89"/>
        <v>0</v>
      </c>
      <c r="U337" s="224">
        <f t="shared" si="90"/>
        <v>0</v>
      </c>
      <c r="V337" s="224">
        <f t="shared" si="91"/>
        <v>0</v>
      </c>
      <c r="W337" s="226">
        <f t="shared" si="92"/>
        <v>0</v>
      </c>
      <c r="X337" s="226">
        <f t="shared" si="93"/>
        <v>0</v>
      </c>
      <c r="Y337" s="216"/>
      <c r="Z337" s="233">
        <v>330</v>
      </c>
      <c r="AA337" s="216"/>
      <c r="AB337" s="216"/>
      <c r="AC337" s="216"/>
      <c r="AD337" s="216"/>
      <c r="AE337" s="216"/>
      <c r="AF337" s="216"/>
      <c r="AG337" s="216"/>
      <c r="AH337" s="216"/>
      <c r="AI337" s="216"/>
      <c r="AJ337" s="200"/>
      <c r="AK337" s="200"/>
      <c r="AL337" s="200"/>
      <c r="AM337" s="200"/>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200"/>
      <c r="BM337" s="200"/>
      <c r="BN337" s="200"/>
      <c r="BO337" s="200"/>
      <c r="BP337" s="200"/>
      <c r="BQ337" s="200"/>
      <c r="BR337" s="200"/>
      <c r="BS337" s="200"/>
      <c r="BT337" s="200"/>
      <c r="BU337" s="200"/>
      <c r="BV337" s="200"/>
      <c r="BW337" s="200"/>
      <c r="BX337" s="200"/>
      <c r="BY337" s="200"/>
      <c r="BZ337" s="200"/>
      <c r="CA337" s="200"/>
      <c r="CB337" s="200"/>
      <c r="CC337" s="200"/>
      <c r="CD337" s="200"/>
      <c r="CE337" s="200"/>
      <c r="CF337" s="200"/>
      <c r="CG337" s="200"/>
      <c r="CH337" s="200"/>
      <c r="CI337" s="200"/>
      <c r="CJ337" s="200"/>
      <c r="CK337" s="200"/>
      <c r="CL337" s="200"/>
      <c r="CM337" s="200"/>
      <c r="CN337" s="200"/>
      <c r="CO337" s="200"/>
      <c r="CP337" s="200"/>
      <c r="CQ337" s="200"/>
      <c r="CR337" s="200"/>
      <c r="CS337" s="200"/>
      <c r="CT337" s="200"/>
      <c r="CU337" s="200"/>
      <c r="CV337" s="200"/>
      <c r="CW337" s="200"/>
      <c r="CX337" s="200"/>
      <c r="CY337" s="200"/>
      <c r="CZ337" s="200"/>
      <c r="DA337" s="200"/>
      <c r="DB337" s="200"/>
      <c r="DC337" s="200"/>
      <c r="DD337" s="200"/>
      <c r="DE337" s="200"/>
      <c r="DF337" s="200"/>
      <c r="DG337" s="200"/>
      <c r="DH337" s="200"/>
      <c r="DI337" s="200"/>
      <c r="DJ337" s="200"/>
      <c r="DK337" s="200"/>
      <c r="DL337" s="200"/>
      <c r="DM337" s="200"/>
      <c r="DN337" s="200"/>
      <c r="DO337" s="200"/>
      <c r="DP337" s="200"/>
      <c r="DQ337" s="200"/>
      <c r="DR337" s="200"/>
      <c r="DS337" s="200"/>
      <c r="DT337" s="200"/>
      <c r="DU337" s="200"/>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row>
    <row r="338" spans="1:149" s="116" customFormat="1" ht="25.5" x14ac:dyDescent="0.2">
      <c r="A338" s="85" t="s">
        <v>428</v>
      </c>
      <c r="B338" s="70" t="s">
        <v>1157</v>
      </c>
      <c r="C338" s="69" t="s">
        <v>117</v>
      </c>
      <c r="D338" s="118">
        <v>3</v>
      </c>
      <c r="E338" s="125"/>
      <c r="F338" s="257"/>
      <c r="G338" s="256"/>
      <c r="H338" s="258"/>
      <c r="I338" s="200"/>
      <c r="J338" s="230">
        <v>8</v>
      </c>
      <c r="K338" s="224" t="str">
        <f t="shared" si="80"/>
        <v>8</v>
      </c>
      <c r="L338" s="225">
        <f t="shared" si="81"/>
        <v>3</v>
      </c>
      <c r="M338" s="224" t="str">
        <f t="shared" si="82"/>
        <v>8</v>
      </c>
      <c r="N338" s="224" t="str">
        <f t="shared" si="83"/>
        <v>8</v>
      </c>
      <c r="O338" s="224">
        <f t="shared" si="84"/>
        <v>3</v>
      </c>
      <c r="P338" s="224">
        <f t="shared" si="85"/>
        <v>0</v>
      </c>
      <c r="Q338" s="224">
        <f t="shared" si="86"/>
        <v>0</v>
      </c>
      <c r="R338" s="224">
        <f t="shared" si="87"/>
        <v>0</v>
      </c>
      <c r="S338" s="224">
        <f t="shared" si="88"/>
        <v>1</v>
      </c>
      <c r="T338" s="224">
        <f t="shared" si="89"/>
        <v>0</v>
      </c>
      <c r="U338" s="224">
        <f t="shared" si="90"/>
        <v>0</v>
      </c>
      <c r="V338" s="224">
        <f t="shared" si="91"/>
        <v>0</v>
      </c>
      <c r="W338" s="226">
        <f t="shared" si="92"/>
        <v>0</v>
      </c>
      <c r="X338" s="226">
        <f t="shared" si="93"/>
        <v>0</v>
      </c>
      <c r="Y338" s="216"/>
      <c r="Z338" s="232">
        <v>331</v>
      </c>
      <c r="AA338" s="216"/>
      <c r="AB338" s="216"/>
      <c r="AC338" s="216"/>
      <c r="AD338" s="216"/>
      <c r="AE338" s="216"/>
      <c r="AF338" s="216"/>
      <c r="AG338" s="216"/>
      <c r="AH338" s="216"/>
      <c r="AI338" s="216"/>
      <c r="AJ338" s="200"/>
      <c r="AK338" s="200"/>
      <c r="AL338" s="200"/>
      <c r="AM338" s="200"/>
      <c r="AN338" s="200"/>
      <c r="AO338" s="200"/>
      <c r="AP338" s="200"/>
      <c r="AQ338" s="200"/>
      <c r="AR338" s="200"/>
      <c r="AS338" s="200"/>
      <c r="AT338" s="200"/>
      <c r="AU338" s="200"/>
      <c r="AV338" s="200"/>
      <c r="AW338" s="200"/>
      <c r="AX338" s="200"/>
      <c r="AY338" s="200"/>
      <c r="AZ338" s="200"/>
      <c r="BA338" s="200"/>
      <c r="BB338" s="200"/>
      <c r="BC338" s="200"/>
      <c r="BD338" s="200"/>
      <c r="BE338" s="200"/>
      <c r="BF338" s="200"/>
      <c r="BG338" s="200"/>
      <c r="BH338" s="200"/>
      <c r="BI338" s="200"/>
      <c r="BJ338" s="200"/>
      <c r="BK338" s="200"/>
      <c r="BL338" s="200"/>
      <c r="BM338" s="200"/>
      <c r="BN338" s="200"/>
      <c r="BO338" s="200"/>
      <c r="BP338" s="200"/>
      <c r="BQ338" s="200"/>
      <c r="BR338" s="200"/>
      <c r="BS338" s="200"/>
      <c r="BT338" s="200"/>
      <c r="BU338" s="200"/>
      <c r="BV338" s="200"/>
      <c r="BW338" s="200"/>
      <c r="BX338" s="200"/>
      <c r="BY338" s="200"/>
      <c r="BZ338" s="200"/>
      <c r="CA338" s="200"/>
      <c r="CB338" s="200"/>
      <c r="CC338" s="200"/>
      <c r="CD338" s="200"/>
      <c r="CE338" s="200"/>
      <c r="CF338" s="200"/>
      <c r="CG338" s="200"/>
      <c r="CH338" s="200"/>
      <c r="CI338" s="200"/>
      <c r="CJ338" s="200"/>
      <c r="CK338" s="200"/>
      <c r="CL338" s="200"/>
      <c r="CM338" s="200"/>
      <c r="CN338" s="200"/>
      <c r="CO338" s="200"/>
      <c r="CP338" s="200"/>
      <c r="CQ338" s="200"/>
      <c r="CR338" s="200"/>
      <c r="CS338" s="200"/>
      <c r="CT338" s="200"/>
      <c r="CU338" s="200"/>
      <c r="CV338" s="200"/>
      <c r="CW338" s="200"/>
      <c r="CX338" s="200"/>
      <c r="CY338" s="200"/>
      <c r="CZ338" s="200"/>
      <c r="DA338" s="200"/>
      <c r="DB338" s="200"/>
      <c r="DC338" s="200"/>
      <c r="DD338" s="200"/>
      <c r="DE338" s="200"/>
      <c r="DF338" s="200"/>
      <c r="DG338" s="200"/>
      <c r="DH338" s="200"/>
      <c r="DI338" s="200"/>
      <c r="DJ338" s="200"/>
      <c r="DK338" s="200"/>
      <c r="DL338" s="200"/>
      <c r="DM338" s="200"/>
      <c r="DN338" s="200"/>
      <c r="DO338" s="200"/>
      <c r="DP338" s="200"/>
      <c r="DQ338" s="200"/>
      <c r="DR338" s="200"/>
      <c r="DS338" s="200"/>
      <c r="DT338" s="200"/>
      <c r="DU338" s="200"/>
      <c r="DV338" s="200"/>
      <c r="DW338" s="200"/>
      <c r="DX338" s="200"/>
      <c r="DY338" s="200"/>
      <c r="DZ338" s="200"/>
      <c r="EA338" s="200"/>
      <c r="EB338" s="200"/>
      <c r="EC338" s="200"/>
      <c r="ED338" s="200"/>
      <c r="EE338" s="200"/>
      <c r="EF338" s="200"/>
      <c r="EG338" s="200"/>
      <c r="EH338" s="200"/>
      <c r="EI338" s="200"/>
      <c r="EJ338" s="200"/>
      <c r="EK338" s="200"/>
      <c r="EL338" s="200"/>
      <c r="EM338" s="200"/>
      <c r="EN338" s="200"/>
      <c r="EO338" s="200"/>
      <c r="EP338" s="200"/>
      <c r="EQ338" s="200"/>
      <c r="ER338" s="200"/>
      <c r="ES338" s="200"/>
    </row>
    <row r="339" spans="1:149" s="116" customFormat="1" ht="25.5" x14ac:dyDescent="0.2">
      <c r="A339" s="85" t="s">
        <v>429</v>
      </c>
      <c r="B339" s="70" t="s">
        <v>1158</v>
      </c>
      <c r="C339" s="69" t="s">
        <v>758</v>
      </c>
      <c r="D339" s="118"/>
      <c r="E339" s="125"/>
      <c r="F339" s="257"/>
      <c r="G339" s="256"/>
      <c r="H339" s="258"/>
      <c r="I339" s="200"/>
      <c r="J339" s="230">
        <v>8</v>
      </c>
      <c r="K339" s="224" t="str">
        <f t="shared" si="80"/>
        <v>8</v>
      </c>
      <c r="L339" s="225">
        <f t="shared" si="81"/>
        <v>0</v>
      </c>
      <c r="M339" s="224" t="str">
        <f t="shared" si="82"/>
        <v>8</v>
      </c>
      <c r="N339" s="224">
        <f t="shared" si="83"/>
        <v>0</v>
      </c>
      <c r="O339" s="224">
        <f t="shared" si="84"/>
        <v>0</v>
      </c>
      <c r="P339" s="224">
        <f t="shared" si="85"/>
        <v>0</v>
      </c>
      <c r="Q339" s="224">
        <f t="shared" si="86"/>
        <v>0</v>
      </c>
      <c r="R339" s="224">
        <f t="shared" si="87"/>
        <v>0</v>
      </c>
      <c r="S339" s="224">
        <f t="shared" si="88"/>
        <v>0</v>
      </c>
      <c r="T339" s="224">
        <f t="shared" si="89"/>
        <v>0</v>
      </c>
      <c r="U339" s="224">
        <f t="shared" si="90"/>
        <v>0</v>
      </c>
      <c r="V339" s="224">
        <f t="shared" si="91"/>
        <v>0</v>
      </c>
      <c r="W339" s="226">
        <f t="shared" si="92"/>
        <v>0</v>
      </c>
      <c r="X339" s="226">
        <f t="shared" si="93"/>
        <v>0</v>
      </c>
      <c r="Y339" s="216"/>
      <c r="Z339" s="233">
        <v>332</v>
      </c>
      <c r="AA339" s="216"/>
      <c r="AB339" s="216"/>
      <c r="AC339" s="216"/>
      <c r="AD339" s="216"/>
      <c r="AE339" s="216"/>
      <c r="AF339" s="216"/>
      <c r="AG339" s="216"/>
      <c r="AH339" s="216"/>
      <c r="AI339" s="216"/>
      <c r="AJ339" s="200"/>
      <c r="AK339" s="200"/>
      <c r="AL339" s="200"/>
      <c r="AM339" s="200"/>
      <c r="AN339" s="200"/>
      <c r="AO339" s="200"/>
      <c r="AP339" s="200"/>
      <c r="AQ339" s="200"/>
      <c r="AR339" s="200"/>
      <c r="AS339" s="200"/>
      <c r="AT339" s="200"/>
      <c r="AU339" s="200"/>
      <c r="AV339" s="200"/>
      <c r="AW339" s="200"/>
      <c r="AX339" s="200"/>
      <c r="AY339" s="200"/>
      <c r="AZ339" s="200"/>
      <c r="BA339" s="200"/>
      <c r="BB339" s="200"/>
      <c r="BC339" s="200"/>
      <c r="BD339" s="200"/>
      <c r="BE339" s="200"/>
      <c r="BF339" s="200"/>
      <c r="BG339" s="200"/>
      <c r="BH339" s="200"/>
      <c r="BI339" s="200"/>
      <c r="BJ339" s="200"/>
      <c r="BK339" s="200"/>
      <c r="BL339" s="200"/>
      <c r="BM339" s="200"/>
      <c r="BN339" s="200"/>
      <c r="BO339" s="200"/>
      <c r="BP339" s="200"/>
      <c r="BQ339" s="200"/>
      <c r="BR339" s="200"/>
      <c r="BS339" s="200"/>
      <c r="BT339" s="200"/>
      <c r="BU339" s="200"/>
      <c r="BV339" s="200"/>
      <c r="BW339" s="200"/>
      <c r="BX339" s="200"/>
      <c r="BY339" s="200"/>
      <c r="BZ339" s="200"/>
      <c r="CA339" s="200"/>
      <c r="CB339" s="200"/>
      <c r="CC339" s="200"/>
      <c r="CD339" s="200"/>
      <c r="CE339" s="200"/>
      <c r="CF339" s="200"/>
      <c r="CG339" s="200"/>
      <c r="CH339" s="200"/>
      <c r="CI339" s="200"/>
      <c r="CJ339" s="200"/>
      <c r="CK339" s="200"/>
      <c r="CL339" s="200"/>
      <c r="CM339" s="200"/>
      <c r="CN339" s="200"/>
      <c r="CO339" s="200"/>
      <c r="CP339" s="200"/>
      <c r="CQ339" s="200"/>
      <c r="CR339" s="200"/>
      <c r="CS339" s="200"/>
      <c r="CT339" s="200"/>
      <c r="CU339" s="200"/>
      <c r="CV339" s="200"/>
      <c r="CW339" s="200"/>
      <c r="CX339" s="200"/>
      <c r="CY339" s="200"/>
      <c r="CZ339" s="200"/>
      <c r="DA339" s="200"/>
      <c r="DB339" s="200"/>
      <c r="DC339" s="200"/>
      <c r="DD339" s="200"/>
      <c r="DE339" s="200"/>
      <c r="DF339" s="200"/>
      <c r="DG339" s="200"/>
      <c r="DH339" s="200"/>
      <c r="DI339" s="200"/>
      <c r="DJ339" s="200"/>
      <c r="DK339" s="200"/>
      <c r="DL339" s="200"/>
      <c r="DM339" s="200"/>
      <c r="DN339" s="200"/>
      <c r="DO339" s="200"/>
      <c r="DP339" s="200"/>
      <c r="DQ339" s="200"/>
      <c r="DR339" s="200"/>
      <c r="DS339" s="200"/>
      <c r="DT339" s="200"/>
      <c r="DU339" s="200"/>
      <c r="DV339" s="200"/>
      <c r="DW339" s="200"/>
      <c r="DX339" s="200"/>
      <c r="DY339" s="200"/>
      <c r="DZ339" s="200"/>
      <c r="EA339" s="200"/>
      <c r="EB339" s="200"/>
      <c r="EC339" s="200"/>
      <c r="ED339" s="200"/>
      <c r="EE339" s="200"/>
      <c r="EF339" s="200"/>
      <c r="EG339" s="200"/>
      <c r="EH339" s="200"/>
      <c r="EI339" s="200"/>
      <c r="EJ339" s="200"/>
      <c r="EK339" s="200"/>
      <c r="EL339" s="200"/>
      <c r="EM339" s="200"/>
      <c r="EN339" s="200"/>
      <c r="EO339" s="200"/>
      <c r="EP339" s="200"/>
      <c r="EQ339" s="200"/>
      <c r="ER339" s="200"/>
      <c r="ES339" s="200"/>
    </row>
    <row r="340" spans="1:149" s="116" customFormat="1" ht="25.5" x14ac:dyDescent="0.2">
      <c r="A340" s="85" t="s">
        <v>430</v>
      </c>
      <c r="B340" s="70" t="s">
        <v>1159</v>
      </c>
      <c r="C340" s="69" t="s">
        <v>117</v>
      </c>
      <c r="D340" s="118">
        <v>3</v>
      </c>
      <c r="E340" s="125"/>
      <c r="F340" s="257"/>
      <c r="G340" s="256"/>
      <c r="H340" s="258"/>
      <c r="I340" s="200"/>
      <c r="J340" s="230">
        <v>8</v>
      </c>
      <c r="K340" s="224" t="str">
        <f t="shared" si="80"/>
        <v>8</v>
      </c>
      <c r="L340" s="225">
        <f t="shared" si="81"/>
        <v>3</v>
      </c>
      <c r="M340" s="224" t="str">
        <f t="shared" si="82"/>
        <v>8</v>
      </c>
      <c r="N340" s="224" t="str">
        <f t="shared" si="83"/>
        <v>8</v>
      </c>
      <c r="O340" s="224">
        <f t="shared" si="84"/>
        <v>3</v>
      </c>
      <c r="P340" s="224">
        <f t="shared" si="85"/>
        <v>0</v>
      </c>
      <c r="Q340" s="224">
        <f t="shared" si="86"/>
        <v>0</v>
      </c>
      <c r="R340" s="224">
        <f t="shared" si="87"/>
        <v>0</v>
      </c>
      <c r="S340" s="224">
        <f t="shared" si="88"/>
        <v>1</v>
      </c>
      <c r="T340" s="224">
        <f t="shared" si="89"/>
        <v>0</v>
      </c>
      <c r="U340" s="224">
        <f t="shared" si="90"/>
        <v>0</v>
      </c>
      <c r="V340" s="224">
        <f t="shared" si="91"/>
        <v>0</v>
      </c>
      <c r="W340" s="226">
        <f t="shared" si="92"/>
        <v>0</v>
      </c>
      <c r="X340" s="226">
        <f t="shared" si="93"/>
        <v>0</v>
      </c>
      <c r="Y340" s="216"/>
      <c r="Z340" s="233">
        <v>333</v>
      </c>
      <c r="AA340" s="216"/>
      <c r="AB340" s="216"/>
      <c r="AC340" s="216"/>
      <c r="AD340" s="216"/>
      <c r="AE340" s="216"/>
      <c r="AF340" s="216"/>
      <c r="AG340" s="216"/>
      <c r="AH340" s="216"/>
      <c r="AI340" s="216"/>
      <c r="AJ340" s="200"/>
      <c r="AK340" s="200"/>
      <c r="AL340" s="200"/>
      <c r="AM340" s="200"/>
      <c r="AN340" s="200"/>
      <c r="AO340" s="200"/>
      <c r="AP340" s="200"/>
      <c r="AQ340" s="200"/>
      <c r="AR340" s="200"/>
      <c r="AS340" s="200"/>
      <c r="AT340" s="200"/>
      <c r="AU340" s="200"/>
      <c r="AV340" s="200"/>
      <c r="AW340" s="200"/>
      <c r="AX340" s="200"/>
      <c r="AY340" s="200"/>
      <c r="AZ340" s="200"/>
      <c r="BA340" s="200"/>
      <c r="BB340" s="200"/>
      <c r="BC340" s="200"/>
      <c r="BD340" s="200"/>
      <c r="BE340" s="200"/>
      <c r="BF340" s="200"/>
      <c r="BG340" s="200"/>
      <c r="BH340" s="200"/>
      <c r="BI340" s="200"/>
      <c r="BJ340" s="200"/>
      <c r="BK340" s="200"/>
      <c r="BL340" s="200"/>
      <c r="BM340" s="200"/>
      <c r="BN340" s="200"/>
      <c r="BO340" s="200"/>
      <c r="BP340" s="200"/>
      <c r="BQ340" s="200"/>
      <c r="BR340" s="200"/>
      <c r="BS340" s="200"/>
      <c r="BT340" s="200"/>
      <c r="BU340" s="200"/>
      <c r="BV340" s="200"/>
      <c r="BW340" s="200"/>
      <c r="BX340" s="200"/>
      <c r="BY340" s="200"/>
      <c r="BZ340" s="200"/>
      <c r="CA340" s="200"/>
      <c r="CB340" s="200"/>
      <c r="CC340" s="200"/>
      <c r="CD340" s="200"/>
      <c r="CE340" s="200"/>
      <c r="CF340" s="200"/>
      <c r="CG340" s="200"/>
      <c r="CH340" s="200"/>
      <c r="CI340" s="200"/>
      <c r="CJ340" s="200"/>
      <c r="CK340" s="200"/>
      <c r="CL340" s="200"/>
      <c r="CM340" s="200"/>
      <c r="CN340" s="200"/>
      <c r="CO340" s="200"/>
      <c r="CP340" s="200"/>
      <c r="CQ340" s="200"/>
      <c r="CR340" s="200"/>
      <c r="CS340" s="200"/>
      <c r="CT340" s="200"/>
      <c r="CU340" s="200"/>
      <c r="CV340" s="200"/>
      <c r="CW340" s="200"/>
      <c r="CX340" s="200"/>
      <c r="CY340" s="200"/>
      <c r="CZ340" s="200"/>
      <c r="DA340" s="200"/>
      <c r="DB340" s="200"/>
      <c r="DC340" s="200"/>
      <c r="DD340" s="200"/>
      <c r="DE340" s="200"/>
      <c r="DF340" s="200"/>
      <c r="DG340" s="200"/>
      <c r="DH340" s="200"/>
      <c r="DI340" s="200"/>
      <c r="DJ340" s="200"/>
      <c r="DK340" s="200"/>
      <c r="DL340" s="200"/>
      <c r="DM340" s="200"/>
      <c r="DN340" s="200"/>
      <c r="DO340" s="200"/>
      <c r="DP340" s="200"/>
      <c r="DQ340" s="200"/>
      <c r="DR340" s="200"/>
      <c r="DS340" s="200"/>
      <c r="DT340" s="200"/>
      <c r="DU340" s="200"/>
      <c r="DV340" s="200"/>
      <c r="DW340" s="200"/>
      <c r="DX340" s="200"/>
      <c r="DY340" s="200"/>
      <c r="DZ340" s="200"/>
      <c r="EA340" s="200"/>
      <c r="EB340" s="200"/>
      <c r="EC340" s="200"/>
      <c r="ED340" s="200"/>
      <c r="EE340" s="200"/>
      <c r="EF340" s="200"/>
      <c r="EG340" s="200"/>
      <c r="EH340" s="200"/>
      <c r="EI340" s="200"/>
      <c r="EJ340" s="200"/>
      <c r="EK340" s="200"/>
      <c r="EL340" s="200"/>
      <c r="EM340" s="200"/>
      <c r="EN340" s="200"/>
      <c r="EO340" s="200"/>
      <c r="EP340" s="200"/>
      <c r="EQ340" s="200"/>
      <c r="ER340" s="200"/>
      <c r="ES340" s="200"/>
    </row>
    <row r="341" spans="1:149" s="116" customFormat="1" ht="12.75" x14ac:dyDescent="0.2">
      <c r="A341" s="100" t="s">
        <v>431</v>
      </c>
      <c r="B341" s="51" t="s">
        <v>95</v>
      </c>
      <c r="C341" s="171"/>
      <c r="D341" s="135"/>
      <c r="E341" s="136"/>
      <c r="F341" s="255"/>
      <c r="G341" s="256"/>
      <c r="H341" s="275"/>
      <c r="I341" s="200"/>
      <c r="J341" s="230">
        <v>8</v>
      </c>
      <c r="K341" s="224" t="str">
        <f t="shared" si="80"/>
        <v>8</v>
      </c>
      <c r="L341" s="225">
        <f t="shared" si="81"/>
        <v>0</v>
      </c>
      <c r="M341" s="224">
        <f t="shared" si="82"/>
        <v>0</v>
      </c>
      <c r="N341" s="224">
        <f t="shared" si="83"/>
        <v>0</v>
      </c>
      <c r="O341" s="224">
        <f t="shared" si="84"/>
        <v>0</v>
      </c>
      <c r="P341" s="224">
        <f t="shared" si="85"/>
        <v>0</v>
      </c>
      <c r="Q341" s="224">
        <f t="shared" si="86"/>
        <v>0</v>
      </c>
      <c r="R341" s="224">
        <f t="shared" si="87"/>
        <v>0</v>
      </c>
      <c r="S341" s="224">
        <f t="shared" si="88"/>
        <v>0</v>
      </c>
      <c r="T341" s="224">
        <f t="shared" si="89"/>
        <v>0</v>
      </c>
      <c r="U341" s="224">
        <f t="shared" si="90"/>
        <v>0</v>
      </c>
      <c r="V341" s="224">
        <f t="shared" si="91"/>
        <v>0</v>
      </c>
      <c r="W341" s="226">
        <f t="shared" si="92"/>
        <v>0</v>
      </c>
      <c r="X341" s="226">
        <f t="shared" si="93"/>
        <v>0</v>
      </c>
      <c r="Y341" s="216"/>
      <c r="Z341" s="233">
        <v>334</v>
      </c>
      <c r="AA341" s="216"/>
      <c r="AB341" s="216"/>
      <c r="AC341" s="216"/>
      <c r="AD341" s="216"/>
      <c r="AE341" s="216"/>
      <c r="AF341" s="216"/>
      <c r="AG341" s="216"/>
      <c r="AH341" s="216"/>
      <c r="AI341" s="216"/>
      <c r="AJ341" s="200"/>
      <c r="AK341" s="200"/>
      <c r="AL341" s="200"/>
      <c r="AM341" s="200"/>
      <c r="AN341" s="200"/>
      <c r="AO341" s="200"/>
      <c r="AP341" s="200"/>
      <c r="AQ341" s="200"/>
      <c r="AR341" s="200"/>
      <c r="AS341" s="200"/>
      <c r="AT341" s="200"/>
      <c r="AU341" s="200"/>
      <c r="AV341" s="200"/>
      <c r="AW341" s="200"/>
      <c r="AX341" s="200"/>
      <c r="AY341" s="200"/>
      <c r="AZ341" s="200"/>
      <c r="BA341" s="200"/>
      <c r="BB341" s="200"/>
      <c r="BC341" s="200"/>
      <c r="BD341" s="200"/>
      <c r="BE341" s="200"/>
      <c r="BF341" s="200"/>
      <c r="BG341" s="200"/>
      <c r="BH341" s="200"/>
      <c r="BI341" s="200"/>
      <c r="BJ341" s="200"/>
      <c r="BK341" s="200"/>
      <c r="BL341" s="200"/>
      <c r="BM341" s="200"/>
      <c r="BN341" s="200"/>
      <c r="BO341" s="200"/>
      <c r="BP341" s="200"/>
      <c r="BQ341" s="200"/>
      <c r="BR341" s="200"/>
      <c r="BS341" s="200"/>
      <c r="BT341" s="200"/>
      <c r="BU341" s="200"/>
      <c r="BV341" s="200"/>
      <c r="BW341" s="200"/>
      <c r="BX341" s="200"/>
      <c r="BY341" s="200"/>
      <c r="BZ341" s="200"/>
      <c r="CA341" s="200"/>
      <c r="CB341" s="200"/>
      <c r="CC341" s="200"/>
      <c r="CD341" s="200"/>
      <c r="CE341" s="200"/>
      <c r="CF341" s="200"/>
      <c r="CG341" s="200"/>
      <c r="CH341" s="200"/>
      <c r="CI341" s="200"/>
      <c r="CJ341" s="200"/>
      <c r="CK341" s="200"/>
      <c r="CL341" s="200"/>
      <c r="CM341" s="200"/>
      <c r="CN341" s="200"/>
      <c r="CO341" s="200"/>
      <c r="CP341" s="200"/>
      <c r="CQ341" s="200"/>
      <c r="CR341" s="200"/>
      <c r="CS341" s="200"/>
      <c r="CT341" s="200"/>
      <c r="CU341" s="200"/>
      <c r="CV341" s="200"/>
      <c r="CW341" s="200"/>
      <c r="CX341" s="200"/>
      <c r="CY341" s="200"/>
      <c r="CZ341" s="200"/>
      <c r="DA341" s="200"/>
      <c r="DB341" s="200"/>
      <c r="DC341" s="200"/>
      <c r="DD341" s="200"/>
      <c r="DE341" s="200"/>
      <c r="DF341" s="200"/>
      <c r="DG341" s="200"/>
      <c r="DH341" s="200"/>
      <c r="DI341" s="200"/>
      <c r="DJ341" s="200"/>
      <c r="DK341" s="200"/>
      <c r="DL341" s="200"/>
      <c r="DM341" s="200"/>
      <c r="DN341" s="200"/>
      <c r="DO341" s="200"/>
      <c r="DP341" s="200"/>
      <c r="DQ341" s="200"/>
      <c r="DR341" s="200"/>
      <c r="DS341" s="200"/>
      <c r="DT341" s="200"/>
      <c r="DU341" s="200"/>
      <c r="DV341" s="200"/>
      <c r="DW341" s="200"/>
      <c r="DX341" s="200"/>
      <c r="DY341" s="200"/>
      <c r="DZ341" s="200"/>
      <c r="EA341" s="200"/>
      <c r="EB341" s="200"/>
      <c r="EC341" s="200"/>
      <c r="ED341" s="200"/>
      <c r="EE341" s="200"/>
      <c r="EF341" s="200"/>
      <c r="EG341" s="200"/>
      <c r="EH341" s="200"/>
      <c r="EI341" s="200"/>
      <c r="EJ341" s="200"/>
      <c r="EK341" s="200"/>
      <c r="EL341" s="200"/>
      <c r="EM341" s="200"/>
      <c r="EN341" s="200"/>
      <c r="EO341" s="200"/>
      <c r="EP341" s="200"/>
      <c r="EQ341" s="200"/>
      <c r="ER341" s="200"/>
      <c r="ES341" s="200"/>
    </row>
    <row r="342" spans="1:149" s="116" customFormat="1" ht="38.25" x14ac:dyDescent="0.2">
      <c r="A342" s="85" t="s">
        <v>432</v>
      </c>
      <c r="B342" s="70" t="s">
        <v>1332</v>
      </c>
      <c r="C342" s="69" t="s">
        <v>758</v>
      </c>
      <c r="D342" s="118"/>
      <c r="E342" s="125"/>
      <c r="F342" s="257"/>
      <c r="G342" s="256"/>
      <c r="H342" s="258"/>
      <c r="I342" s="200"/>
      <c r="J342" s="230">
        <v>8</v>
      </c>
      <c r="K342" s="224" t="str">
        <f t="shared" si="80"/>
        <v>8</v>
      </c>
      <c r="L342" s="225">
        <f t="shared" si="81"/>
        <v>0</v>
      </c>
      <c r="M342" s="224" t="str">
        <f t="shared" si="82"/>
        <v>8</v>
      </c>
      <c r="N342" s="224">
        <f t="shared" si="83"/>
        <v>0</v>
      </c>
      <c r="O342" s="224">
        <f t="shared" si="84"/>
        <v>0</v>
      </c>
      <c r="P342" s="224">
        <f t="shared" si="85"/>
        <v>0</v>
      </c>
      <c r="Q342" s="224">
        <f t="shared" si="86"/>
        <v>0</v>
      </c>
      <c r="R342" s="224">
        <f t="shared" si="87"/>
        <v>0</v>
      </c>
      <c r="S342" s="224">
        <f t="shared" si="88"/>
        <v>0</v>
      </c>
      <c r="T342" s="224">
        <f t="shared" si="89"/>
        <v>0</v>
      </c>
      <c r="U342" s="224">
        <f t="shared" si="90"/>
        <v>0</v>
      </c>
      <c r="V342" s="224">
        <f t="shared" si="91"/>
        <v>0</v>
      </c>
      <c r="W342" s="226">
        <f t="shared" si="92"/>
        <v>0</v>
      </c>
      <c r="X342" s="226">
        <f t="shared" si="93"/>
        <v>0</v>
      </c>
      <c r="Y342" s="216"/>
      <c r="Z342" s="233">
        <v>335</v>
      </c>
      <c r="AA342" s="216"/>
      <c r="AB342" s="216"/>
      <c r="AC342" s="216"/>
      <c r="AD342" s="216"/>
      <c r="AE342" s="216"/>
      <c r="AF342" s="216"/>
      <c r="AG342" s="216"/>
      <c r="AH342" s="216"/>
      <c r="AI342" s="216"/>
      <c r="AJ342" s="200"/>
      <c r="AK342" s="200"/>
      <c r="AL342" s="200"/>
      <c r="AM342" s="200"/>
      <c r="AN342" s="200"/>
      <c r="AO342" s="200"/>
      <c r="AP342" s="200"/>
      <c r="AQ342" s="200"/>
      <c r="AR342" s="200"/>
      <c r="AS342" s="200"/>
      <c r="AT342" s="200"/>
      <c r="AU342" s="200"/>
      <c r="AV342" s="200"/>
      <c r="AW342" s="200"/>
      <c r="AX342" s="200"/>
      <c r="AY342" s="200"/>
      <c r="AZ342" s="200"/>
      <c r="BA342" s="200"/>
      <c r="BB342" s="200"/>
      <c r="BC342" s="200"/>
      <c r="BD342" s="200"/>
      <c r="BE342" s="200"/>
      <c r="BF342" s="200"/>
      <c r="BG342" s="200"/>
      <c r="BH342" s="200"/>
      <c r="BI342" s="200"/>
      <c r="BJ342" s="200"/>
      <c r="BK342" s="200"/>
      <c r="BL342" s="200"/>
      <c r="BM342" s="200"/>
      <c r="BN342" s="200"/>
      <c r="BO342" s="200"/>
      <c r="BP342" s="200"/>
      <c r="BQ342" s="200"/>
      <c r="BR342" s="200"/>
      <c r="BS342" s="200"/>
      <c r="BT342" s="200"/>
      <c r="BU342" s="200"/>
      <c r="BV342" s="200"/>
      <c r="BW342" s="200"/>
      <c r="BX342" s="200"/>
      <c r="BY342" s="200"/>
      <c r="BZ342" s="200"/>
      <c r="CA342" s="200"/>
      <c r="CB342" s="200"/>
      <c r="CC342" s="200"/>
      <c r="CD342" s="200"/>
      <c r="CE342" s="200"/>
      <c r="CF342" s="200"/>
      <c r="CG342" s="200"/>
      <c r="CH342" s="200"/>
      <c r="CI342" s="200"/>
      <c r="CJ342" s="200"/>
      <c r="CK342" s="200"/>
      <c r="CL342" s="200"/>
      <c r="CM342" s="200"/>
      <c r="CN342" s="200"/>
      <c r="CO342" s="200"/>
      <c r="CP342" s="200"/>
      <c r="CQ342" s="200"/>
      <c r="CR342" s="200"/>
      <c r="CS342" s="200"/>
      <c r="CT342" s="200"/>
      <c r="CU342" s="200"/>
      <c r="CV342" s="200"/>
      <c r="CW342" s="200"/>
      <c r="CX342" s="200"/>
      <c r="CY342" s="200"/>
      <c r="CZ342" s="200"/>
      <c r="DA342" s="200"/>
      <c r="DB342" s="200"/>
      <c r="DC342" s="200"/>
      <c r="DD342" s="200"/>
      <c r="DE342" s="200"/>
      <c r="DF342" s="200"/>
      <c r="DG342" s="200"/>
      <c r="DH342" s="200"/>
      <c r="DI342" s="200"/>
      <c r="DJ342" s="200"/>
      <c r="DK342" s="200"/>
      <c r="DL342" s="200"/>
      <c r="DM342" s="200"/>
      <c r="DN342" s="200"/>
      <c r="DO342" s="200"/>
      <c r="DP342" s="200"/>
      <c r="DQ342" s="200"/>
      <c r="DR342" s="200"/>
      <c r="DS342" s="200"/>
      <c r="DT342" s="200"/>
      <c r="DU342" s="200"/>
      <c r="DV342" s="200"/>
      <c r="DW342" s="200"/>
      <c r="DX342" s="200"/>
      <c r="DY342" s="200"/>
      <c r="DZ342" s="200"/>
      <c r="EA342" s="200"/>
      <c r="EB342" s="200"/>
      <c r="EC342" s="200"/>
      <c r="ED342" s="200"/>
      <c r="EE342" s="200"/>
      <c r="EF342" s="200"/>
      <c r="EG342" s="200"/>
      <c r="EH342" s="200"/>
      <c r="EI342" s="200"/>
      <c r="EJ342" s="200"/>
      <c r="EK342" s="200"/>
      <c r="EL342" s="200"/>
      <c r="EM342" s="200"/>
      <c r="EN342" s="200"/>
      <c r="EO342" s="200"/>
      <c r="EP342" s="200"/>
      <c r="EQ342" s="200"/>
      <c r="ER342" s="200"/>
      <c r="ES342" s="200"/>
    </row>
    <row r="343" spans="1:149" s="116" customFormat="1" ht="25.5" x14ac:dyDescent="0.2">
      <c r="A343" s="85" t="s">
        <v>433</v>
      </c>
      <c r="B343" s="70" t="s">
        <v>1160</v>
      </c>
      <c r="C343" s="69" t="s">
        <v>117</v>
      </c>
      <c r="D343" s="118">
        <v>3</v>
      </c>
      <c r="E343" s="125"/>
      <c r="F343" s="257"/>
      <c r="G343" s="256"/>
      <c r="H343" s="258"/>
      <c r="I343" s="200"/>
      <c r="J343" s="230">
        <v>8</v>
      </c>
      <c r="K343" s="224" t="str">
        <f t="shared" si="80"/>
        <v>8</v>
      </c>
      <c r="L343" s="225">
        <f t="shared" si="81"/>
        <v>3</v>
      </c>
      <c r="M343" s="224" t="str">
        <f t="shared" si="82"/>
        <v>8</v>
      </c>
      <c r="N343" s="224" t="str">
        <f t="shared" si="83"/>
        <v>8</v>
      </c>
      <c r="O343" s="224">
        <f t="shared" si="84"/>
        <v>3</v>
      </c>
      <c r="P343" s="224">
        <f t="shared" si="85"/>
        <v>0</v>
      </c>
      <c r="Q343" s="224">
        <f t="shared" si="86"/>
        <v>0</v>
      </c>
      <c r="R343" s="224">
        <f t="shared" si="87"/>
        <v>0</v>
      </c>
      <c r="S343" s="224">
        <f t="shared" si="88"/>
        <v>1</v>
      </c>
      <c r="T343" s="224">
        <f t="shared" si="89"/>
        <v>0</v>
      </c>
      <c r="U343" s="224">
        <f t="shared" si="90"/>
        <v>0</v>
      </c>
      <c r="V343" s="224">
        <f t="shared" si="91"/>
        <v>0</v>
      </c>
      <c r="W343" s="226">
        <f t="shared" si="92"/>
        <v>0</v>
      </c>
      <c r="X343" s="226">
        <f t="shared" si="93"/>
        <v>0</v>
      </c>
      <c r="Y343" s="216"/>
      <c r="Z343" s="233">
        <v>336</v>
      </c>
      <c r="AA343" s="216"/>
      <c r="AB343" s="216"/>
      <c r="AC343" s="216"/>
      <c r="AD343" s="216"/>
      <c r="AE343" s="216"/>
      <c r="AF343" s="216"/>
      <c r="AG343" s="216"/>
      <c r="AH343" s="216"/>
      <c r="AI343" s="216"/>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200"/>
      <c r="BU343" s="200"/>
      <c r="BV343" s="200"/>
      <c r="BW343" s="200"/>
      <c r="BX343" s="200"/>
      <c r="BY343" s="200"/>
      <c r="BZ343" s="200"/>
      <c r="CA343" s="200"/>
      <c r="CB343" s="200"/>
      <c r="CC343" s="200"/>
      <c r="CD343" s="200"/>
      <c r="CE343" s="200"/>
      <c r="CF343" s="200"/>
      <c r="CG343" s="200"/>
      <c r="CH343" s="200"/>
      <c r="CI343" s="200"/>
      <c r="CJ343" s="200"/>
      <c r="CK343" s="200"/>
      <c r="CL343" s="200"/>
      <c r="CM343" s="200"/>
      <c r="CN343" s="200"/>
      <c r="CO343" s="200"/>
      <c r="CP343" s="200"/>
      <c r="CQ343" s="200"/>
      <c r="CR343" s="200"/>
      <c r="CS343" s="200"/>
      <c r="CT343" s="200"/>
      <c r="CU343" s="200"/>
      <c r="CV343" s="200"/>
      <c r="CW343" s="200"/>
      <c r="CX343" s="200"/>
      <c r="CY343" s="200"/>
      <c r="CZ343" s="200"/>
      <c r="DA343" s="200"/>
      <c r="DB343" s="200"/>
      <c r="DC343" s="200"/>
      <c r="DD343" s="200"/>
      <c r="DE343" s="200"/>
      <c r="DF343" s="200"/>
      <c r="DG343" s="200"/>
      <c r="DH343" s="200"/>
      <c r="DI343" s="200"/>
      <c r="DJ343" s="200"/>
      <c r="DK343" s="200"/>
      <c r="DL343" s="200"/>
      <c r="DM343" s="200"/>
      <c r="DN343" s="200"/>
      <c r="DO343" s="200"/>
      <c r="DP343" s="200"/>
      <c r="DQ343" s="200"/>
      <c r="DR343" s="200"/>
      <c r="DS343" s="200"/>
      <c r="DT343" s="200"/>
      <c r="DU343" s="200"/>
      <c r="DV343" s="200"/>
      <c r="DW343" s="200"/>
      <c r="DX343" s="200"/>
      <c r="DY343" s="200"/>
      <c r="DZ343" s="200"/>
      <c r="EA343" s="200"/>
      <c r="EB343" s="200"/>
      <c r="EC343" s="200"/>
      <c r="ED343" s="200"/>
      <c r="EE343" s="200"/>
      <c r="EF343" s="200"/>
      <c r="EG343" s="200"/>
      <c r="EH343" s="200"/>
      <c r="EI343" s="200"/>
      <c r="EJ343" s="200"/>
      <c r="EK343" s="200"/>
      <c r="EL343" s="200"/>
      <c r="EM343" s="200"/>
      <c r="EN343" s="200"/>
      <c r="EO343" s="200"/>
      <c r="EP343" s="200"/>
      <c r="EQ343" s="200"/>
      <c r="ER343" s="200"/>
      <c r="ES343" s="200"/>
    </row>
    <row r="344" spans="1:149" s="116" customFormat="1" ht="38.25" x14ac:dyDescent="0.2">
      <c r="A344" s="85" t="s">
        <v>434</v>
      </c>
      <c r="B344" s="70" t="s">
        <v>1161</v>
      </c>
      <c r="C344" s="69" t="s">
        <v>117</v>
      </c>
      <c r="D344" s="118">
        <v>10</v>
      </c>
      <c r="E344" s="125"/>
      <c r="F344" s="257"/>
      <c r="G344" s="256"/>
      <c r="H344" s="258"/>
      <c r="I344" s="200"/>
      <c r="J344" s="230">
        <v>8</v>
      </c>
      <c r="K344" s="224" t="str">
        <f t="shared" si="80"/>
        <v>8</v>
      </c>
      <c r="L344" s="225">
        <f t="shared" si="81"/>
        <v>10</v>
      </c>
      <c r="M344" s="224" t="str">
        <f t="shared" si="82"/>
        <v>8</v>
      </c>
      <c r="N344" s="224" t="str">
        <f t="shared" si="83"/>
        <v>8</v>
      </c>
      <c r="O344" s="224">
        <f t="shared" si="84"/>
        <v>10</v>
      </c>
      <c r="P344" s="224">
        <f t="shared" si="85"/>
        <v>0</v>
      </c>
      <c r="Q344" s="224">
        <f t="shared" si="86"/>
        <v>0</v>
      </c>
      <c r="R344" s="224">
        <f t="shared" si="87"/>
        <v>0</v>
      </c>
      <c r="S344" s="224">
        <f t="shared" si="88"/>
        <v>1</v>
      </c>
      <c r="T344" s="224">
        <f t="shared" si="89"/>
        <v>0</v>
      </c>
      <c r="U344" s="224">
        <f t="shared" si="90"/>
        <v>0</v>
      </c>
      <c r="V344" s="224">
        <f t="shared" si="91"/>
        <v>0</v>
      </c>
      <c r="W344" s="226">
        <f t="shared" si="92"/>
        <v>0</v>
      </c>
      <c r="X344" s="226">
        <f t="shared" si="93"/>
        <v>0</v>
      </c>
      <c r="Y344" s="216"/>
      <c r="Z344" s="232">
        <v>337</v>
      </c>
      <c r="AA344" s="216"/>
      <c r="AB344" s="216"/>
      <c r="AC344" s="216"/>
      <c r="AD344" s="216"/>
      <c r="AE344" s="216"/>
      <c r="AF344" s="216"/>
      <c r="AG344" s="216"/>
      <c r="AH344" s="216"/>
      <c r="AI344" s="216"/>
      <c r="AJ344" s="200"/>
      <c r="AK344" s="200"/>
      <c r="AL344" s="200"/>
      <c r="AM344" s="200"/>
      <c r="AN344" s="200"/>
      <c r="AO344" s="200"/>
      <c r="AP344" s="200"/>
      <c r="AQ344" s="200"/>
      <c r="AR344" s="200"/>
      <c r="AS344" s="200"/>
      <c r="AT344" s="200"/>
      <c r="AU344" s="200"/>
      <c r="AV344" s="200"/>
      <c r="AW344" s="200"/>
      <c r="AX344" s="200"/>
      <c r="AY344" s="200"/>
      <c r="AZ344" s="200"/>
      <c r="BA344" s="200"/>
      <c r="BB344" s="200"/>
      <c r="BC344" s="200"/>
      <c r="BD344" s="200"/>
      <c r="BE344" s="200"/>
      <c r="BF344" s="200"/>
      <c r="BG344" s="200"/>
      <c r="BH344" s="200"/>
      <c r="BI344" s="200"/>
      <c r="BJ344" s="200"/>
      <c r="BK344" s="200"/>
      <c r="BL344" s="200"/>
      <c r="BM344" s="200"/>
      <c r="BN344" s="200"/>
      <c r="BO344" s="200"/>
      <c r="BP344" s="200"/>
      <c r="BQ344" s="200"/>
      <c r="BR344" s="200"/>
      <c r="BS344" s="200"/>
      <c r="BT344" s="200"/>
      <c r="BU344" s="200"/>
      <c r="BV344" s="200"/>
      <c r="BW344" s="200"/>
      <c r="BX344" s="200"/>
      <c r="BY344" s="200"/>
      <c r="BZ344" s="200"/>
      <c r="CA344" s="200"/>
      <c r="CB344" s="200"/>
      <c r="CC344" s="200"/>
      <c r="CD344" s="200"/>
      <c r="CE344" s="200"/>
      <c r="CF344" s="200"/>
      <c r="CG344" s="200"/>
      <c r="CH344" s="200"/>
      <c r="CI344" s="200"/>
      <c r="CJ344" s="200"/>
      <c r="CK344" s="200"/>
      <c r="CL344" s="200"/>
      <c r="CM344" s="200"/>
      <c r="CN344" s="200"/>
      <c r="CO344" s="200"/>
      <c r="CP344" s="200"/>
      <c r="CQ344" s="200"/>
      <c r="CR344" s="200"/>
      <c r="CS344" s="200"/>
      <c r="CT344" s="200"/>
      <c r="CU344" s="200"/>
      <c r="CV344" s="200"/>
      <c r="CW344" s="200"/>
      <c r="CX344" s="200"/>
      <c r="CY344" s="200"/>
      <c r="CZ344" s="200"/>
      <c r="DA344" s="200"/>
      <c r="DB344" s="200"/>
      <c r="DC344" s="200"/>
      <c r="DD344" s="200"/>
      <c r="DE344" s="200"/>
      <c r="DF344" s="200"/>
      <c r="DG344" s="200"/>
      <c r="DH344" s="200"/>
      <c r="DI344" s="200"/>
      <c r="DJ344" s="200"/>
      <c r="DK344" s="200"/>
      <c r="DL344" s="200"/>
      <c r="DM344" s="200"/>
      <c r="DN344" s="200"/>
      <c r="DO344" s="200"/>
      <c r="DP344" s="200"/>
      <c r="DQ344" s="200"/>
      <c r="DR344" s="200"/>
      <c r="DS344" s="200"/>
      <c r="DT344" s="200"/>
      <c r="DU344" s="200"/>
      <c r="DV344" s="200"/>
      <c r="DW344" s="200"/>
      <c r="DX344" s="200"/>
      <c r="DY344" s="200"/>
      <c r="DZ344" s="200"/>
      <c r="EA344" s="200"/>
      <c r="EB344" s="200"/>
      <c r="EC344" s="200"/>
      <c r="ED344" s="200"/>
      <c r="EE344" s="200"/>
      <c r="EF344" s="200"/>
      <c r="EG344" s="200"/>
      <c r="EH344" s="200"/>
      <c r="EI344" s="200"/>
      <c r="EJ344" s="200"/>
      <c r="EK344" s="200"/>
      <c r="EL344" s="200"/>
      <c r="EM344" s="200"/>
      <c r="EN344" s="200"/>
      <c r="EO344" s="200"/>
      <c r="EP344" s="200"/>
      <c r="EQ344" s="200"/>
      <c r="ER344" s="200"/>
      <c r="ES344" s="200"/>
    </row>
    <row r="345" spans="1:149" s="116" customFormat="1" ht="25.5" x14ac:dyDescent="0.2">
      <c r="A345" s="85" t="s">
        <v>435</v>
      </c>
      <c r="B345" s="70" t="s">
        <v>1162</v>
      </c>
      <c r="C345" s="69" t="s">
        <v>758</v>
      </c>
      <c r="D345" s="118"/>
      <c r="E345" s="125"/>
      <c r="F345" s="257"/>
      <c r="G345" s="256"/>
      <c r="H345" s="258"/>
      <c r="I345" s="200"/>
      <c r="J345" s="230">
        <v>8</v>
      </c>
      <c r="K345" s="224" t="str">
        <f t="shared" si="80"/>
        <v>8</v>
      </c>
      <c r="L345" s="225">
        <f t="shared" si="81"/>
        <v>0</v>
      </c>
      <c r="M345" s="224" t="str">
        <f t="shared" si="82"/>
        <v>8</v>
      </c>
      <c r="N345" s="224">
        <f t="shared" si="83"/>
        <v>0</v>
      </c>
      <c r="O345" s="224">
        <f t="shared" si="84"/>
        <v>0</v>
      </c>
      <c r="P345" s="224">
        <f t="shared" si="85"/>
        <v>0</v>
      </c>
      <c r="Q345" s="224">
        <f t="shared" si="86"/>
        <v>0</v>
      </c>
      <c r="R345" s="224">
        <f t="shared" si="87"/>
        <v>0</v>
      </c>
      <c r="S345" s="224">
        <f t="shared" si="88"/>
        <v>0</v>
      </c>
      <c r="T345" s="224">
        <f t="shared" si="89"/>
        <v>0</v>
      </c>
      <c r="U345" s="224">
        <f t="shared" si="90"/>
        <v>0</v>
      </c>
      <c r="V345" s="224">
        <f t="shared" si="91"/>
        <v>0</v>
      </c>
      <c r="W345" s="226">
        <f t="shared" si="92"/>
        <v>0</v>
      </c>
      <c r="X345" s="226">
        <f t="shared" si="93"/>
        <v>0</v>
      </c>
      <c r="Y345" s="216"/>
      <c r="Z345" s="233">
        <v>338</v>
      </c>
      <c r="AA345" s="216"/>
      <c r="AB345" s="216"/>
      <c r="AC345" s="216"/>
      <c r="AD345" s="216"/>
      <c r="AE345" s="216"/>
      <c r="AF345" s="216"/>
      <c r="AG345" s="216"/>
      <c r="AH345" s="216"/>
      <c r="AI345" s="216"/>
      <c r="AJ345" s="200"/>
      <c r="AK345" s="200"/>
      <c r="AL345" s="200"/>
      <c r="AM345" s="200"/>
      <c r="AN345" s="200"/>
      <c r="AO345" s="200"/>
      <c r="AP345" s="200"/>
      <c r="AQ345" s="200"/>
      <c r="AR345" s="200"/>
      <c r="AS345" s="200"/>
      <c r="AT345" s="200"/>
      <c r="AU345" s="200"/>
      <c r="AV345" s="200"/>
      <c r="AW345" s="200"/>
      <c r="AX345" s="200"/>
      <c r="AY345" s="200"/>
      <c r="AZ345" s="200"/>
      <c r="BA345" s="200"/>
      <c r="BB345" s="200"/>
      <c r="BC345" s="200"/>
      <c r="BD345" s="200"/>
      <c r="BE345" s="200"/>
      <c r="BF345" s="200"/>
      <c r="BG345" s="200"/>
      <c r="BH345" s="200"/>
      <c r="BI345" s="200"/>
      <c r="BJ345" s="200"/>
      <c r="BK345" s="200"/>
      <c r="BL345" s="200"/>
      <c r="BM345" s="200"/>
      <c r="BN345" s="200"/>
      <c r="BO345" s="200"/>
      <c r="BP345" s="200"/>
      <c r="BQ345" s="200"/>
      <c r="BR345" s="200"/>
      <c r="BS345" s="200"/>
      <c r="BT345" s="200"/>
      <c r="BU345" s="200"/>
      <c r="BV345" s="200"/>
      <c r="BW345" s="200"/>
      <c r="BX345" s="200"/>
      <c r="BY345" s="200"/>
      <c r="BZ345" s="200"/>
      <c r="CA345" s="200"/>
      <c r="CB345" s="200"/>
      <c r="CC345" s="200"/>
      <c r="CD345" s="200"/>
      <c r="CE345" s="200"/>
      <c r="CF345" s="200"/>
      <c r="CG345" s="200"/>
      <c r="CH345" s="200"/>
      <c r="CI345" s="200"/>
      <c r="CJ345" s="200"/>
      <c r="CK345" s="200"/>
      <c r="CL345" s="200"/>
      <c r="CM345" s="200"/>
      <c r="CN345" s="200"/>
      <c r="CO345" s="200"/>
      <c r="CP345" s="200"/>
      <c r="CQ345" s="200"/>
      <c r="CR345" s="200"/>
      <c r="CS345" s="200"/>
      <c r="CT345" s="200"/>
      <c r="CU345" s="200"/>
      <c r="CV345" s="200"/>
      <c r="CW345" s="200"/>
      <c r="CX345" s="200"/>
      <c r="CY345" s="200"/>
      <c r="CZ345" s="200"/>
      <c r="DA345" s="200"/>
      <c r="DB345" s="200"/>
      <c r="DC345" s="200"/>
      <c r="DD345" s="200"/>
      <c r="DE345" s="200"/>
      <c r="DF345" s="200"/>
      <c r="DG345" s="200"/>
      <c r="DH345" s="200"/>
      <c r="DI345" s="200"/>
      <c r="DJ345" s="200"/>
      <c r="DK345" s="200"/>
      <c r="DL345" s="200"/>
      <c r="DM345" s="200"/>
      <c r="DN345" s="200"/>
      <c r="DO345" s="200"/>
      <c r="DP345" s="200"/>
      <c r="DQ345" s="200"/>
      <c r="DR345" s="200"/>
      <c r="DS345" s="200"/>
      <c r="DT345" s="200"/>
      <c r="DU345" s="200"/>
      <c r="DV345" s="200"/>
      <c r="DW345" s="200"/>
      <c r="DX345" s="200"/>
      <c r="DY345" s="200"/>
      <c r="DZ345" s="200"/>
      <c r="EA345" s="200"/>
      <c r="EB345" s="200"/>
      <c r="EC345" s="200"/>
      <c r="ED345" s="200"/>
      <c r="EE345" s="200"/>
      <c r="EF345" s="200"/>
      <c r="EG345" s="200"/>
      <c r="EH345" s="200"/>
      <c r="EI345" s="200"/>
      <c r="EJ345" s="200"/>
      <c r="EK345" s="200"/>
      <c r="EL345" s="200"/>
      <c r="EM345" s="200"/>
      <c r="EN345" s="200"/>
      <c r="EO345" s="200"/>
      <c r="EP345" s="200"/>
      <c r="EQ345" s="200"/>
      <c r="ER345" s="200"/>
      <c r="ES345" s="200"/>
    </row>
    <row r="346" spans="1:149" s="116" customFormat="1" ht="25.5" x14ac:dyDescent="0.2">
      <c r="A346" s="85" t="s">
        <v>436</v>
      </c>
      <c r="B346" s="70" t="s">
        <v>1163</v>
      </c>
      <c r="C346" s="69" t="s">
        <v>117</v>
      </c>
      <c r="D346" s="118">
        <v>3</v>
      </c>
      <c r="E346" s="125"/>
      <c r="F346" s="257"/>
      <c r="G346" s="256"/>
      <c r="H346" s="258"/>
      <c r="I346" s="200"/>
      <c r="J346" s="230">
        <v>8</v>
      </c>
      <c r="K346" s="224" t="str">
        <f t="shared" si="80"/>
        <v>8</v>
      </c>
      <c r="L346" s="225">
        <f t="shared" si="81"/>
        <v>3</v>
      </c>
      <c r="M346" s="224" t="str">
        <f t="shared" si="82"/>
        <v>8</v>
      </c>
      <c r="N346" s="224" t="str">
        <f t="shared" si="83"/>
        <v>8</v>
      </c>
      <c r="O346" s="224">
        <f t="shared" si="84"/>
        <v>3</v>
      </c>
      <c r="P346" s="224">
        <f t="shared" si="85"/>
        <v>0</v>
      </c>
      <c r="Q346" s="224">
        <f t="shared" si="86"/>
        <v>0</v>
      </c>
      <c r="R346" s="224">
        <f t="shared" si="87"/>
        <v>0</v>
      </c>
      <c r="S346" s="224">
        <f t="shared" si="88"/>
        <v>1</v>
      </c>
      <c r="T346" s="224">
        <f t="shared" si="89"/>
        <v>0</v>
      </c>
      <c r="U346" s="224">
        <f t="shared" si="90"/>
        <v>0</v>
      </c>
      <c r="V346" s="224">
        <f t="shared" si="91"/>
        <v>0</v>
      </c>
      <c r="W346" s="226">
        <f t="shared" si="92"/>
        <v>0</v>
      </c>
      <c r="X346" s="226">
        <f t="shared" si="93"/>
        <v>0</v>
      </c>
      <c r="Y346" s="216"/>
      <c r="Z346" s="233">
        <v>339</v>
      </c>
      <c r="AA346" s="216"/>
      <c r="AB346" s="216"/>
      <c r="AC346" s="216"/>
      <c r="AD346" s="216"/>
      <c r="AE346" s="216"/>
      <c r="AF346" s="216"/>
      <c r="AG346" s="216"/>
      <c r="AH346" s="216"/>
      <c r="AI346" s="216"/>
      <c r="AJ346" s="200"/>
      <c r="AK346" s="200"/>
      <c r="AL346" s="200"/>
      <c r="AM346" s="200"/>
      <c r="AN346" s="200"/>
      <c r="AO346" s="200"/>
      <c r="AP346" s="200"/>
      <c r="AQ346" s="200"/>
      <c r="AR346" s="200"/>
      <c r="AS346" s="200"/>
      <c r="AT346" s="200"/>
      <c r="AU346" s="200"/>
      <c r="AV346" s="200"/>
      <c r="AW346" s="200"/>
      <c r="AX346" s="200"/>
      <c r="AY346" s="200"/>
      <c r="AZ346" s="200"/>
      <c r="BA346" s="200"/>
      <c r="BB346" s="200"/>
      <c r="BC346" s="200"/>
      <c r="BD346" s="200"/>
      <c r="BE346" s="200"/>
      <c r="BF346" s="200"/>
      <c r="BG346" s="200"/>
      <c r="BH346" s="200"/>
      <c r="BI346" s="200"/>
      <c r="BJ346" s="200"/>
      <c r="BK346" s="200"/>
      <c r="BL346" s="200"/>
      <c r="BM346" s="200"/>
      <c r="BN346" s="200"/>
      <c r="BO346" s="200"/>
      <c r="BP346" s="200"/>
      <c r="BQ346" s="200"/>
      <c r="BR346" s="200"/>
      <c r="BS346" s="200"/>
      <c r="BT346" s="200"/>
      <c r="BU346" s="200"/>
      <c r="BV346" s="200"/>
      <c r="BW346" s="200"/>
      <c r="BX346" s="200"/>
      <c r="BY346" s="200"/>
      <c r="BZ346" s="200"/>
      <c r="CA346" s="200"/>
      <c r="CB346" s="200"/>
      <c r="CC346" s="200"/>
      <c r="CD346" s="200"/>
      <c r="CE346" s="200"/>
      <c r="CF346" s="200"/>
      <c r="CG346" s="200"/>
      <c r="CH346" s="200"/>
      <c r="CI346" s="200"/>
      <c r="CJ346" s="200"/>
      <c r="CK346" s="200"/>
      <c r="CL346" s="200"/>
      <c r="CM346" s="200"/>
      <c r="CN346" s="200"/>
      <c r="CO346" s="200"/>
      <c r="CP346" s="200"/>
      <c r="CQ346" s="200"/>
      <c r="CR346" s="200"/>
      <c r="CS346" s="200"/>
      <c r="CT346" s="200"/>
      <c r="CU346" s="200"/>
      <c r="CV346" s="200"/>
      <c r="CW346" s="200"/>
      <c r="CX346" s="200"/>
      <c r="CY346" s="200"/>
      <c r="CZ346" s="200"/>
      <c r="DA346" s="200"/>
      <c r="DB346" s="200"/>
      <c r="DC346" s="200"/>
      <c r="DD346" s="200"/>
      <c r="DE346" s="200"/>
      <c r="DF346" s="200"/>
      <c r="DG346" s="200"/>
      <c r="DH346" s="200"/>
      <c r="DI346" s="200"/>
      <c r="DJ346" s="200"/>
      <c r="DK346" s="200"/>
      <c r="DL346" s="200"/>
      <c r="DM346" s="200"/>
      <c r="DN346" s="200"/>
      <c r="DO346" s="200"/>
      <c r="DP346" s="200"/>
      <c r="DQ346" s="200"/>
      <c r="DR346" s="200"/>
      <c r="DS346" s="200"/>
      <c r="DT346" s="200"/>
      <c r="DU346" s="200"/>
      <c r="DV346" s="200"/>
      <c r="DW346" s="200"/>
      <c r="DX346" s="200"/>
      <c r="DY346" s="200"/>
      <c r="DZ346" s="200"/>
      <c r="EA346" s="200"/>
      <c r="EB346" s="200"/>
      <c r="EC346" s="200"/>
      <c r="ED346" s="200"/>
      <c r="EE346" s="200"/>
      <c r="EF346" s="200"/>
      <c r="EG346" s="200"/>
      <c r="EH346" s="200"/>
      <c r="EI346" s="200"/>
      <c r="EJ346" s="200"/>
      <c r="EK346" s="200"/>
      <c r="EL346" s="200"/>
      <c r="EM346" s="200"/>
      <c r="EN346" s="200"/>
      <c r="EO346" s="200"/>
      <c r="EP346" s="200"/>
      <c r="EQ346" s="200"/>
      <c r="ER346" s="200"/>
      <c r="ES346" s="200"/>
    </row>
    <row r="347" spans="1:149" s="116" customFormat="1" ht="12.75" x14ac:dyDescent="0.2">
      <c r="A347" s="100" t="s">
        <v>437</v>
      </c>
      <c r="B347" s="51" t="s">
        <v>96</v>
      </c>
      <c r="C347" s="171"/>
      <c r="D347" s="135"/>
      <c r="E347" s="136"/>
      <c r="F347" s="255"/>
      <c r="G347" s="256"/>
      <c r="H347" s="275"/>
      <c r="I347" s="200"/>
      <c r="J347" s="230">
        <v>8</v>
      </c>
      <c r="K347" s="224" t="str">
        <f t="shared" si="80"/>
        <v>8</v>
      </c>
      <c r="L347" s="225">
        <f t="shared" si="81"/>
        <v>0</v>
      </c>
      <c r="M347" s="224">
        <f t="shared" si="82"/>
        <v>0</v>
      </c>
      <c r="N347" s="224">
        <f t="shared" si="83"/>
        <v>0</v>
      </c>
      <c r="O347" s="224">
        <f t="shared" si="84"/>
        <v>0</v>
      </c>
      <c r="P347" s="224">
        <f t="shared" si="85"/>
        <v>0</v>
      </c>
      <c r="Q347" s="224">
        <f t="shared" si="86"/>
        <v>0</v>
      </c>
      <c r="R347" s="224">
        <f t="shared" si="87"/>
        <v>0</v>
      </c>
      <c r="S347" s="224">
        <f t="shared" si="88"/>
        <v>0</v>
      </c>
      <c r="T347" s="224">
        <f t="shared" si="89"/>
        <v>0</v>
      </c>
      <c r="U347" s="224">
        <f t="shared" si="90"/>
        <v>0</v>
      </c>
      <c r="V347" s="224">
        <f t="shared" si="91"/>
        <v>0</v>
      </c>
      <c r="W347" s="226">
        <f t="shared" si="92"/>
        <v>0</v>
      </c>
      <c r="X347" s="226">
        <f t="shared" si="93"/>
        <v>0</v>
      </c>
      <c r="Y347" s="216"/>
      <c r="Z347" s="233">
        <v>340</v>
      </c>
      <c r="AA347" s="216"/>
      <c r="AB347" s="216"/>
      <c r="AC347" s="216"/>
      <c r="AD347" s="216"/>
      <c r="AE347" s="216"/>
      <c r="AF347" s="216"/>
      <c r="AG347" s="216"/>
      <c r="AH347" s="216"/>
      <c r="AI347" s="216"/>
      <c r="AJ347" s="200"/>
      <c r="AK347" s="200"/>
      <c r="AL347" s="200"/>
      <c r="AM347" s="200"/>
      <c r="AN347" s="200"/>
      <c r="AO347" s="200"/>
      <c r="AP347" s="200"/>
      <c r="AQ347" s="200"/>
      <c r="AR347" s="200"/>
      <c r="AS347" s="200"/>
      <c r="AT347" s="200"/>
      <c r="AU347" s="200"/>
      <c r="AV347" s="200"/>
      <c r="AW347" s="200"/>
      <c r="AX347" s="200"/>
      <c r="AY347" s="200"/>
      <c r="AZ347" s="200"/>
      <c r="BA347" s="200"/>
      <c r="BB347" s="200"/>
      <c r="BC347" s="200"/>
      <c r="BD347" s="200"/>
      <c r="BE347" s="200"/>
      <c r="BF347" s="200"/>
      <c r="BG347" s="200"/>
      <c r="BH347" s="200"/>
      <c r="BI347" s="200"/>
      <c r="BJ347" s="200"/>
      <c r="BK347" s="200"/>
      <c r="BL347" s="200"/>
      <c r="BM347" s="200"/>
      <c r="BN347" s="200"/>
      <c r="BO347" s="200"/>
      <c r="BP347" s="200"/>
      <c r="BQ347" s="200"/>
      <c r="BR347" s="200"/>
      <c r="BS347" s="200"/>
      <c r="BT347" s="200"/>
      <c r="BU347" s="200"/>
      <c r="BV347" s="200"/>
      <c r="BW347" s="200"/>
      <c r="BX347" s="200"/>
      <c r="BY347" s="200"/>
      <c r="BZ347" s="200"/>
      <c r="CA347" s="200"/>
      <c r="CB347" s="200"/>
      <c r="CC347" s="200"/>
      <c r="CD347" s="200"/>
      <c r="CE347" s="200"/>
      <c r="CF347" s="200"/>
      <c r="CG347" s="200"/>
      <c r="CH347" s="200"/>
      <c r="CI347" s="200"/>
      <c r="CJ347" s="200"/>
      <c r="CK347" s="200"/>
      <c r="CL347" s="200"/>
      <c r="CM347" s="200"/>
      <c r="CN347" s="200"/>
      <c r="CO347" s="200"/>
      <c r="CP347" s="200"/>
      <c r="CQ347" s="200"/>
      <c r="CR347" s="200"/>
      <c r="CS347" s="200"/>
      <c r="CT347" s="200"/>
      <c r="CU347" s="200"/>
      <c r="CV347" s="200"/>
      <c r="CW347" s="200"/>
      <c r="CX347" s="200"/>
      <c r="CY347" s="200"/>
      <c r="CZ347" s="200"/>
      <c r="DA347" s="200"/>
      <c r="DB347" s="200"/>
      <c r="DC347" s="200"/>
      <c r="DD347" s="200"/>
      <c r="DE347" s="200"/>
      <c r="DF347" s="200"/>
      <c r="DG347" s="200"/>
      <c r="DH347" s="200"/>
      <c r="DI347" s="200"/>
      <c r="DJ347" s="200"/>
      <c r="DK347" s="200"/>
      <c r="DL347" s="200"/>
      <c r="DM347" s="200"/>
      <c r="DN347" s="200"/>
      <c r="DO347" s="200"/>
      <c r="DP347" s="200"/>
      <c r="DQ347" s="200"/>
      <c r="DR347" s="200"/>
      <c r="DS347" s="200"/>
      <c r="DT347" s="200"/>
      <c r="DU347" s="200"/>
      <c r="DV347" s="200"/>
      <c r="DW347" s="200"/>
      <c r="DX347" s="200"/>
      <c r="DY347" s="200"/>
      <c r="DZ347" s="200"/>
      <c r="EA347" s="200"/>
      <c r="EB347" s="200"/>
      <c r="EC347" s="200"/>
      <c r="ED347" s="200"/>
      <c r="EE347" s="200"/>
      <c r="EF347" s="200"/>
      <c r="EG347" s="200"/>
      <c r="EH347" s="200"/>
      <c r="EI347" s="200"/>
      <c r="EJ347" s="200"/>
      <c r="EK347" s="200"/>
      <c r="EL347" s="200"/>
      <c r="EM347" s="200"/>
      <c r="EN347" s="200"/>
      <c r="EO347" s="200"/>
      <c r="EP347" s="200"/>
      <c r="EQ347" s="200"/>
      <c r="ER347" s="200"/>
      <c r="ES347" s="200"/>
    </row>
    <row r="348" spans="1:149" s="116" customFormat="1" ht="51" x14ac:dyDescent="0.2">
      <c r="A348" s="97" t="s">
        <v>438</v>
      </c>
      <c r="B348" s="70" t="s">
        <v>921</v>
      </c>
      <c r="C348" s="69" t="s">
        <v>758</v>
      </c>
      <c r="D348" s="122"/>
      <c r="E348" s="127" t="s">
        <v>41</v>
      </c>
      <c r="F348" s="257"/>
      <c r="G348" s="261"/>
      <c r="H348" s="258"/>
      <c r="I348" s="200"/>
      <c r="J348" s="230">
        <v>8</v>
      </c>
      <c r="K348" s="224" t="str">
        <f t="shared" si="80"/>
        <v>8</v>
      </c>
      <c r="L348" s="225">
        <f t="shared" si="81"/>
        <v>0</v>
      </c>
      <c r="M348" s="224" t="str">
        <f t="shared" si="82"/>
        <v>8</v>
      </c>
      <c r="N348" s="224">
        <f t="shared" si="83"/>
        <v>0</v>
      </c>
      <c r="O348" s="224">
        <f t="shared" si="84"/>
        <v>0</v>
      </c>
      <c r="P348" s="224">
        <f t="shared" si="85"/>
        <v>0</v>
      </c>
      <c r="Q348" s="224">
        <f t="shared" si="86"/>
        <v>0</v>
      </c>
      <c r="R348" s="224">
        <f t="shared" si="87"/>
        <v>0</v>
      </c>
      <c r="S348" s="224">
        <f t="shared" si="88"/>
        <v>0</v>
      </c>
      <c r="T348" s="224">
        <f t="shared" si="89"/>
        <v>0</v>
      </c>
      <c r="U348" s="224">
        <f t="shared" si="90"/>
        <v>0</v>
      </c>
      <c r="V348" s="224">
        <f t="shared" si="91"/>
        <v>0</v>
      </c>
      <c r="W348" s="226">
        <f t="shared" si="92"/>
        <v>0</v>
      </c>
      <c r="X348" s="226">
        <f t="shared" si="93"/>
        <v>0</v>
      </c>
      <c r="Y348" s="216"/>
      <c r="Z348" s="233">
        <v>341</v>
      </c>
      <c r="AA348" s="216"/>
      <c r="AB348" s="216"/>
      <c r="AC348" s="216"/>
      <c r="AD348" s="216"/>
      <c r="AE348" s="216"/>
      <c r="AF348" s="216"/>
      <c r="AG348" s="216"/>
      <c r="AH348" s="216"/>
      <c r="AI348" s="216"/>
      <c r="AJ348" s="200"/>
      <c r="AK348" s="200"/>
      <c r="AL348" s="200"/>
      <c r="AM348" s="200"/>
      <c r="AN348" s="200"/>
      <c r="AO348" s="200"/>
      <c r="AP348" s="200"/>
      <c r="AQ348" s="200"/>
      <c r="AR348" s="200"/>
      <c r="AS348" s="200"/>
      <c r="AT348" s="200"/>
      <c r="AU348" s="200"/>
      <c r="AV348" s="200"/>
      <c r="AW348" s="200"/>
      <c r="AX348" s="200"/>
      <c r="AY348" s="200"/>
      <c r="AZ348" s="200"/>
      <c r="BA348" s="200"/>
      <c r="BB348" s="200"/>
      <c r="BC348" s="200"/>
      <c r="BD348" s="200"/>
      <c r="BE348" s="200"/>
      <c r="BF348" s="200"/>
      <c r="BG348" s="200"/>
      <c r="BH348" s="200"/>
      <c r="BI348" s="200"/>
      <c r="BJ348" s="200"/>
      <c r="BK348" s="200"/>
      <c r="BL348" s="200"/>
      <c r="BM348" s="200"/>
      <c r="BN348" s="200"/>
      <c r="BO348" s="200"/>
      <c r="BP348" s="200"/>
      <c r="BQ348" s="200"/>
      <c r="BR348" s="200"/>
      <c r="BS348" s="200"/>
      <c r="BT348" s="200"/>
      <c r="BU348" s="200"/>
      <c r="BV348" s="200"/>
      <c r="BW348" s="200"/>
      <c r="BX348" s="200"/>
      <c r="BY348" s="200"/>
      <c r="BZ348" s="200"/>
      <c r="CA348" s="200"/>
      <c r="CB348" s="200"/>
      <c r="CC348" s="200"/>
      <c r="CD348" s="200"/>
      <c r="CE348" s="200"/>
      <c r="CF348" s="200"/>
      <c r="CG348" s="200"/>
      <c r="CH348" s="200"/>
      <c r="CI348" s="200"/>
      <c r="CJ348" s="200"/>
      <c r="CK348" s="200"/>
      <c r="CL348" s="200"/>
      <c r="CM348" s="200"/>
      <c r="CN348" s="200"/>
      <c r="CO348" s="200"/>
      <c r="CP348" s="200"/>
      <c r="CQ348" s="200"/>
      <c r="CR348" s="200"/>
      <c r="CS348" s="200"/>
      <c r="CT348" s="200"/>
      <c r="CU348" s="200"/>
      <c r="CV348" s="200"/>
      <c r="CW348" s="200"/>
      <c r="CX348" s="200"/>
      <c r="CY348" s="200"/>
      <c r="CZ348" s="200"/>
      <c r="DA348" s="200"/>
      <c r="DB348" s="200"/>
      <c r="DC348" s="200"/>
      <c r="DD348" s="200"/>
      <c r="DE348" s="200"/>
      <c r="DF348" s="200"/>
      <c r="DG348" s="200"/>
      <c r="DH348" s="200"/>
      <c r="DI348" s="200"/>
      <c r="DJ348" s="200"/>
      <c r="DK348" s="200"/>
      <c r="DL348" s="200"/>
      <c r="DM348" s="200"/>
      <c r="DN348" s="200"/>
      <c r="DO348" s="200"/>
      <c r="DP348" s="200"/>
      <c r="DQ348" s="200"/>
      <c r="DR348" s="200"/>
      <c r="DS348" s="200"/>
      <c r="DT348" s="200"/>
      <c r="DU348" s="200"/>
      <c r="DV348" s="200"/>
      <c r="DW348" s="200"/>
      <c r="DX348" s="200"/>
      <c r="DY348" s="200"/>
      <c r="DZ348" s="200"/>
      <c r="EA348" s="200"/>
      <c r="EB348" s="200"/>
      <c r="EC348" s="200"/>
      <c r="ED348" s="200"/>
      <c r="EE348" s="200"/>
      <c r="EF348" s="200"/>
      <c r="EG348" s="200"/>
      <c r="EH348" s="200"/>
      <c r="EI348" s="200"/>
      <c r="EJ348" s="200"/>
      <c r="EK348" s="200"/>
      <c r="EL348" s="200"/>
      <c r="EM348" s="200"/>
      <c r="EN348" s="200"/>
      <c r="EO348" s="200"/>
      <c r="EP348" s="200"/>
      <c r="EQ348" s="200"/>
      <c r="ER348" s="200"/>
      <c r="ES348" s="200"/>
    </row>
    <row r="349" spans="1:149" s="116" customFormat="1" ht="25.5" x14ac:dyDescent="0.2">
      <c r="A349" s="97" t="s">
        <v>439</v>
      </c>
      <c r="B349" s="73" t="s">
        <v>1164</v>
      </c>
      <c r="C349" s="69" t="s">
        <v>117</v>
      </c>
      <c r="D349" s="122">
        <v>3</v>
      </c>
      <c r="E349" s="127"/>
      <c r="F349" s="257"/>
      <c r="G349" s="256"/>
      <c r="H349" s="258"/>
      <c r="I349" s="200"/>
      <c r="J349" s="230">
        <v>8</v>
      </c>
      <c r="K349" s="224" t="str">
        <f t="shared" si="80"/>
        <v>8</v>
      </c>
      <c r="L349" s="225">
        <f t="shared" si="81"/>
        <v>3</v>
      </c>
      <c r="M349" s="224" t="str">
        <f t="shared" si="82"/>
        <v>8</v>
      </c>
      <c r="N349" s="224" t="str">
        <f t="shared" si="83"/>
        <v>8</v>
      </c>
      <c r="O349" s="224">
        <f t="shared" si="84"/>
        <v>3</v>
      </c>
      <c r="P349" s="224">
        <f t="shared" si="85"/>
        <v>0</v>
      </c>
      <c r="Q349" s="224">
        <f t="shared" si="86"/>
        <v>0</v>
      </c>
      <c r="R349" s="224">
        <f t="shared" si="87"/>
        <v>0</v>
      </c>
      <c r="S349" s="224">
        <f t="shared" si="88"/>
        <v>1</v>
      </c>
      <c r="T349" s="224">
        <f t="shared" si="89"/>
        <v>0</v>
      </c>
      <c r="U349" s="224">
        <f t="shared" si="90"/>
        <v>0</v>
      </c>
      <c r="V349" s="224">
        <f t="shared" si="91"/>
        <v>0</v>
      </c>
      <c r="W349" s="226">
        <f t="shared" si="92"/>
        <v>0</v>
      </c>
      <c r="X349" s="226">
        <f t="shared" si="93"/>
        <v>0</v>
      </c>
      <c r="Y349" s="216"/>
      <c r="Z349" s="233">
        <v>342</v>
      </c>
      <c r="AA349" s="216"/>
      <c r="AB349" s="216"/>
      <c r="AC349" s="216"/>
      <c r="AD349" s="216"/>
      <c r="AE349" s="216"/>
      <c r="AF349" s="216"/>
      <c r="AG349" s="216"/>
      <c r="AH349" s="216"/>
      <c r="AI349" s="216"/>
      <c r="AJ349" s="200"/>
      <c r="AK349" s="200"/>
      <c r="AL349" s="200"/>
      <c r="AM349" s="200"/>
      <c r="AN349" s="200"/>
      <c r="AO349" s="200"/>
      <c r="AP349" s="200"/>
      <c r="AQ349" s="200"/>
      <c r="AR349" s="200"/>
      <c r="AS349" s="200"/>
      <c r="AT349" s="200"/>
      <c r="AU349" s="200"/>
      <c r="AV349" s="200"/>
      <c r="AW349" s="200"/>
      <c r="AX349" s="200"/>
      <c r="AY349" s="200"/>
      <c r="AZ349" s="200"/>
      <c r="BA349" s="200"/>
      <c r="BB349" s="200"/>
      <c r="BC349" s="200"/>
      <c r="BD349" s="200"/>
      <c r="BE349" s="200"/>
      <c r="BF349" s="200"/>
      <c r="BG349" s="200"/>
      <c r="BH349" s="200"/>
      <c r="BI349" s="200"/>
      <c r="BJ349" s="200"/>
      <c r="BK349" s="200"/>
      <c r="BL349" s="200"/>
      <c r="BM349" s="200"/>
      <c r="BN349" s="200"/>
      <c r="BO349" s="200"/>
      <c r="BP349" s="200"/>
      <c r="BQ349" s="200"/>
      <c r="BR349" s="200"/>
      <c r="BS349" s="200"/>
      <c r="BT349" s="200"/>
      <c r="BU349" s="200"/>
      <c r="BV349" s="200"/>
      <c r="BW349" s="200"/>
      <c r="BX349" s="200"/>
      <c r="BY349" s="200"/>
      <c r="BZ349" s="200"/>
      <c r="CA349" s="200"/>
      <c r="CB349" s="200"/>
      <c r="CC349" s="200"/>
      <c r="CD349" s="200"/>
      <c r="CE349" s="200"/>
      <c r="CF349" s="200"/>
      <c r="CG349" s="200"/>
      <c r="CH349" s="200"/>
      <c r="CI349" s="200"/>
      <c r="CJ349" s="200"/>
      <c r="CK349" s="200"/>
      <c r="CL349" s="200"/>
      <c r="CM349" s="200"/>
      <c r="CN349" s="200"/>
      <c r="CO349" s="200"/>
      <c r="CP349" s="200"/>
      <c r="CQ349" s="200"/>
      <c r="CR349" s="200"/>
      <c r="CS349" s="200"/>
      <c r="CT349" s="200"/>
      <c r="CU349" s="200"/>
      <c r="CV349" s="200"/>
      <c r="CW349" s="200"/>
      <c r="CX349" s="200"/>
      <c r="CY349" s="200"/>
      <c r="CZ349" s="200"/>
      <c r="DA349" s="200"/>
      <c r="DB349" s="200"/>
      <c r="DC349" s="200"/>
      <c r="DD349" s="200"/>
      <c r="DE349" s="200"/>
      <c r="DF349" s="200"/>
      <c r="DG349" s="200"/>
      <c r="DH349" s="200"/>
      <c r="DI349" s="200"/>
      <c r="DJ349" s="200"/>
      <c r="DK349" s="200"/>
      <c r="DL349" s="200"/>
      <c r="DM349" s="200"/>
      <c r="DN349" s="200"/>
      <c r="DO349" s="200"/>
      <c r="DP349" s="200"/>
      <c r="DQ349" s="200"/>
      <c r="DR349" s="200"/>
      <c r="DS349" s="200"/>
      <c r="DT349" s="200"/>
      <c r="DU349" s="200"/>
      <c r="DV349" s="200"/>
      <c r="DW349" s="200"/>
      <c r="DX349" s="200"/>
      <c r="DY349" s="200"/>
      <c r="DZ349" s="200"/>
      <c r="EA349" s="200"/>
      <c r="EB349" s="200"/>
      <c r="EC349" s="200"/>
      <c r="ED349" s="200"/>
      <c r="EE349" s="200"/>
      <c r="EF349" s="200"/>
      <c r="EG349" s="200"/>
      <c r="EH349" s="200"/>
      <c r="EI349" s="200"/>
      <c r="EJ349" s="200"/>
      <c r="EK349" s="200"/>
      <c r="EL349" s="200"/>
      <c r="EM349" s="200"/>
      <c r="EN349" s="200"/>
      <c r="EO349" s="200"/>
      <c r="EP349" s="200"/>
      <c r="EQ349" s="200"/>
      <c r="ER349" s="200"/>
      <c r="ES349" s="200"/>
    </row>
    <row r="350" spans="1:149" s="116" customFormat="1" ht="38.25" x14ac:dyDescent="0.2">
      <c r="A350" s="97" t="s">
        <v>440</v>
      </c>
      <c r="B350" s="72" t="s">
        <v>1165</v>
      </c>
      <c r="C350" s="69" t="s">
        <v>117</v>
      </c>
      <c r="D350" s="122">
        <v>10</v>
      </c>
      <c r="E350" s="127"/>
      <c r="F350" s="257"/>
      <c r="G350" s="256"/>
      <c r="H350" s="258"/>
      <c r="I350" s="200"/>
      <c r="J350" s="230">
        <v>8</v>
      </c>
      <c r="K350" s="224" t="str">
        <f t="shared" si="80"/>
        <v>8</v>
      </c>
      <c r="L350" s="225">
        <f t="shared" si="81"/>
        <v>10</v>
      </c>
      <c r="M350" s="224" t="str">
        <f t="shared" si="82"/>
        <v>8</v>
      </c>
      <c r="N350" s="224" t="str">
        <f t="shared" si="83"/>
        <v>8</v>
      </c>
      <c r="O350" s="224">
        <f t="shared" si="84"/>
        <v>10</v>
      </c>
      <c r="P350" s="224">
        <f t="shared" si="85"/>
        <v>0</v>
      </c>
      <c r="Q350" s="224">
        <f t="shared" si="86"/>
        <v>0</v>
      </c>
      <c r="R350" s="224">
        <f t="shared" si="87"/>
        <v>0</v>
      </c>
      <c r="S350" s="224">
        <f t="shared" si="88"/>
        <v>1</v>
      </c>
      <c r="T350" s="224">
        <f t="shared" si="89"/>
        <v>0</v>
      </c>
      <c r="U350" s="224">
        <f t="shared" si="90"/>
        <v>0</v>
      </c>
      <c r="V350" s="224">
        <f t="shared" si="91"/>
        <v>0</v>
      </c>
      <c r="W350" s="226">
        <f t="shared" si="92"/>
        <v>0</v>
      </c>
      <c r="X350" s="226">
        <f t="shared" si="93"/>
        <v>0</v>
      </c>
      <c r="Y350" s="216"/>
      <c r="Z350" s="232">
        <v>343</v>
      </c>
      <c r="AA350" s="216"/>
      <c r="AB350" s="216"/>
      <c r="AC350" s="216"/>
      <c r="AD350" s="216"/>
      <c r="AE350" s="216"/>
      <c r="AF350" s="216"/>
      <c r="AG350" s="216"/>
      <c r="AH350" s="216"/>
      <c r="AI350" s="216"/>
      <c r="AJ350" s="200"/>
      <c r="AK350" s="200"/>
      <c r="AL350" s="200"/>
      <c r="AM350" s="200"/>
      <c r="AN350" s="200"/>
      <c r="AO350" s="200"/>
      <c r="AP350" s="200"/>
      <c r="AQ350" s="200"/>
      <c r="AR350" s="200"/>
      <c r="AS350" s="200"/>
      <c r="AT350" s="200"/>
      <c r="AU350" s="200"/>
      <c r="AV350" s="200"/>
      <c r="AW350" s="200"/>
      <c r="AX350" s="200"/>
      <c r="AY350" s="200"/>
      <c r="AZ350" s="200"/>
      <c r="BA350" s="200"/>
      <c r="BB350" s="200"/>
      <c r="BC350" s="200"/>
      <c r="BD350" s="200"/>
      <c r="BE350" s="200"/>
      <c r="BF350" s="200"/>
      <c r="BG350" s="200"/>
      <c r="BH350" s="200"/>
      <c r="BI350" s="200"/>
      <c r="BJ350" s="200"/>
      <c r="BK350" s="200"/>
      <c r="BL350" s="200"/>
      <c r="BM350" s="200"/>
      <c r="BN350" s="200"/>
      <c r="BO350" s="200"/>
      <c r="BP350" s="200"/>
      <c r="BQ350" s="200"/>
      <c r="BR350" s="200"/>
      <c r="BS350" s="200"/>
      <c r="BT350" s="200"/>
      <c r="BU350" s="200"/>
      <c r="BV350" s="200"/>
      <c r="BW350" s="200"/>
      <c r="BX350" s="200"/>
      <c r="BY350" s="200"/>
      <c r="BZ350" s="200"/>
      <c r="CA350" s="200"/>
      <c r="CB350" s="200"/>
      <c r="CC350" s="200"/>
      <c r="CD350" s="200"/>
      <c r="CE350" s="200"/>
      <c r="CF350" s="200"/>
      <c r="CG350" s="200"/>
      <c r="CH350" s="200"/>
      <c r="CI350" s="200"/>
      <c r="CJ350" s="200"/>
      <c r="CK350" s="200"/>
      <c r="CL350" s="200"/>
      <c r="CM350" s="200"/>
      <c r="CN350" s="200"/>
      <c r="CO350" s="200"/>
      <c r="CP350" s="200"/>
      <c r="CQ350" s="200"/>
      <c r="CR350" s="200"/>
      <c r="CS350" s="200"/>
      <c r="CT350" s="200"/>
      <c r="CU350" s="200"/>
      <c r="CV350" s="200"/>
      <c r="CW350" s="200"/>
      <c r="CX350" s="200"/>
      <c r="CY350" s="200"/>
      <c r="CZ350" s="200"/>
      <c r="DA350" s="200"/>
      <c r="DB350" s="200"/>
      <c r="DC350" s="200"/>
      <c r="DD350" s="200"/>
      <c r="DE350" s="200"/>
      <c r="DF350" s="200"/>
      <c r="DG350" s="200"/>
      <c r="DH350" s="200"/>
      <c r="DI350" s="200"/>
      <c r="DJ350" s="200"/>
      <c r="DK350" s="200"/>
      <c r="DL350" s="200"/>
      <c r="DM350" s="200"/>
      <c r="DN350" s="200"/>
      <c r="DO350" s="200"/>
      <c r="DP350" s="200"/>
      <c r="DQ350" s="200"/>
      <c r="DR350" s="200"/>
      <c r="DS350" s="200"/>
      <c r="DT350" s="200"/>
      <c r="DU350" s="200"/>
      <c r="DV350" s="200"/>
      <c r="DW350" s="200"/>
      <c r="DX350" s="200"/>
      <c r="DY350" s="200"/>
      <c r="DZ350" s="200"/>
      <c r="EA350" s="200"/>
      <c r="EB350" s="200"/>
      <c r="EC350" s="200"/>
      <c r="ED350" s="200"/>
      <c r="EE350" s="200"/>
      <c r="EF350" s="200"/>
      <c r="EG350" s="200"/>
      <c r="EH350" s="200"/>
      <c r="EI350" s="200"/>
      <c r="EJ350" s="200"/>
      <c r="EK350" s="200"/>
      <c r="EL350" s="200"/>
      <c r="EM350" s="200"/>
      <c r="EN350" s="200"/>
      <c r="EO350" s="200"/>
      <c r="EP350" s="200"/>
      <c r="EQ350" s="200"/>
      <c r="ER350" s="200"/>
      <c r="ES350" s="200"/>
    </row>
    <row r="351" spans="1:149" s="116" customFormat="1" ht="25.5" x14ac:dyDescent="0.2">
      <c r="A351" s="97" t="s">
        <v>441</v>
      </c>
      <c r="B351" s="72" t="s">
        <v>922</v>
      </c>
      <c r="C351" s="69" t="s">
        <v>117</v>
      </c>
      <c r="D351" s="122">
        <v>3</v>
      </c>
      <c r="E351" s="127"/>
      <c r="F351" s="257"/>
      <c r="G351" s="256"/>
      <c r="H351" s="258"/>
      <c r="I351" s="200"/>
      <c r="J351" s="230">
        <v>8</v>
      </c>
      <c r="K351" s="224" t="str">
        <f t="shared" si="80"/>
        <v>8</v>
      </c>
      <c r="L351" s="225">
        <f t="shared" si="81"/>
        <v>3</v>
      </c>
      <c r="M351" s="224" t="str">
        <f t="shared" si="82"/>
        <v>8</v>
      </c>
      <c r="N351" s="224" t="str">
        <f t="shared" si="83"/>
        <v>8</v>
      </c>
      <c r="O351" s="224">
        <f t="shared" si="84"/>
        <v>3</v>
      </c>
      <c r="P351" s="224">
        <f t="shared" si="85"/>
        <v>0</v>
      </c>
      <c r="Q351" s="224">
        <f t="shared" si="86"/>
        <v>0</v>
      </c>
      <c r="R351" s="224">
        <f t="shared" si="87"/>
        <v>0</v>
      </c>
      <c r="S351" s="224">
        <f t="shared" si="88"/>
        <v>1</v>
      </c>
      <c r="T351" s="224">
        <f t="shared" si="89"/>
        <v>0</v>
      </c>
      <c r="U351" s="224">
        <f t="shared" si="90"/>
        <v>0</v>
      </c>
      <c r="V351" s="224">
        <f t="shared" si="91"/>
        <v>0</v>
      </c>
      <c r="W351" s="226">
        <f t="shared" si="92"/>
        <v>0</v>
      </c>
      <c r="X351" s="226">
        <f t="shared" si="93"/>
        <v>0</v>
      </c>
      <c r="Y351" s="216"/>
      <c r="Z351" s="233">
        <v>344</v>
      </c>
      <c r="AA351" s="216"/>
      <c r="AB351" s="216"/>
      <c r="AC351" s="216"/>
      <c r="AD351" s="216"/>
      <c r="AE351" s="216"/>
      <c r="AF351" s="216"/>
      <c r="AG351" s="216"/>
      <c r="AH351" s="216"/>
      <c r="AI351" s="216"/>
      <c r="AJ351" s="200"/>
      <c r="AK351" s="200"/>
      <c r="AL351" s="200"/>
      <c r="AM351" s="200"/>
      <c r="AN351" s="200"/>
      <c r="AO351" s="200"/>
      <c r="AP351" s="200"/>
      <c r="AQ351" s="200"/>
      <c r="AR351" s="200"/>
      <c r="AS351" s="200"/>
      <c r="AT351" s="200"/>
      <c r="AU351" s="200"/>
      <c r="AV351" s="200"/>
      <c r="AW351" s="200"/>
      <c r="AX351" s="200"/>
      <c r="AY351" s="200"/>
      <c r="AZ351" s="200"/>
      <c r="BA351" s="200"/>
      <c r="BB351" s="200"/>
      <c r="BC351" s="200"/>
      <c r="BD351" s="200"/>
      <c r="BE351" s="200"/>
      <c r="BF351" s="200"/>
      <c r="BG351" s="200"/>
      <c r="BH351" s="200"/>
      <c r="BI351" s="200"/>
      <c r="BJ351" s="200"/>
      <c r="BK351" s="200"/>
      <c r="BL351" s="200"/>
      <c r="BM351" s="200"/>
      <c r="BN351" s="200"/>
      <c r="BO351" s="200"/>
      <c r="BP351" s="200"/>
      <c r="BQ351" s="200"/>
      <c r="BR351" s="200"/>
      <c r="BS351" s="200"/>
      <c r="BT351" s="200"/>
      <c r="BU351" s="200"/>
      <c r="BV351" s="200"/>
      <c r="BW351" s="200"/>
      <c r="BX351" s="200"/>
      <c r="BY351" s="200"/>
      <c r="BZ351" s="200"/>
      <c r="CA351" s="200"/>
      <c r="CB351" s="200"/>
      <c r="CC351" s="200"/>
      <c r="CD351" s="200"/>
      <c r="CE351" s="200"/>
      <c r="CF351" s="200"/>
      <c r="CG351" s="200"/>
      <c r="CH351" s="200"/>
      <c r="CI351" s="200"/>
      <c r="CJ351" s="200"/>
      <c r="CK351" s="200"/>
      <c r="CL351" s="200"/>
      <c r="CM351" s="200"/>
      <c r="CN351" s="200"/>
      <c r="CO351" s="200"/>
      <c r="CP351" s="200"/>
      <c r="CQ351" s="200"/>
      <c r="CR351" s="200"/>
      <c r="CS351" s="200"/>
      <c r="CT351" s="200"/>
      <c r="CU351" s="200"/>
      <c r="CV351" s="200"/>
      <c r="CW351" s="200"/>
      <c r="CX351" s="200"/>
      <c r="CY351" s="200"/>
      <c r="CZ351" s="200"/>
      <c r="DA351" s="200"/>
      <c r="DB351" s="200"/>
      <c r="DC351" s="200"/>
      <c r="DD351" s="200"/>
      <c r="DE351" s="200"/>
      <c r="DF351" s="200"/>
      <c r="DG351" s="200"/>
      <c r="DH351" s="200"/>
      <c r="DI351" s="200"/>
      <c r="DJ351" s="200"/>
      <c r="DK351" s="200"/>
      <c r="DL351" s="200"/>
      <c r="DM351" s="200"/>
      <c r="DN351" s="200"/>
      <c r="DO351" s="200"/>
      <c r="DP351" s="200"/>
      <c r="DQ351" s="200"/>
      <c r="DR351" s="200"/>
      <c r="DS351" s="200"/>
      <c r="DT351" s="200"/>
      <c r="DU351" s="200"/>
      <c r="DV351" s="200"/>
      <c r="DW351" s="200"/>
      <c r="DX351" s="200"/>
      <c r="DY351" s="200"/>
      <c r="DZ351" s="200"/>
      <c r="EA351" s="200"/>
      <c r="EB351" s="200"/>
      <c r="EC351" s="200"/>
      <c r="ED351" s="200"/>
      <c r="EE351" s="200"/>
      <c r="EF351" s="200"/>
      <c r="EG351" s="203"/>
      <c r="EH351" s="203"/>
      <c r="EI351" s="203"/>
      <c r="EJ351" s="203"/>
      <c r="EK351" s="203"/>
      <c r="EL351" s="203"/>
      <c r="EM351" s="203"/>
      <c r="EN351" s="203"/>
      <c r="EO351" s="203"/>
      <c r="EP351" s="203"/>
      <c r="EQ351" s="203"/>
      <c r="ER351" s="203"/>
      <c r="ES351" s="203"/>
    </row>
    <row r="352" spans="1:149" ht="15" x14ac:dyDescent="0.2">
      <c r="A352" s="87">
        <v>9</v>
      </c>
      <c r="B352" s="306" t="s">
        <v>864</v>
      </c>
      <c r="C352" s="89"/>
      <c r="D352" s="90"/>
      <c r="E352" s="110"/>
      <c r="F352" s="269"/>
      <c r="G352" s="270"/>
      <c r="H352" s="303"/>
      <c r="J352" s="230">
        <v>9</v>
      </c>
      <c r="K352" s="224" t="str">
        <f t="shared" si="80"/>
        <v>9</v>
      </c>
      <c r="L352" s="225">
        <f t="shared" si="81"/>
        <v>0</v>
      </c>
      <c r="M352" s="224">
        <f t="shared" si="82"/>
        <v>0</v>
      </c>
      <c r="N352" s="224">
        <f t="shared" si="83"/>
        <v>0</v>
      </c>
      <c r="O352" s="224">
        <f t="shared" si="84"/>
        <v>0</v>
      </c>
      <c r="P352" s="224">
        <f t="shared" si="85"/>
        <v>0</v>
      </c>
      <c r="Q352" s="224">
        <f t="shared" si="86"/>
        <v>0</v>
      </c>
      <c r="R352" s="224">
        <f t="shared" si="87"/>
        <v>0</v>
      </c>
      <c r="S352" s="224">
        <f t="shared" si="88"/>
        <v>0</v>
      </c>
      <c r="T352" s="224">
        <f t="shared" si="89"/>
        <v>0</v>
      </c>
      <c r="U352" s="224">
        <f t="shared" si="90"/>
        <v>0</v>
      </c>
      <c r="V352" s="224">
        <f t="shared" si="91"/>
        <v>0</v>
      </c>
      <c r="W352" s="226">
        <f t="shared" si="92"/>
        <v>0</v>
      </c>
      <c r="X352" s="226">
        <f t="shared" si="93"/>
        <v>0</v>
      </c>
      <c r="Z352" s="233">
        <v>345</v>
      </c>
      <c r="EG352" s="200"/>
      <c r="EH352" s="200"/>
      <c r="EI352" s="200"/>
      <c r="EJ352" s="200"/>
      <c r="EK352" s="200"/>
      <c r="EL352" s="200"/>
      <c r="EM352" s="200"/>
      <c r="EN352" s="200"/>
      <c r="EO352" s="200"/>
      <c r="EP352" s="200"/>
      <c r="EQ352" s="200"/>
      <c r="ER352" s="200"/>
      <c r="ES352" s="200"/>
    </row>
    <row r="353" spans="1:149" s="116" customFormat="1" ht="12.75" x14ac:dyDescent="0.2">
      <c r="A353" s="170" t="s">
        <v>442</v>
      </c>
      <c r="B353" s="51" t="s">
        <v>97</v>
      </c>
      <c r="C353" s="165"/>
      <c r="D353" s="165"/>
      <c r="E353" s="168"/>
      <c r="F353" s="274"/>
      <c r="G353" s="260"/>
      <c r="H353" s="275"/>
      <c r="I353" s="200"/>
      <c r="J353" s="230">
        <v>9</v>
      </c>
      <c r="K353" s="224" t="str">
        <f t="shared" si="80"/>
        <v>9</v>
      </c>
      <c r="L353" s="225">
        <f t="shared" si="81"/>
        <v>0</v>
      </c>
      <c r="M353" s="224">
        <f t="shared" si="82"/>
        <v>0</v>
      </c>
      <c r="N353" s="224">
        <f t="shared" si="83"/>
        <v>0</v>
      </c>
      <c r="O353" s="224">
        <f t="shared" si="84"/>
        <v>0</v>
      </c>
      <c r="P353" s="224">
        <f t="shared" si="85"/>
        <v>0</v>
      </c>
      <c r="Q353" s="224">
        <f t="shared" si="86"/>
        <v>0</v>
      </c>
      <c r="R353" s="224">
        <f t="shared" si="87"/>
        <v>0</v>
      </c>
      <c r="S353" s="224">
        <f t="shared" si="88"/>
        <v>0</v>
      </c>
      <c r="T353" s="224">
        <f t="shared" si="89"/>
        <v>0</v>
      </c>
      <c r="U353" s="224">
        <f t="shared" si="90"/>
        <v>0</v>
      </c>
      <c r="V353" s="224">
        <f t="shared" si="91"/>
        <v>0</v>
      </c>
      <c r="W353" s="226">
        <f t="shared" si="92"/>
        <v>0</v>
      </c>
      <c r="X353" s="226">
        <f t="shared" si="93"/>
        <v>0</v>
      </c>
      <c r="Y353" s="216"/>
      <c r="Z353" s="233">
        <v>346</v>
      </c>
      <c r="AA353" s="216"/>
      <c r="AB353" s="216"/>
      <c r="AC353" s="216"/>
      <c r="AD353" s="216"/>
      <c r="AE353" s="216"/>
      <c r="AF353" s="216"/>
      <c r="AG353" s="216"/>
      <c r="AH353" s="216"/>
      <c r="AI353" s="216"/>
      <c r="AJ353" s="200"/>
      <c r="AK353" s="200"/>
      <c r="AL353" s="200"/>
      <c r="AM353" s="200"/>
      <c r="AN353" s="200"/>
      <c r="AO353" s="200"/>
      <c r="AP353" s="200"/>
      <c r="AQ353" s="200"/>
      <c r="AR353" s="200"/>
      <c r="AS353" s="200"/>
      <c r="AT353" s="200"/>
      <c r="AU353" s="200"/>
      <c r="AV353" s="200"/>
      <c r="AW353" s="200"/>
      <c r="AX353" s="200"/>
      <c r="AY353" s="200"/>
      <c r="AZ353" s="200"/>
      <c r="BA353" s="200"/>
      <c r="BB353" s="200"/>
      <c r="BC353" s="200"/>
      <c r="BD353" s="200"/>
      <c r="BE353" s="200"/>
      <c r="BF353" s="200"/>
      <c r="BG353" s="200"/>
      <c r="BH353" s="200"/>
      <c r="BI353" s="200"/>
      <c r="BJ353" s="200"/>
      <c r="BK353" s="200"/>
      <c r="BL353" s="200"/>
      <c r="BM353" s="200"/>
      <c r="BN353" s="200"/>
      <c r="BO353" s="200"/>
      <c r="BP353" s="200"/>
      <c r="BQ353" s="200"/>
      <c r="BR353" s="200"/>
      <c r="BS353" s="200"/>
      <c r="BT353" s="200"/>
      <c r="BU353" s="200"/>
      <c r="BV353" s="200"/>
      <c r="BW353" s="200"/>
      <c r="BX353" s="200"/>
      <c r="BY353" s="200"/>
      <c r="BZ353" s="200"/>
      <c r="CA353" s="200"/>
      <c r="CB353" s="200"/>
      <c r="CC353" s="200"/>
      <c r="CD353" s="200"/>
      <c r="CE353" s="200"/>
      <c r="CF353" s="200"/>
      <c r="CG353" s="200"/>
      <c r="CH353" s="200"/>
      <c r="CI353" s="200"/>
      <c r="CJ353" s="200"/>
      <c r="CK353" s="200"/>
      <c r="CL353" s="200"/>
      <c r="CM353" s="200"/>
      <c r="CN353" s="200"/>
      <c r="CO353" s="200"/>
      <c r="CP353" s="200"/>
      <c r="CQ353" s="200"/>
      <c r="CR353" s="200"/>
      <c r="CS353" s="200"/>
      <c r="CT353" s="200"/>
      <c r="CU353" s="200"/>
      <c r="CV353" s="200"/>
      <c r="CW353" s="200"/>
      <c r="CX353" s="200"/>
      <c r="CY353" s="200"/>
      <c r="CZ353" s="200"/>
      <c r="DA353" s="200"/>
      <c r="DB353" s="200"/>
      <c r="DC353" s="200"/>
      <c r="DD353" s="200"/>
      <c r="DE353" s="200"/>
      <c r="DF353" s="200"/>
      <c r="DG353" s="200"/>
      <c r="DH353" s="200"/>
      <c r="DI353" s="200"/>
      <c r="DJ353" s="200"/>
      <c r="DK353" s="200"/>
      <c r="DL353" s="200"/>
      <c r="DM353" s="200"/>
      <c r="DN353" s="200"/>
      <c r="DO353" s="200"/>
      <c r="DP353" s="200"/>
      <c r="DQ353" s="200"/>
      <c r="DR353" s="200"/>
      <c r="DS353" s="200"/>
      <c r="DT353" s="200"/>
      <c r="DU353" s="200"/>
      <c r="DV353" s="200"/>
      <c r="DW353" s="200"/>
      <c r="DX353" s="200"/>
      <c r="DY353" s="200"/>
      <c r="DZ353" s="200"/>
      <c r="EA353" s="200"/>
      <c r="EB353" s="200"/>
      <c r="EC353" s="200"/>
      <c r="ED353" s="200"/>
      <c r="EE353" s="200"/>
      <c r="EF353" s="200"/>
      <c r="EG353" s="200"/>
      <c r="EH353" s="200"/>
      <c r="EI353" s="200"/>
      <c r="EJ353" s="200"/>
      <c r="EK353" s="200"/>
      <c r="EL353" s="200"/>
      <c r="EM353" s="200"/>
      <c r="EN353" s="200"/>
      <c r="EO353" s="200"/>
      <c r="EP353" s="200"/>
      <c r="EQ353" s="200"/>
      <c r="ER353" s="200"/>
      <c r="ES353" s="200"/>
    </row>
    <row r="354" spans="1:149" s="116" customFormat="1" ht="25.5" x14ac:dyDescent="0.2">
      <c r="A354" s="98" t="s">
        <v>443</v>
      </c>
      <c r="B354" s="72" t="s">
        <v>1166</v>
      </c>
      <c r="C354" s="69" t="s">
        <v>758</v>
      </c>
      <c r="D354" s="133"/>
      <c r="E354" s="132"/>
      <c r="F354" s="259"/>
      <c r="G354" s="260"/>
      <c r="H354" s="258"/>
      <c r="I354" s="200"/>
      <c r="J354" s="230">
        <v>9</v>
      </c>
      <c r="K354" s="224" t="str">
        <f t="shared" si="80"/>
        <v>9</v>
      </c>
      <c r="L354" s="225">
        <f t="shared" si="81"/>
        <v>0</v>
      </c>
      <c r="M354" s="224" t="str">
        <f t="shared" si="82"/>
        <v>9</v>
      </c>
      <c r="N354" s="224">
        <f t="shared" si="83"/>
        <v>0</v>
      </c>
      <c r="O354" s="224">
        <f t="shared" si="84"/>
        <v>0</v>
      </c>
      <c r="P354" s="224">
        <f t="shared" si="85"/>
        <v>0</v>
      </c>
      <c r="Q354" s="224">
        <f t="shared" si="86"/>
        <v>0</v>
      </c>
      <c r="R354" s="224">
        <f t="shared" si="87"/>
        <v>0</v>
      </c>
      <c r="S354" s="224">
        <f t="shared" si="88"/>
        <v>0</v>
      </c>
      <c r="T354" s="224">
        <f t="shared" si="89"/>
        <v>0</v>
      </c>
      <c r="U354" s="224">
        <f t="shared" si="90"/>
        <v>0</v>
      </c>
      <c r="V354" s="224">
        <f t="shared" si="91"/>
        <v>0</v>
      </c>
      <c r="W354" s="226">
        <f t="shared" si="92"/>
        <v>0</v>
      </c>
      <c r="X354" s="226">
        <f t="shared" si="93"/>
        <v>0</v>
      </c>
      <c r="Y354" s="216"/>
      <c r="Z354" s="233">
        <v>347</v>
      </c>
      <c r="AA354" s="216"/>
      <c r="AB354" s="216"/>
      <c r="AC354" s="216"/>
      <c r="AD354" s="216"/>
      <c r="AE354" s="216"/>
      <c r="AF354" s="216"/>
      <c r="AG354" s="216"/>
      <c r="AH354" s="216"/>
      <c r="AI354" s="216"/>
      <c r="AJ354" s="200"/>
      <c r="AK354" s="200"/>
      <c r="AL354" s="200"/>
      <c r="AM354" s="200"/>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200"/>
      <c r="CC354" s="200"/>
      <c r="CD354" s="200"/>
      <c r="CE354" s="200"/>
      <c r="CF354" s="200"/>
      <c r="CG354" s="200"/>
      <c r="CH354" s="200"/>
      <c r="CI354" s="200"/>
      <c r="CJ354" s="200"/>
      <c r="CK354" s="200"/>
      <c r="CL354" s="200"/>
      <c r="CM354" s="200"/>
      <c r="CN354" s="200"/>
      <c r="CO354" s="200"/>
      <c r="CP354" s="200"/>
      <c r="CQ354" s="200"/>
      <c r="CR354" s="200"/>
      <c r="CS354" s="200"/>
      <c r="CT354" s="200"/>
      <c r="CU354" s="200"/>
      <c r="CV354" s="200"/>
      <c r="CW354" s="200"/>
      <c r="CX354" s="200"/>
      <c r="CY354" s="200"/>
      <c r="CZ354" s="200"/>
      <c r="DA354" s="200"/>
      <c r="DB354" s="200"/>
      <c r="DC354" s="200"/>
      <c r="DD354" s="200"/>
      <c r="DE354" s="200"/>
      <c r="DF354" s="200"/>
      <c r="DG354" s="200"/>
      <c r="DH354" s="200"/>
      <c r="DI354" s="200"/>
      <c r="DJ354" s="200"/>
      <c r="DK354" s="200"/>
      <c r="DL354" s="200"/>
      <c r="DM354" s="200"/>
      <c r="DN354" s="200"/>
      <c r="DO354" s="200"/>
      <c r="DP354" s="200"/>
      <c r="DQ354" s="200"/>
      <c r="DR354" s="200"/>
      <c r="DS354" s="200"/>
      <c r="DT354" s="200"/>
      <c r="DU354" s="200"/>
      <c r="DV354" s="200"/>
      <c r="DW354" s="200"/>
      <c r="DX354" s="200"/>
      <c r="DY354" s="200"/>
      <c r="DZ354" s="200"/>
      <c r="EA354" s="200"/>
      <c r="EB354" s="200"/>
      <c r="EC354" s="200"/>
      <c r="ED354" s="200"/>
      <c r="EE354" s="200"/>
      <c r="EF354" s="200"/>
      <c r="EG354" s="200"/>
      <c r="EH354" s="200"/>
      <c r="EI354" s="200"/>
      <c r="EJ354" s="200"/>
      <c r="EK354" s="200"/>
      <c r="EL354" s="200"/>
      <c r="EM354" s="200"/>
      <c r="EN354" s="200"/>
      <c r="EO354" s="200"/>
      <c r="EP354" s="200"/>
      <c r="EQ354" s="200"/>
      <c r="ER354" s="200"/>
      <c r="ES354" s="200"/>
    </row>
    <row r="355" spans="1:149" s="116" customFormat="1" ht="12.75" x14ac:dyDescent="0.2">
      <c r="A355" s="98" t="s">
        <v>444</v>
      </c>
      <c r="B355" s="72" t="s">
        <v>1367</v>
      </c>
      <c r="C355" s="133"/>
      <c r="D355" s="133"/>
      <c r="E355" s="132"/>
      <c r="F355" s="315"/>
      <c r="G355" s="309"/>
      <c r="H355" s="316" t="s">
        <v>1379</v>
      </c>
      <c r="I355" s="200"/>
      <c r="J355" s="230">
        <v>9</v>
      </c>
      <c r="K355" s="224" t="str">
        <f t="shared" si="80"/>
        <v>9</v>
      </c>
      <c r="L355" s="225">
        <f t="shared" si="81"/>
        <v>0</v>
      </c>
      <c r="M355" s="224">
        <f t="shared" si="82"/>
        <v>0</v>
      </c>
      <c r="N355" s="224">
        <f t="shared" si="83"/>
        <v>0</v>
      </c>
      <c r="O355" s="224">
        <f t="shared" si="84"/>
        <v>0</v>
      </c>
      <c r="P355" s="224">
        <f t="shared" si="85"/>
        <v>0</v>
      </c>
      <c r="Q355" s="224">
        <f t="shared" si="86"/>
        <v>0</v>
      </c>
      <c r="R355" s="224">
        <f t="shared" si="87"/>
        <v>0</v>
      </c>
      <c r="S355" s="224">
        <f t="shared" si="88"/>
        <v>0</v>
      </c>
      <c r="T355" s="224">
        <f t="shared" si="89"/>
        <v>0</v>
      </c>
      <c r="U355" s="224">
        <f t="shared" si="90"/>
        <v>0</v>
      </c>
      <c r="V355" s="224">
        <f t="shared" si="91"/>
        <v>0</v>
      </c>
      <c r="W355" s="226">
        <f t="shared" si="92"/>
        <v>0</v>
      </c>
      <c r="X355" s="226">
        <f t="shared" si="93"/>
        <v>0</v>
      </c>
      <c r="Y355" s="216"/>
      <c r="Z355" s="233">
        <v>348</v>
      </c>
      <c r="AA355" s="216"/>
      <c r="AB355" s="216"/>
      <c r="AC355" s="216"/>
      <c r="AD355" s="216"/>
      <c r="AE355" s="216"/>
      <c r="AF355" s="216"/>
      <c r="AG355" s="216"/>
      <c r="AH355" s="216"/>
      <c r="AI355" s="216"/>
      <c r="AJ355" s="200"/>
      <c r="AK355" s="200"/>
      <c r="AL355" s="200"/>
      <c r="AM355" s="200"/>
      <c r="AN355" s="200"/>
      <c r="AO355" s="200"/>
      <c r="AP355" s="200"/>
      <c r="AQ355" s="200"/>
      <c r="AR355" s="200"/>
      <c r="AS355" s="200"/>
      <c r="AT355" s="200"/>
      <c r="AU355" s="200"/>
      <c r="AV355" s="200"/>
      <c r="AW355" s="200"/>
      <c r="AX355" s="200"/>
      <c r="AY355" s="200"/>
      <c r="AZ355" s="200"/>
      <c r="BA355" s="200"/>
      <c r="BB355" s="200"/>
      <c r="BC355" s="200"/>
      <c r="BD355" s="200"/>
      <c r="BE355" s="200"/>
      <c r="BF355" s="200"/>
      <c r="BG355" s="200"/>
      <c r="BH355" s="200"/>
      <c r="BI355" s="200"/>
      <c r="BJ355" s="200"/>
      <c r="BK355" s="200"/>
      <c r="BL355" s="200"/>
      <c r="BM355" s="200"/>
      <c r="BN355" s="200"/>
      <c r="BO355" s="200"/>
      <c r="BP355" s="200"/>
      <c r="BQ355" s="200"/>
      <c r="BR355" s="200"/>
      <c r="BS355" s="200"/>
      <c r="BT355" s="200"/>
      <c r="BU355" s="200"/>
      <c r="BV355" s="200"/>
      <c r="BW355" s="200"/>
      <c r="BX355" s="200"/>
      <c r="BY355" s="200"/>
      <c r="BZ355" s="200"/>
      <c r="CA355" s="200"/>
      <c r="CB355" s="200"/>
      <c r="CC355" s="200"/>
      <c r="CD355" s="200"/>
      <c r="CE355" s="200"/>
      <c r="CF355" s="200"/>
      <c r="CG355" s="200"/>
      <c r="CH355" s="200"/>
      <c r="CI355" s="200"/>
      <c r="CJ355" s="200"/>
      <c r="CK355" s="200"/>
      <c r="CL355" s="200"/>
      <c r="CM355" s="200"/>
      <c r="CN355" s="200"/>
      <c r="CO355" s="200"/>
      <c r="CP355" s="200"/>
      <c r="CQ355" s="200"/>
      <c r="CR355" s="200"/>
      <c r="CS355" s="200"/>
      <c r="CT355" s="200"/>
      <c r="CU355" s="200"/>
      <c r="CV355" s="200"/>
      <c r="CW355" s="200"/>
      <c r="CX355" s="200"/>
      <c r="CY355" s="200"/>
      <c r="CZ355" s="200"/>
      <c r="DA355" s="200"/>
      <c r="DB355" s="200"/>
      <c r="DC355" s="200"/>
      <c r="DD355" s="200"/>
      <c r="DE355" s="200"/>
      <c r="DF355" s="200"/>
      <c r="DG355" s="200"/>
      <c r="DH355" s="200"/>
      <c r="DI355" s="200"/>
      <c r="DJ355" s="200"/>
      <c r="DK355" s="200"/>
      <c r="DL355" s="200"/>
      <c r="DM355" s="200"/>
      <c r="DN355" s="200"/>
      <c r="DO355" s="200"/>
      <c r="DP355" s="200"/>
      <c r="DQ355" s="200"/>
      <c r="DR355" s="200"/>
      <c r="DS355" s="200"/>
      <c r="DT355" s="200"/>
      <c r="DU355" s="200"/>
      <c r="DV355" s="200"/>
      <c r="DW355" s="200"/>
      <c r="DX355" s="200"/>
      <c r="DY355" s="200"/>
      <c r="DZ355" s="200"/>
      <c r="EA355" s="200"/>
      <c r="EB355" s="200"/>
      <c r="EC355" s="200"/>
      <c r="ED355" s="200"/>
      <c r="EE355" s="200"/>
      <c r="EF355" s="200"/>
      <c r="EG355" s="200"/>
      <c r="EH355" s="200"/>
      <c r="EI355" s="200"/>
      <c r="EJ355" s="200"/>
      <c r="EK355" s="200"/>
      <c r="EL355" s="200"/>
      <c r="EM355" s="200"/>
      <c r="EN355" s="200"/>
      <c r="EO355" s="200"/>
      <c r="EP355" s="200"/>
      <c r="EQ355" s="200"/>
      <c r="ER355" s="200"/>
      <c r="ES355" s="200"/>
    </row>
    <row r="356" spans="1:149" s="116" customFormat="1" ht="25.5" x14ac:dyDescent="0.2">
      <c r="A356" s="98" t="s">
        <v>445</v>
      </c>
      <c r="B356" s="72" t="s">
        <v>1375</v>
      </c>
      <c r="C356" s="83" t="s">
        <v>758</v>
      </c>
      <c r="D356" s="133"/>
      <c r="E356" s="132"/>
      <c r="F356" s="259"/>
      <c r="G356" s="260"/>
      <c r="H356" s="258"/>
      <c r="I356" s="200"/>
      <c r="J356" s="230">
        <v>9</v>
      </c>
      <c r="K356" s="224" t="str">
        <f t="shared" si="80"/>
        <v>9</v>
      </c>
      <c r="L356" s="225">
        <f t="shared" si="81"/>
        <v>0</v>
      </c>
      <c r="M356" s="224" t="str">
        <f t="shared" si="82"/>
        <v>9</v>
      </c>
      <c r="N356" s="224">
        <f t="shared" si="83"/>
        <v>0</v>
      </c>
      <c r="O356" s="224">
        <f t="shared" si="84"/>
        <v>0</v>
      </c>
      <c r="P356" s="224">
        <f t="shared" si="85"/>
        <v>0</v>
      </c>
      <c r="Q356" s="224">
        <f t="shared" si="86"/>
        <v>0</v>
      </c>
      <c r="R356" s="224">
        <f t="shared" si="87"/>
        <v>0</v>
      </c>
      <c r="S356" s="224">
        <f t="shared" si="88"/>
        <v>0</v>
      </c>
      <c r="T356" s="224">
        <f t="shared" si="89"/>
        <v>0</v>
      </c>
      <c r="U356" s="224">
        <f t="shared" si="90"/>
        <v>0</v>
      </c>
      <c r="V356" s="224">
        <f t="shared" si="91"/>
        <v>0</v>
      </c>
      <c r="W356" s="226">
        <f t="shared" si="92"/>
        <v>0</v>
      </c>
      <c r="X356" s="226">
        <f t="shared" si="93"/>
        <v>0</v>
      </c>
      <c r="Y356" s="216"/>
      <c r="Z356" s="232">
        <v>349</v>
      </c>
      <c r="AA356" s="216"/>
      <c r="AB356" s="216"/>
      <c r="AC356" s="216"/>
      <c r="AD356" s="216"/>
      <c r="AE356" s="216"/>
      <c r="AF356" s="216"/>
      <c r="AG356" s="216"/>
      <c r="AH356" s="216"/>
      <c r="AI356" s="216"/>
      <c r="AJ356" s="200"/>
      <c r="AK356" s="200"/>
      <c r="AL356" s="200"/>
      <c r="AM356" s="200"/>
      <c r="AN356" s="200"/>
      <c r="AO356" s="200"/>
      <c r="AP356" s="200"/>
      <c r="AQ356" s="200"/>
      <c r="AR356" s="200"/>
      <c r="AS356" s="200"/>
      <c r="AT356" s="200"/>
      <c r="AU356" s="200"/>
      <c r="AV356" s="200"/>
      <c r="AW356" s="200"/>
      <c r="AX356" s="200"/>
      <c r="AY356" s="200"/>
      <c r="AZ356" s="200"/>
      <c r="BA356" s="200"/>
      <c r="BB356" s="200"/>
      <c r="BC356" s="200"/>
      <c r="BD356" s="200"/>
      <c r="BE356" s="200"/>
      <c r="BF356" s="200"/>
      <c r="BG356" s="200"/>
      <c r="BH356" s="200"/>
      <c r="BI356" s="200"/>
      <c r="BJ356" s="200"/>
      <c r="BK356" s="200"/>
      <c r="BL356" s="200"/>
      <c r="BM356" s="200"/>
      <c r="BN356" s="200"/>
      <c r="BO356" s="200"/>
      <c r="BP356" s="200"/>
      <c r="BQ356" s="200"/>
      <c r="BR356" s="200"/>
      <c r="BS356" s="200"/>
      <c r="BT356" s="200"/>
      <c r="BU356" s="200"/>
      <c r="BV356" s="200"/>
      <c r="BW356" s="200"/>
      <c r="BX356" s="200"/>
      <c r="BY356" s="200"/>
      <c r="BZ356" s="200"/>
      <c r="CA356" s="200"/>
      <c r="CB356" s="200"/>
      <c r="CC356" s="200"/>
      <c r="CD356" s="200"/>
      <c r="CE356" s="200"/>
      <c r="CF356" s="200"/>
      <c r="CG356" s="200"/>
      <c r="CH356" s="200"/>
      <c r="CI356" s="200"/>
      <c r="CJ356" s="200"/>
      <c r="CK356" s="200"/>
      <c r="CL356" s="200"/>
      <c r="CM356" s="200"/>
      <c r="CN356" s="200"/>
      <c r="CO356" s="200"/>
      <c r="CP356" s="200"/>
      <c r="CQ356" s="200"/>
      <c r="CR356" s="200"/>
      <c r="CS356" s="200"/>
      <c r="CT356" s="200"/>
      <c r="CU356" s="200"/>
      <c r="CV356" s="200"/>
      <c r="CW356" s="200"/>
      <c r="CX356" s="200"/>
      <c r="CY356" s="200"/>
      <c r="CZ356" s="200"/>
      <c r="DA356" s="200"/>
      <c r="DB356" s="200"/>
      <c r="DC356" s="200"/>
      <c r="DD356" s="200"/>
      <c r="DE356" s="200"/>
      <c r="DF356" s="200"/>
      <c r="DG356" s="200"/>
      <c r="DH356" s="200"/>
      <c r="DI356" s="200"/>
      <c r="DJ356" s="200"/>
      <c r="DK356" s="200"/>
      <c r="DL356" s="200"/>
      <c r="DM356" s="200"/>
      <c r="DN356" s="200"/>
      <c r="DO356" s="200"/>
      <c r="DP356" s="200"/>
      <c r="DQ356" s="200"/>
      <c r="DR356" s="200"/>
      <c r="DS356" s="200"/>
      <c r="DT356" s="200"/>
      <c r="DU356" s="200"/>
      <c r="DV356" s="200"/>
      <c r="DW356" s="200"/>
      <c r="DX356" s="200"/>
      <c r="DY356" s="200"/>
      <c r="DZ356" s="200"/>
      <c r="EA356" s="200"/>
      <c r="EB356" s="200"/>
      <c r="EC356" s="200"/>
      <c r="ED356" s="200"/>
      <c r="EE356" s="200"/>
      <c r="EF356" s="200"/>
      <c r="EG356" s="200"/>
      <c r="EH356" s="200"/>
      <c r="EI356" s="200"/>
      <c r="EJ356" s="200"/>
      <c r="EK356" s="200"/>
      <c r="EL356" s="200"/>
      <c r="EM356" s="200"/>
      <c r="EN356" s="200"/>
      <c r="EO356" s="200"/>
      <c r="EP356" s="200"/>
      <c r="EQ356" s="200"/>
      <c r="ER356" s="200"/>
      <c r="ES356" s="200"/>
    </row>
    <row r="357" spans="1:149" s="116" customFormat="1" ht="25.5" x14ac:dyDescent="0.2">
      <c r="A357" s="98" t="s">
        <v>446</v>
      </c>
      <c r="B357" s="72" t="s">
        <v>1376</v>
      </c>
      <c r="C357" s="83" t="s">
        <v>758</v>
      </c>
      <c r="D357" s="133"/>
      <c r="E357" s="132"/>
      <c r="F357" s="259"/>
      <c r="G357" s="260"/>
      <c r="H357" s="258"/>
      <c r="I357" s="200"/>
      <c r="J357" s="230">
        <v>9</v>
      </c>
      <c r="K357" s="224" t="str">
        <f t="shared" si="80"/>
        <v>9</v>
      </c>
      <c r="L357" s="225">
        <f t="shared" si="81"/>
        <v>0</v>
      </c>
      <c r="M357" s="224" t="str">
        <f t="shared" si="82"/>
        <v>9</v>
      </c>
      <c r="N357" s="224">
        <f t="shared" si="83"/>
        <v>0</v>
      </c>
      <c r="O357" s="224">
        <f t="shared" si="84"/>
        <v>0</v>
      </c>
      <c r="P357" s="224">
        <f t="shared" si="85"/>
        <v>0</v>
      </c>
      <c r="Q357" s="224">
        <f t="shared" si="86"/>
        <v>0</v>
      </c>
      <c r="R357" s="224">
        <f t="shared" si="87"/>
        <v>0</v>
      </c>
      <c r="S357" s="224">
        <f t="shared" si="88"/>
        <v>0</v>
      </c>
      <c r="T357" s="224">
        <f t="shared" si="89"/>
        <v>0</v>
      </c>
      <c r="U357" s="224">
        <f t="shared" si="90"/>
        <v>0</v>
      </c>
      <c r="V357" s="224">
        <f t="shared" si="91"/>
        <v>0</v>
      </c>
      <c r="W357" s="226">
        <f t="shared" si="92"/>
        <v>0</v>
      </c>
      <c r="X357" s="226">
        <f t="shared" si="93"/>
        <v>0</v>
      </c>
      <c r="Y357" s="216"/>
      <c r="Z357" s="233">
        <v>350</v>
      </c>
      <c r="AA357" s="216"/>
      <c r="AB357" s="216"/>
      <c r="AC357" s="216"/>
      <c r="AD357" s="216"/>
      <c r="AE357" s="216"/>
      <c r="AF357" s="216"/>
      <c r="AG357" s="216"/>
      <c r="AH357" s="216"/>
      <c r="AI357" s="216"/>
      <c r="AJ357" s="200"/>
      <c r="AK357" s="200"/>
      <c r="AL357" s="200"/>
      <c r="AM357" s="200"/>
      <c r="AN357" s="200"/>
      <c r="AO357" s="200"/>
      <c r="AP357" s="200"/>
      <c r="AQ357" s="200"/>
      <c r="AR357" s="200"/>
      <c r="AS357" s="200"/>
      <c r="AT357" s="200"/>
      <c r="AU357" s="200"/>
      <c r="AV357" s="200"/>
      <c r="AW357" s="200"/>
      <c r="AX357" s="200"/>
      <c r="AY357" s="200"/>
      <c r="AZ357" s="200"/>
      <c r="BA357" s="200"/>
      <c r="BB357" s="200"/>
      <c r="BC357" s="200"/>
      <c r="BD357" s="200"/>
      <c r="BE357" s="200"/>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200"/>
      <c r="CC357" s="200"/>
      <c r="CD357" s="200"/>
      <c r="CE357" s="200"/>
      <c r="CF357" s="200"/>
      <c r="CG357" s="200"/>
      <c r="CH357" s="200"/>
      <c r="CI357" s="200"/>
      <c r="CJ357" s="200"/>
      <c r="CK357" s="200"/>
      <c r="CL357" s="200"/>
      <c r="CM357" s="200"/>
      <c r="CN357" s="200"/>
      <c r="CO357" s="200"/>
      <c r="CP357" s="200"/>
      <c r="CQ357" s="200"/>
      <c r="CR357" s="200"/>
      <c r="CS357" s="200"/>
      <c r="CT357" s="200"/>
      <c r="CU357" s="200"/>
      <c r="CV357" s="200"/>
      <c r="CW357" s="200"/>
      <c r="CX357" s="200"/>
      <c r="CY357" s="200"/>
      <c r="CZ357" s="200"/>
      <c r="DA357" s="200"/>
      <c r="DB357" s="200"/>
      <c r="DC357" s="200"/>
      <c r="DD357" s="200"/>
      <c r="DE357" s="200"/>
      <c r="DF357" s="200"/>
      <c r="DG357" s="200"/>
      <c r="DH357" s="200"/>
      <c r="DI357" s="200"/>
      <c r="DJ357" s="200"/>
      <c r="DK357" s="200"/>
      <c r="DL357" s="200"/>
      <c r="DM357" s="200"/>
      <c r="DN357" s="200"/>
      <c r="DO357" s="200"/>
      <c r="DP357" s="200"/>
      <c r="DQ357" s="200"/>
      <c r="DR357" s="200"/>
      <c r="DS357" s="200"/>
      <c r="DT357" s="200"/>
      <c r="DU357" s="200"/>
      <c r="DV357" s="200"/>
      <c r="DW357" s="200"/>
      <c r="DX357" s="200"/>
      <c r="DY357" s="200"/>
      <c r="DZ357" s="200"/>
      <c r="EA357" s="200"/>
      <c r="EB357" s="200"/>
      <c r="EC357" s="200"/>
      <c r="ED357" s="200"/>
      <c r="EE357" s="200"/>
      <c r="EF357" s="200"/>
      <c r="EG357" s="200"/>
      <c r="EH357" s="200"/>
      <c r="EI357" s="200"/>
      <c r="EJ357" s="200"/>
      <c r="EK357" s="200"/>
      <c r="EL357" s="200"/>
      <c r="EM357" s="200"/>
      <c r="EN357" s="200"/>
      <c r="EO357" s="200"/>
      <c r="EP357" s="200"/>
      <c r="EQ357" s="200"/>
      <c r="ER357" s="200"/>
      <c r="ES357" s="200"/>
    </row>
    <row r="358" spans="1:149" s="116" customFormat="1" ht="25.5" x14ac:dyDescent="0.2">
      <c r="A358" s="98" t="s">
        <v>447</v>
      </c>
      <c r="B358" s="72" t="s">
        <v>1167</v>
      </c>
      <c r="C358" s="69" t="s">
        <v>758</v>
      </c>
      <c r="D358" s="133"/>
      <c r="E358" s="132"/>
      <c r="F358" s="259"/>
      <c r="G358" s="260"/>
      <c r="H358" s="258"/>
      <c r="I358" s="200"/>
      <c r="J358" s="230">
        <v>9</v>
      </c>
      <c r="K358" s="224" t="str">
        <f t="shared" si="80"/>
        <v>9</v>
      </c>
      <c r="L358" s="225">
        <f t="shared" si="81"/>
        <v>0</v>
      </c>
      <c r="M358" s="224" t="str">
        <f t="shared" si="82"/>
        <v>9</v>
      </c>
      <c r="N358" s="224">
        <f t="shared" si="83"/>
        <v>0</v>
      </c>
      <c r="O358" s="224">
        <f t="shared" si="84"/>
        <v>0</v>
      </c>
      <c r="P358" s="224">
        <f t="shared" si="85"/>
        <v>0</v>
      </c>
      <c r="Q358" s="224">
        <f t="shared" si="86"/>
        <v>0</v>
      </c>
      <c r="R358" s="224">
        <f t="shared" si="87"/>
        <v>0</v>
      </c>
      <c r="S358" s="224">
        <f t="shared" si="88"/>
        <v>0</v>
      </c>
      <c r="T358" s="224">
        <f t="shared" si="89"/>
        <v>0</v>
      </c>
      <c r="U358" s="224">
        <f t="shared" si="90"/>
        <v>0</v>
      </c>
      <c r="V358" s="224">
        <f t="shared" si="91"/>
        <v>0</v>
      </c>
      <c r="W358" s="226">
        <f t="shared" si="92"/>
        <v>0</v>
      </c>
      <c r="X358" s="226">
        <f t="shared" si="93"/>
        <v>0</v>
      </c>
      <c r="Y358" s="216"/>
      <c r="Z358" s="233">
        <v>351</v>
      </c>
      <c r="AA358" s="216"/>
      <c r="AB358" s="216"/>
      <c r="AC358" s="216"/>
      <c r="AD358" s="216"/>
      <c r="AE358" s="216"/>
      <c r="AF358" s="216"/>
      <c r="AG358" s="216"/>
      <c r="AH358" s="216"/>
      <c r="AI358" s="216"/>
      <c r="AJ358" s="200"/>
      <c r="AK358" s="200"/>
      <c r="AL358" s="200"/>
      <c r="AM358" s="200"/>
      <c r="AN358" s="200"/>
      <c r="AO358" s="200"/>
      <c r="AP358" s="200"/>
      <c r="AQ358" s="200"/>
      <c r="AR358" s="200"/>
      <c r="AS358" s="200"/>
      <c r="AT358" s="200"/>
      <c r="AU358" s="200"/>
      <c r="AV358" s="200"/>
      <c r="AW358" s="200"/>
      <c r="AX358" s="200"/>
      <c r="AY358" s="200"/>
      <c r="AZ358" s="200"/>
      <c r="BA358" s="200"/>
      <c r="BB358" s="200"/>
      <c r="BC358" s="200"/>
      <c r="BD358" s="200"/>
      <c r="BE358" s="200"/>
      <c r="BF358" s="200"/>
      <c r="BG358" s="200"/>
      <c r="BH358" s="200"/>
      <c r="BI358" s="200"/>
      <c r="BJ358" s="200"/>
      <c r="BK358" s="200"/>
      <c r="BL358" s="200"/>
      <c r="BM358" s="200"/>
      <c r="BN358" s="200"/>
      <c r="BO358" s="200"/>
      <c r="BP358" s="200"/>
      <c r="BQ358" s="200"/>
      <c r="BR358" s="200"/>
      <c r="BS358" s="200"/>
      <c r="BT358" s="200"/>
      <c r="BU358" s="200"/>
      <c r="BV358" s="200"/>
      <c r="BW358" s="200"/>
      <c r="BX358" s="200"/>
      <c r="BY358" s="200"/>
      <c r="BZ358" s="200"/>
      <c r="CA358" s="200"/>
      <c r="CB358" s="200"/>
      <c r="CC358" s="200"/>
      <c r="CD358" s="200"/>
      <c r="CE358" s="200"/>
      <c r="CF358" s="200"/>
      <c r="CG358" s="200"/>
      <c r="CH358" s="200"/>
      <c r="CI358" s="200"/>
      <c r="CJ358" s="200"/>
      <c r="CK358" s="200"/>
      <c r="CL358" s="200"/>
      <c r="CM358" s="200"/>
      <c r="CN358" s="200"/>
      <c r="CO358" s="200"/>
      <c r="CP358" s="200"/>
      <c r="CQ358" s="200"/>
      <c r="CR358" s="200"/>
      <c r="CS358" s="200"/>
      <c r="CT358" s="200"/>
      <c r="CU358" s="200"/>
      <c r="CV358" s="200"/>
      <c r="CW358" s="200"/>
      <c r="CX358" s="200"/>
      <c r="CY358" s="200"/>
      <c r="CZ358" s="200"/>
      <c r="DA358" s="200"/>
      <c r="DB358" s="200"/>
      <c r="DC358" s="200"/>
      <c r="DD358" s="200"/>
      <c r="DE358" s="200"/>
      <c r="DF358" s="200"/>
      <c r="DG358" s="200"/>
      <c r="DH358" s="200"/>
      <c r="DI358" s="200"/>
      <c r="DJ358" s="200"/>
      <c r="DK358" s="200"/>
      <c r="DL358" s="200"/>
      <c r="DM358" s="200"/>
      <c r="DN358" s="200"/>
      <c r="DO358" s="200"/>
      <c r="DP358" s="200"/>
      <c r="DQ358" s="200"/>
      <c r="DR358" s="200"/>
      <c r="DS358" s="200"/>
      <c r="DT358" s="200"/>
      <c r="DU358" s="200"/>
      <c r="DV358" s="200"/>
      <c r="DW358" s="200"/>
      <c r="DX358" s="200"/>
      <c r="DY358" s="200"/>
      <c r="DZ358" s="200"/>
      <c r="EA358" s="200"/>
      <c r="EB358" s="200"/>
      <c r="EC358" s="200"/>
      <c r="ED358" s="200"/>
      <c r="EE358" s="200"/>
      <c r="EF358" s="200"/>
      <c r="EG358" s="200"/>
      <c r="EH358" s="200"/>
      <c r="EI358" s="200"/>
      <c r="EJ358" s="200"/>
      <c r="EK358" s="200"/>
      <c r="EL358" s="200"/>
      <c r="EM358" s="200"/>
      <c r="EN358" s="200"/>
      <c r="EO358" s="200"/>
      <c r="EP358" s="200"/>
      <c r="EQ358" s="200"/>
      <c r="ER358" s="200"/>
      <c r="ES358" s="200"/>
    </row>
    <row r="359" spans="1:149" s="116" customFormat="1" ht="25.5" x14ac:dyDescent="0.2">
      <c r="A359" s="98" t="s">
        <v>448</v>
      </c>
      <c r="B359" s="99" t="s">
        <v>1168</v>
      </c>
      <c r="C359" s="69" t="s">
        <v>758</v>
      </c>
      <c r="D359" s="133"/>
      <c r="E359" s="132"/>
      <c r="F359" s="259"/>
      <c r="G359" s="260"/>
      <c r="H359" s="258"/>
      <c r="I359" s="200"/>
      <c r="J359" s="230">
        <v>9</v>
      </c>
      <c r="K359" s="224" t="str">
        <f t="shared" si="80"/>
        <v>9</v>
      </c>
      <c r="L359" s="225">
        <f t="shared" si="81"/>
        <v>0</v>
      </c>
      <c r="M359" s="224" t="str">
        <f t="shared" si="82"/>
        <v>9</v>
      </c>
      <c r="N359" s="224">
        <f t="shared" si="83"/>
        <v>0</v>
      </c>
      <c r="O359" s="224">
        <f t="shared" si="84"/>
        <v>0</v>
      </c>
      <c r="P359" s="224">
        <f t="shared" si="85"/>
        <v>0</v>
      </c>
      <c r="Q359" s="224">
        <f t="shared" si="86"/>
        <v>0</v>
      </c>
      <c r="R359" s="224">
        <f t="shared" si="87"/>
        <v>0</v>
      </c>
      <c r="S359" s="224">
        <f t="shared" si="88"/>
        <v>0</v>
      </c>
      <c r="T359" s="224">
        <f t="shared" si="89"/>
        <v>0</v>
      </c>
      <c r="U359" s="224">
        <f t="shared" si="90"/>
        <v>0</v>
      </c>
      <c r="V359" s="224">
        <f t="shared" si="91"/>
        <v>0</v>
      </c>
      <c r="W359" s="226">
        <f t="shared" si="92"/>
        <v>0</v>
      </c>
      <c r="X359" s="226">
        <f t="shared" si="93"/>
        <v>0</v>
      </c>
      <c r="Y359" s="216"/>
      <c r="Z359" s="233">
        <v>352</v>
      </c>
      <c r="AA359" s="216"/>
      <c r="AB359" s="216"/>
      <c r="AC359" s="216"/>
      <c r="AD359" s="216"/>
      <c r="AE359" s="216"/>
      <c r="AF359" s="216"/>
      <c r="AG359" s="216"/>
      <c r="AH359" s="216"/>
      <c r="AI359" s="216"/>
      <c r="AJ359" s="200"/>
      <c r="AK359" s="200"/>
      <c r="AL359" s="200"/>
      <c r="AM359" s="200"/>
      <c r="AN359" s="200"/>
      <c r="AO359" s="200"/>
      <c r="AP359" s="200"/>
      <c r="AQ359" s="200"/>
      <c r="AR359" s="200"/>
      <c r="AS359" s="200"/>
      <c r="AT359" s="200"/>
      <c r="AU359" s="200"/>
      <c r="AV359" s="200"/>
      <c r="AW359" s="200"/>
      <c r="AX359" s="200"/>
      <c r="AY359" s="200"/>
      <c r="AZ359" s="200"/>
      <c r="BA359" s="200"/>
      <c r="BB359" s="200"/>
      <c r="BC359" s="200"/>
      <c r="BD359" s="200"/>
      <c r="BE359" s="200"/>
      <c r="BF359" s="200"/>
      <c r="BG359" s="200"/>
      <c r="BH359" s="200"/>
      <c r="BI359" s="200"/>
      <c r="BJ359" s="200"/>
      <c r="BK359" s="200"/>
      <c r="BL359" s="200"/>
      <c r="BM359" s="200"/>
      <c r="BN359" s="200"/>
      <c r="BO359" s="200"/>
      <c r="BP359" s="200"/>
      <c r="BQ359" s="200"/>
      <c r="BR359" s="200"/>
      <c r="BS359" s="200"/>
      <c r="BT359" s="200"/>
      <c r="BU359" s="200"/>
      <c r="BV359" s="200"/>
      <c r="BW359" s="200"/>
      <c r="BX359" s="200"/>
      <c r="BY359" s="200"/>
      <c r="BZ359" s="200"/>
      <c r="CA359" s="200"/>
      <c r="CB359" s="200"/>
      <c r="CC359" s="200"/>
      <c r="CD359" s="200"/>
      <c r="CE359" s="200"/>
      <c r="CF359" s="200"/>
      <c r="CG359" s="200"/>
      <c r="CH359" s="200"/>
      <c r="CI359" s="200"/>
      <c r="CJ359" s="200"/>
      <c r="CK359" s="200"/>
      <c r="CL359" s="200"/>
      <c r="CM359" s="200"/>
      <c r="CN359" s="200"/>
      <c r="CO359" s="200"/>
      <c r="CP359" s="200"/>
      <c r="CQ359" s="200"/>
      <c r="CR359" s="200"/>
      <c r="CS359" s="200"/>
      <c r="CT359" s="200"/>
      <c r="CU359" s="200"/>
      <c r="CV359" s="200"/>
      <c r="CW359" s="200"/>
      <c r="CX359" s="200"/>
      <c r="CY359" s="200"/>
      <c r="CZ359" s="200"/>
      <c r="DA359" s="200"/>
      <c r="DB359" s="200"/>
      <c r="DC359" s="200"/>
      <c r="DD359" s="200"/>
      <c r="DE359" s="200"/>
      <c r="DF359" s="200"/>
      <c r="DG359" s="200"/>
      <c r="DH359" s="200"/>
      <c r="DI359" s="200"/>
      <c r="DJ359" s="200"/>
      <c r="DK359" s="200"/>
      <c r="DL359" s="200"/>
      <c r="DM359" s="200"/>
      <c r="DN359" s="200"/>
      <c r="DO359" s="200"/>
      <c r="DP359" s="200"/>
      <c r="DQ359" s="200"/>
      <c r="DR359" s="200"/>
      <c r="DS359" s="200"/>
      <c r="DT359" s="200"/>
      <c r="DU359" s="200"/>
      <c r="DV359" s="200"/>
      <c r="DW359" s="200"/>
      <c r="DX359" s="200"/>
      <c r="DY359" s="200"/>
      <c r="DZ359" s="200"/>
      <c r="EA359" s="200"/>
      <c r="EB359" s="200"/>
      <c r="EC359" s="200"/>
      <c r="ED359" s="200"/>
      <c r="EE359" s="200"/>
      <c r="EF359" s="200"/>
      <c r="EG359" s="203"/>
      <c r="EH359" s="203"/>
      <c r="EI359" s="203"/>
      <c r="EJ359" s="203"/>
      <c r="EK359" s="203"/>
      <c r="EL359" s="203"/>
      <c r="EM359" s="203"/>
      <c r="EN359" s="203"/>
      <c r="EO359" s="203"/>
      <c r="EP359" s="203"/>
      <c r="EQ359" s="203"/>
      <c r="ER359" s="203"/>
      <c r="ES359" s="203"/>
    </row>
    <row r="360" spans="1:149" s="116" customFormat="1" ht="12.75" x14ac:dyDescent="0.2">
      <c r="A360" s="98" t="s">
        <v>449</v>
      </c>
      <c r="B360" s="72" t="s">
        <v>1169</v>
      </c>
      <c r="C360" s="69" t="s">
        <v>758</v>
      </c>
      <c r="D360" s="133"/>
      <c r="E360" s="132"/>
      <c r="F360" s="259"/>
      <c r="G360" s="260"/>
      <c r="H360" s="258"/>
      <c r="I360" s="200"/>
      <c r="J360" s="230">
        <v>9</v>
      </c>
      <c r="K360" s="224" t="str">
        <f t="shared" si="80"/>
        <v>9</v>
      </c>
      <c r="L360" s="225">
        <f t="shared" si="81"/>
        <v>0</v>
      </c>
      <c r="M360" s="224" t="str">
        <f t="shared" si="82"/>
        <v>9</v>
      </c>
      <c r="N360" s="224">
        <f t="shared" si="83"/>
        <v>0</v>
      </c>
      <c r="O360" s="224">
        <f t="shared" si="84"/>
        <v>0</v>
      </c>
      <c r="P360" s="224">
        <f t="shared" si="85"/>
        <v>0</v>
      </c>
      <c r="Q360" s="224">
        <f t="shared" si="86"/>
        <v>0</v>
      </c>
      <c r="R360" s="224">
        <f t="shared" si="87"/>
        <v>0</v>
      </c>
      <c r="S360" s="224">
        <f t="shared" si="88"/>
        <v>0</v>
      </c>
      <c r="T360" s="224">
        <f t="shared" si="89"/>
        <v>0</v>
      </c>
      <c r="U360" s="224">
        <f t="shared" si="90"/>
        <v>0</v>
      </c>
      <c r="V360" s="224">
        <f t="shared" si="91"/>
        <v>0</v>
      </c>
      <c r="W360" s="226">
        <f t="shared" si="92"/>
        <v>0</v>
      </c>
      <c r="X360" s="226">
        <f t="shared" si="93"/>
        <v>0</v>
      </c>
      <c r="Y360" s="216"/>
      <c r="Z360" s="233">
        <v>353</v>
      </c>
      <c r="AA360" s="216"/>
      <c r="AB360" s="216"/>
      <c r="AC360" s="216"/>
      <c r="AD360" s="216"/>
      <c r="AE360" s="216"/>
      <c r="AF360" s="216"/>
      <c r="AG360" s="216"/>
      <c r="AH360" s="216"/>
      <c r="AI360" s="216"/>
      <c r="AJ360" s="200"/>
      <c r="AK360" s="200"/>
      <c r="AL360" s="200"/>
      <c r="AM360" s="200"/>
      <c r="AN360" s="200"/>
      <c r="AO360" s="200"/>
      <c r="AP360" s="200"/>
      <c r="AQ360" s="200"/>
      <c r="AR360" s="200"/>
      <c r="AS360" s="200"/>
      <c r="AT360" s="200"/>
      <c r="AU360" s="200"/>
      <c r="AV360" s="200"/>
      <c r="AW360" s="200"/>
      <c r="AX360" s="200"/>
      <c r="AY360" s="200"/>
      <c r="AZ360" s="200"/>
      <c r="BA360" s="200"/>
      <c r="BB360" s="200"/>
      <c r="BC360" s="200"/>
      <c r="BD360" s="200"/>
      <c r="BE360" s="200"/>
      <c r="BF360" s="200"/>
      <c r="BG360" s="200"/>
      <c r="BH360" s="200"/>
      <c r="BI360" s="200"/>
      <c r="BJ360" s="200"/>
      <c r="BK360" s="200"/>
      <c r="BL360" s="200"/>
      <c r="BM360" s="200"/>
      <c r="BN360" s="200"/>
      <c r="BO360" s="200"/>
      <c r="BP360" s="200"/>
      <c r="BQ360" s="200"/>
      <c r="BR360" s="200"/>
      <c r="BS360" s="200"/>
      <c r="BT360" s="200"/>
      <c r="BU360" s="200"/>
      <c r="BV360" s="200"/>
      <c r="BW360" s="200"/>
      <c r="BX360" s="200"/>
      <c r="BY360" s="200"/>
      <c r="BZ360" s="200"/>
      <c r="CA360" s="200"/>
      <c r="CB360" s="200"/>
      <c r="CC360" s="200"/>
      <c r="CD360" s="200"/>
      <c r="CE360" s="200"/>
      <c r="CF360" s="200"/>
      <c r="CG360" s="200"/>
      <c r="CH360" s="200"/>
      <c r="CI360" s="200"/>
      <c r="CJ360" s="200"/>
      <c r="CK360" s="200"/>
      <c r="CL360" s="200"/>
      <c r="CM360" s="200"/>
      <c r="CN360" s="200"/>
      <c r="CO360" s="200"/>
      <c r="CP360" s="200"/>
      <c r="CQ360" s="200"/>
      <c r="CR360" s="200"/>
      <c r="CS360" s="200"/>
      <c r="CT360" s="200"/>
      <c r="CU360" s="200"/>
      <c r="CV360" s="200"/>
      <c r="CW360" s="200"/>
      <c r="CX360" s="200"/>
      <c r="CY360" s="200"/>
      <c r="CZ360" s="200"/>
      <c r="DA360" s="200"/>
      <c r="DB360" s="200"/>
      <c r="DC360" s="200"/>
      <c r="DD360" s="200"/>
      <c r="DE360" s="200"/>
      <c r="DF360" s="200"/>
      <c r="DG360" s="200"/>
      <c r="DH360" s="200"/>
      <c r="DI360" s="200"/>
      <c r="DJ360" s="200"/>
      <c r="DK360" s="200"/>
      <c r="DL360" s="200"/>
      <c r="DM360" s="200"/>
      <c r="DN360" s="200"/>
      <c r="DO360" s="200"/>
      <c r="DP360" s="200"/>
      <c r="DQ360" s="200"/>
      <c r="DR360" s="200"/>
      <c r="DS360" s="200"/>
      <c r="DT360" s="200"/>
      <c r="DU360" s="200"/>
      <c r="DV360" s="200"/>
      <c r="DW360" s="200"/>
      <c r="DX360" s="200"/>
      <c r="DY360" s="200"/>
      <c r="DZ360" s="200"/>
      <c r="EA360" s="200"/>
      <c r="EB360" s="200"/>
      <c r="EC360" s="200"/>
      <c r="ED360" s="200"/>
      <c r="EE360" s="200"/>
      <c r="EF360" s="200"/>
      <c r="EG360" s="200"/>
      <c r="EH360" s="200"/>
      <c r="EI360" s="200"/>
      <c r="EJ360" s="200"/>
      <c r="EK360" s="200"/>
      <c r="EL360" s="200"/>
      <c r="EM360" s="200"/>
      <c r="EN360" s="200"/>
      <c r="EO360" s="200"/>
      <c r="EP360" s="200"/>
      <c r="EQ360" s="200"/>
      <c r="ER360" s="200"/>
      <c r="ES360" s="200"/>
    </row>
    <row r="361" spans="1:149" s="116" customFormat="1" ht="12.75" x14ac:dyDescent="0.2">
      <c r="A361" s="98" t="s">
        <v>450</v>
      </c>
      <c r="B361" s="72" t="s">
        <v>1170</v>
      </c>
      <c r="C361" s="69" t="s">
        <v>758</v>
      </c>
      <c r="D361" s="133"/>
      <c r="E361" s="132"/>
      <c r="F361" s="259"/>
      <c r="G361" s="260"/>
      <c r="H361" s="258"/>
      <c r="I361" s="200"/>
      <c r="J361" s="230">
        <v>9</v>
      </c>
      <c r="K361" s="224" t="str">
        <f t="shared" si="80"/>
        <v>9</v>
      </c>
      <c r="L361" s="225">
        <f t="shared" si="81"/>
        <v>0</v>
      </c>
      <c r="M361" s="224" t="str">
        <f t="shared" si="82"/>
        <v>9</v>
      </c>
      <c r="N361" s="224">
        <f t="shared" si="83"/>
        <v>0</v>
      </c>
      <c r="O361" s="224">
        <f t="shared" si="84"/>
        <v>0</v>
      </c>
      <c r="P361" s="224">
        <f t="shared" si="85"/>
        <v>0</v>
      </c>
      <c r="Q361" s="224">
        <f t="shared" si="86"/>
        <v>0</v>
      </c>
      <c r="R361" s="224">
        <f t="shared" si="87"/>
        <v>0</v>
      </c>
      <c r="S361" s="224">
        <f t="shared" si="88"/>
        <v>0</v>
      </c>
      <c r="T361" s="224">
        <f t="shared" si="89"/>
        <v>0</v>
      </c>
      <c r="U361" s="224">
        <f t="shared" si="90"/>
        <v>0</v>
      </c>
      <c r="V361" s="224">
        <f t="shared" si="91"/>
        <v>0</v>
      </c>
      <c r="W361" s="226">
        <f t="shared" si="92"/>
        <v>0</v>
      </c>
      <c r="X361" s="226">
        <f t="shared" si="93"/>
        <v>0</v>
      </c>
      <c r="Y361" s="216"/>
      <c r="Z361" s="233">
        <v>354</v>
      </c>
      <c r="AA361" s="216"/>
      <c r="AB361" s="216"/>
      <c r="AC361" s="216"/>
      <c r="AD361" s="216"/>
      <c r="AE361" s="216"/>
      <c r="AF361" s="216"/>
      <c r="AG361" s="216"/>
      <c r="AH361" s="216"/>
      <c r="AI361" s="216"/>
      <c r="AJ361" s="200"/>
      <c r="AK361" s="200"/>
      <c r="AL361" s="200"/>
      <c r="AM361" s="200"/>
      <c r="AN361" s="200"/>
      <c r="AO361" s="200"/>
      <c r="AP361" s="200"/>
      <c r="AQ361" s="200"/>
      <c r="AR361" s="200"/>
      <c r="AS361" s="200"/>
      <c r="AT361" s="200"/>
      <c r="AU361" s="200"/>
      <c r="AV361" s="200"/>
      <c r="AW361" s="200"/>
      <c r="AX361" s="200"/>
      <c r="AY361" s="200"/>
      <c r="AZ361" s="200"/>
      <c r="BA361" s="200"/>
      <c r="BB361" s="200"/>
      <c r="BC361" s="200"/>
      <c r="BD361" s="200"/>
      <c r="BE361" s="200"/>
      <c r="BF361" s="200"/>
      <c r="BG361" s="200"/>
      <c r="BH361" s="200"/>
      <c r="BI361" s="200"/>
      <c r="BJ361" s="200"/>
      <c r="BK361" s="200"/>
      <c r="BL361" s="200"/>
      <c r="BM361" s="200"/>
      <c r="BN361" s="200"/>
      <c r="BO361" s="200"/>
      <c r="BP361" s="200"/>
      <c r="BQ361" s="200"/>
      <c r="BR361" s="200"/>
      <c r="BS361" s="200"/>
      <c r="BT361" s="200"/>
      <c r="BU361" s="200"/>
      <c r="BV361" s="200"/>
      <c r="BW361" s="200"/>
      <c r="BX361" s="200"/>
      <c r="BY361" s="200"/>
      <c r="BZ361" s="200"/>
      <c r="CA361" s="200"/>
      <c r="CB361" s="200"/>
      <c r="CC361" s="200"/>
      <c r="CD361" s="200"/>
      <c r="CE361" s="200"/>
      <c r="CF361" s="200"/>
      <c r="CG361" s="200"/>
      <c r="CH361" s="200"/>
      <c r="CI361" s="200"/>
      <c r="CJ361" s="200"/>
      <c r="CK361" s="200"/>
      <c r="CL361" s="200"/>
      <c r="CM361" s="200"/>
      <c r="CN361" s="200"/>
      <c r="CO361" s="200"/>
      <c r="CP361" s="200"/>
      <c r="CQ361" s="200"/>
      <c r="CR361" s="200"/>
      <c r="CS361" s="200"/>
      <c r="CT361" s="200"/>
      <c r="CU361" s="200"/>
      <c r="CV361" s="200"/>
      <c r="CW361" s="200"/>
      <c r="CX361" s="200"/>
      <c r="CY361" s="200"/>
      <c r="CZ361" s="200"/>
      <c r="DA361" s="200"/>
      <c r="DB361" s="200"/>
      <c r="DC361" s="200"/>
      <c r="DD361" s="200"/>
      <c r="DE361" s="200"/>
      <c r="DF361" s="200"/>
      <c r="DG361" s="200"/>
      <c r="DH361" s="200"/>
      <c r="DI361" s="200"/>
      <c r="DJ361" s="200"/>
      <c r="DK361" s="200"/>
      <c r="DL361" s="200"/>
      <c r="DM361" s="200"/>
      <c r="DN361" s="200"/>
      <c r="DO361" s="200"/>
      <c r="DP361" s="200"/>
      <c r="DQ361" s="200"/>
      <c r="DR361" s="200"/>
      <c r="DS361" s="200"/>
      <c r="DT361" s="200"/>
      <c r="DU361" s="200"/>
      <c r="DV361" s="200"/>
      <c r="DW361" s="200"/>
      <c r="DX361" s="200"/>
      <c r="DY361" s="200"/>
      <c r="DZ361" s="200"/>
      <c r="EA361" s="200"/>
      <c r="EB361" s="200"/>
      <c r="EC361" s="200"/>
      <c r="ED361" s="200"/>
      <c r="EE361" s="200"/>
      <c r="EF361" s="200"/>
      <c r="EG361" s="200"/>
      <c r="EH361" s="200"/>
      <c r="EI361" s="200"/>
      <c r="EJ361" s="200"/>
      <c r="EK361" s="200"/>
      <c r="EL361" s="200"/>
      <c r="EM361" s="200"/>
      <c r="EN361" s="200"/>
      <c r="EO361" s="200"/>
      <c r="EP361" s="200"/>
      <c r="EQ361" s="200"/>
      <c r="ER361" s="200"/>
      <c r="ES361" s="200"/>
    </row>
    <row r="362" spans="1:149" s="116" customFormat="1" ht="12.75" x14ac:dyDescent="0.2">
      <c r="A362" s="98" t="s">
        <v>451</v>
      </c>
      <c r="B362" s="99" t="s">
        <v>1171</v>
      </c>
      <c r="C362" s="69" t="s">
        <v>758</v>
      </c>
      <c r="D362" s="133"/>
      <c r="E362" s="132"/>
      <c r="F362" s="259"/>
      <c r="G362" s="260"/>
      <c r="H362" s="258"/>
      <c r="I362" s="200"/>
      <c r="J362" s="230">
        <v>9</v>
      </c>
      <c r="K362" s="224" t="str">
        <f t="shared" si="80"/>
        <v>9</v>
      </c>
      <c r="L362" s="225">
        <f t="shared" si="81"/>
        <v>0</v>
      </c>
      <c r="M362" s="224" t="str">
        <f t="shared" si="82"/>
        <v>9</v>
      </c>
      <c r="N362" s="224">
        <f t="shared" si="83"/>
        <v>0</v>
      </c>
      <c r="O362" s="224">
        <f t="shared" si="84"/>
        <v>0</v>
      </c>
      <c r="P362" s="224">
        <f t="shared" si="85"/>
        <v>0</v>
      </c>
      <c r="Q362" s="224">
        <f t="shared" si="86"/>
        <v>0</v>
      </c>
      <c r="R362" s="224">
        <f t="shared" si="87"/>
        <v>0</v>
      </c>
      <c r="S362" s="224">
        <f t="shared" si="88"/>
        <v>0</v>
      </c>
      <c r="T362" s="224">
        <f t="shared" si="89"/>
        <v>0</v>
      </c>
      <c r="U362" s="224">
        <f t="shared" si="90"/>
        <v>0</v>
      </c>
      <c r="V362" s="224">
        <f t="shared" si="91"/>
        <v>0</v>
      </c>
      <c r="W362" s="226">
        <f t="shared" si="92"/>
        <v>0</v>
      </c>
      <c r="X362" s="226">
        <f t="shared" si="93"/>
        <v>0</v>
      </c>
      <c r="Y362" s="216"/>
      <c r="Z362" s="232">
        <v>355</v>
      </c>
      <c r="AA362" s="216"/>
      <c r="AB362" s="216"/>
      <c r="AC362" s="216"/>
      <c r="AD362" s="216"/>
      <c r="AE362" s="216"/>
      <c r="AF362" s="216"/>
      <c r="AG362" s="216"/>
      <c r="AH362" s="216"/>
      <c r="AI362" s="216"/>
      <c r="AJ362" s="200"/>
      <c r="AK362" s="200"/>
      <c r="AL362" s="200"/>
      <c r="AM362" s="200"/>
      <c r="AN362" s="200"/>
      <c r="AO362" s="200"/>
      <c r="AP362" s="200"/>
      <c r="AQ362" s="200"/>
      <c r="AR362" s="200"/>
      <c r="AS362" s="200"/>
      <c r="AT362" s="200"/>
      <c r="AU362" s="200"/>
      <c r="AV362" s="200"/>
      <c r="AW362" s="200"/>
      <c r="AX362" s="200"/>
      <c r="AY362" s="200"/>
      <c r="AZ362" s="200"/>
      <c r="BA362" s="200"/>
      <c r="BB362" s="200"/>
      <c r="BC362" s="200"/>
      <c r="BD362" s="200"/>
      <c r="BE362" s="200"/>
      <c r="BF362" s="200"/>
      <c r="BG362" s="200"/>
      <c r="BH362" s="200"/>
      <c r="BI362" s="200"/>
      <c r="BJ362" s="200"/>
      <c r="BK362" s="200"/>
      <c r="BL362" s="200"/>
      <c r="BM362" s="200"/>
      <c r="BN362" s="200"/>
      <c r="BO362" s="200"/>
      <c r="BP362" s="200"/>
      <c r="BQ362" s="200"/>
      <c r="BR362" s="200"/>
      <c r="BS362" s="200"/>
      <c r="BT362" s="200"/>
      <c r="BU362" s="200"/>
      <c r="BV362" s="200"/>
      <c r="BW362" s="200"/>
      <c r="BX362" s="200"/>
      <c r="BY362" s="200"/>
      <c r="BZ362" s="200"/>
      <c r="CA362" s="200"/>
      <c r="CB362" s="200"/>
      <c r="CC362" s="200"/>
      <c r="CD362" s="200"/>
      <c r="CE362" s="200"/>
      <c r="CF362" s="200"/>
      <c r="CG362" s="200"/>
      <c r="CH362" s="200"/>
      <c r="CI362" s="200"/>
      <c r="CJ362" s="200"/>
      <c r="CK362" s="200"/>
      <c r="CL362" s="200"/>
      <c r="CM362" s="200"/>
      <c r="CN362" s="200"/>
      <c r="CO362" s="200"/>
      <c r="CP362" s="200"/>
      <c r="CQ362" s="200"/>
      <c r="CR362" s="200"/>
      <c r="CS362" s="200"/>
      <c r="CT362" s="200"/>
      <c r="CU362" s="200"/>
      <c r="CV362" s="200"/>
      <c r="CW362" s="200"/>
      <c r="CX362" s="200"/>
      <c r="CY362" s="200"/>
      <c r="CZ362" s="200"/>
      <c r="DA362" s="200"/>
      <c r="DB362" s="200"/>
      <c r="DC362" s="200"/>
      <c r="DD362" s="200"/>
      <c r="DE362" s="200"/>
      <c r="DF362" s="200"/>
      <c r="DG362" s="200"/>
      <c r="DH362" s="200"/>
      <c r="DI362" s="200"/>
      <c r="DJ362" s="200"/>
      <c r="DK362" s="200"/>
      <c r="DL362" s="200"/>
      <c r="DM362" s="200"/>
      <c r="DN362" s="200"/>
      <c r="DO362" s="200"/>
      <c r="DP362" s="200"/>
      <c r="DQ362" s="200"/>
      <c r="DR362" s="200"/>
      <c r="DS362" s="200"/>
      <c r="DT362" s="200"/>
      <c r="DU362" s="200"/>
      <c r="DV362" s="200"/>
      <c r="DW362" s="200"/>
      <c r="DX362" s="200"/>
      <c r="DY362" s="200"/>
      <c r="DZ362" s="200"/>
      <c r="EA362" s="200"/>
      <c r="EB362" s="200"/>
      <c r="EC362" s="200"/>
      <c r="ED362" s="200"/>
      <c r="EE362" s="200"/>
      <c r="EF362" s="200"/>
      <c r="EG362" s="200"/>
      <c r="EH362" s="200"/>
      <c r="EI362" s="200"/>
      <c r="EJ362" s="200"/>
      <c r="EK362" s="200"/>
      <c r="EL362" s="200"/>
      <c r="EM362" s="200"/>
      <c r="EN362" s="200"/>
      <c r="EO362" s="200"/>
      <c r="EP362" s="200"/>
      <c r="EQ362" s="200"/>
      <c r="ER362" s="200"/>
      <c r="ES362" s="200"/>
    </row>
    <row r="363" spans="1:149" s="116" customFormat="1" ht="12.75" x14ac:dyDescent="0.2">
      <c r="A363" s="98" t="s">
        <v>452</v>
      </c>
      <c r="B363" s="72" t="s">
        <v>1172</v>
      </c>
      <c r="C363" s="69" t="s">
        <v>758</v>
      </c>
      <c r="D363" s="133"/>
      <c r="E363" s="132"/>
      <c r="F363" s="259"/>
      <c r="G363" s="260"/>
      <c r="H363" s="258"/>
      <c r="I363" s="200"/>
      <c r="J363" s="230">
        <v>9</v>
      </c>
      <c r="K363" s="224" t="str">
        <f t="shared" si="80"/>
        <v>9</v>
      </c>
      <c r="L363" s="225">
        <f t="shared" si="81"/>
        <v>0</v>
      </c>
      <c r="M363" s="224" t="str">
        <f t="shared" si="82"/>
        <v>9</v>
      </c>
      <c r="N363" s="224">
        <f t="shared" si="83"/>
        <v>0</v>
      </c>
      <c r="O363" s="224">
        <f t="shared" si="84"/>
        <v>0</v>
      </c>
      <c r="P363" s="224">
        <f t="shared" si="85"/>
        <v>0</v>
      </c>
      <c r="Q363" s="224">
        <f t="shared" si="86"/>
        <v>0</v>
      </c>
      <c r="R363" s="224">
        <f t="shared" si="87"/>
        <v>0</v>
      </c>
      <c r="S363" s="224">
        <f t="shared" si="88"/>
        <v>0</v>
      </c>
      <c r="T363" s="224">
        <f t="shared" si="89"/>
        <v>0</v>
      </c>
      <c r="U363" s="224">
        <f t="shared" si="90"/>
        <v>0</v>
      </c>
      <c r="V363" s="224">
        <f t="shared" si="91"/>
        <v>0</v>
      </c>
      <c r="W363" s="226">
        <f t="shared" si="92"/>
        <v>0</v>
      </c>
      <c r="X363" s="226">
        <f t="shared" si="93"/>
        <v>0</v>
      </c>
      <c r="Y363" s="216"/>
      <c r="Z363" s="233">
        <v>356</v>
      </c>
      <c r="AA363" s="216"/>
      <c r="AB363" s="216"/>
      <c r="AC363" s="216"/>
      <c r="AD363" s="216"/>
      <c r="AE363" s="216"/>
      <c r="AF363" s="216"/>
      <c r="AG363" s="216"/>
      <c r="AH363" s="216"/>
      <c r="AI363" s="216"/>
      <c r="AJ363" s="200"/>
      <c r="AK363" s="200"/>
      <c r="AL363" s="200"/>
      <c r="AM363" s="200"/>
      <c r="AN363" s="200"/>
      <c r="AO363" s="200"/>
      <c r="AP363" s="200"/>
      <c r="AQ363" s="200"/>
      <c r="AR363" s="200"/>
      <c r="AS363" s="200"/>
      <c r="AT363" s="200"/>
      <c r="AU363" s="200"/>
      <c r="AV363" s="200"/>
      <c r="AW363" s="200"/>
      <c r="AX363" s="200"/>
      <c r="AY363" s="200"/>
      <c r="AZ363" s="200"/>
      <c r="BA363" s="200"/>
      <c r="BB363" s="200"/>
      <c r="BC363" s="200"/>
      <c r="BD363" s="200"/>
      <c r="BE363" s="200"/>
      <c r="BF363" s="200"/>
      <c r="BG363" s="200"/>
      <c r="BH363" s="200"/>
      <c r="BI363" s="200"/>
      <c r="BJ363" s="200"/>
      <c r="BK363" s="200"/>
      <c r="BL363" s="200"/>
      <c r="BM363" s="200"/>
      <c r="BN363" s="200"/>
      <c r="BO363" s="200"/>
      <c r="BP363" s="200"/>
      <c r="BQ363" s="200"/>
      <c r="BR363" s="200"/>
      <c r="BS363" s="200"/>
      <c r="BT363" s="200"/>
      <c r="BU363" s="200"/>
      <c r="BV363" s="200"/>
      <c r="BW363" s="200"/>
      <c r="BX363" s="200"/>
      <c r="BY363" s="200"/>
      <c r="BZ363" s="200"/>
      <c r="CA363" s="200"/>
      <c r="CB363" s="200"/>
      <c r="CC363" s="200"/>
      <c r="CD363" s="200"/>
      <c r="CE363" s="200"/>
      <c r="CF363" s="200"/>
      <c r="CG363" s="200"/>
      <c r="CH363" s="200"/>
      <c r="CI363" s="200"/>
      <c r="CJ363" s="200"/>
      <c r="CK363" s="200"/>
      <c r="CL363" s="200"/>
      <c r="CM363" s="200"/>
      <c r="CN363" s="200"/>
      <c r="CO363" s="200"/>
      <c r="CP363" s="200"/>
      <c r="CQ363" s="200"/>
      <c r="CR363" s="200"/>
      <c r="CS363" s="200"/>
      <c r="CT363" s="200"/>
      <c r="CU363" s="200"/>
      <c r="CV363" s="200"/>
      <c r="CW363" s="200"/>
      <c r="CX363" s="200"/>
      <c r="CY363" s="200"/>
      <c r="CZ363" s="200"/>
      <c r="DA363" s="200"/>
      <c r="DB363" s="200"/>
      <c r="DC363" s="200"/>
      <c r="DD363" s="200"/>
      <c r="DE363" s="200"/>
      <c r="DF363" s="200"/>
      <c r="DG363" s="200"/>
      <c r="DH363" s="200"/>
      <c r="DI363" s="200"/>
      <c r="DJ363" s="200"/>
      <c r="DK363" s="200"/>
      <c r="DL363" s="200"/>
      <c r="DM363" s="200"/>
      <c r="DN363" s="200"/>
      <c r="DO363" s="200"/>
      <c r="DP363" s="200"/>
      <c r="DQ363" s="200"/>
      <c r="DR363" s="200"/>
      <c r="DS363" s="200"/>
      <c r="DT363" s="200"/>
      <c r="DU363" s="200"/>
      <c r="DV363" s="200"/>
      <c r="DW363" s="200"/>
      <c r="DX363" s="200"/>
      <c r="DY363" s="200"/>
      <c r="DZ363" s="200"/>
      <c r="EA363" s="200"/>
      <c r="EB363" s="200"/>
      <c r="EC363" s="200"/>
      <c r="ED363" s="200"/>
      <c r="EE363" s="200"/>
      <c r="EF363" s="200"/>
      <c r="EG363" s="200"/>
      <c r="EH363" s="200"/>
      <c r="EI363" s="200"/>
      <c r="EJ363" s="200"/>
      <c r="EK363" s="200"/>
      <c r="EL363" s="200"/>
      <c r="EM363" s="200"/>
      <c r="EN363" s="200"/>
      <c r="EO363" s="200"/>
      <c r="EP363" s="200"/>
      <c r="EQ363" s="200"/>
      <c r="ER363" s="200"/>
      <c r="ES363" s="200"/>
    </row>
    <row r="364" spans="1:149" s="116" customFormat="1" ht="12.75" x14ac:dyDescent="0.2">
      <c r="A364" s="98" t="s">
        <v>453</v>
      </c>
      <c r="B364" s="72" t="s">
        <v>1173</v>
      </c>
      <c r="C364" s="69" t="s">
        <v>758</v>
      </c>
      <c r="D364" s="133"/>
      <c r="E364" s="132"/>
      <c r="F364" s="259"/>
      <c r="G364" s="260"/>
      <c r="H364" s="258"/>
      <c r="I364" s="200"/>
      <c r="J364" s="230">
        <v>9</v>
      </c>
      <c r="K364" s="224" t="str">
        <f t="shared" si="80"/>
        <v>9</v>
      </c>
      <c r="L364" s="225">
        <f t="shared" si="81"/>
        <v>0</v>
      </c>
      <c r="M364" s="224" t="str">
        <f t="shared" si="82"/>
        <v>9</v>
      </c>
      <c r="N364" s="224">
        <f t="shared" si="83"/>
        <v>0</v>
      </c>
      <c r="O364" s="224">
        <f t="shared" si="84"/>
        <v>0</v>
      </c>
      <c r="P364" s="224">
        <f t="shared" si="85"/>
        <v>0</v>
      </c>
      <c r="Q364" s="224">
        <f t="shared" si="86"/>
        <v>0</v>
      </c>
      <c r="R364" s="224">
        <f t="shared" si="87"/>
        <v>0</v>
      </c>
      <c r="S364" s="224">
        <f t="shared" si="88"/>
        <v>0</v>
      </c>
      <c r="T364" s="224">
        <f t="shared" si="89"/>
        <v>0</v>
      </c>
      <c r="U364" s="224">
        <f t="shared" si="90"/>
        <v>0</v>
      </c>
      <c r="V364" s="224">
        <f t="shared" si="91"/>
        <v>0</v>
      </c>
      <c r="W364" s="226">
        <f t="shared" si="92"/>
        <v>0</v>
      </c>
      <c r="X364" s="226">
        <f t="shared" si="93"/>
        <v>0</v>
      </c>
      <c r="Y364" s="216"/>
      <c r="Z364" s="233">
        <v>357</v>
      </c>
      <c r="AA364" s="216"/>
      <c r="AB364" s="216"/>
      <c r="AC364" s="216"/>
      <c r="AD364" s="216"/>
      <c r="AE364" s="216"/>
      <c r="AF364" s="216"/>
      <c r="AG364" s="216"/>
      <c r="AH364" s="216"/>
      <c r="AI364" s="216"/>
      <c r="AJ364" s="200"/>
      <c r="AK364" s="200"/>
      <c r="AL364" s="200"/>
      <c r="AM364" s="200"/>
      <c r="AN364" s="200"/>
      <c r="AO364" s="200"/>
      <c r="AP364" s="200"/>
      <c r="AQ364" s="200"/>
      <c r="AR364" s="200"/>
      <c r="AS364" s="200"/>
      <c r="AT364" s="200"/>
      <c r="AU364" s="200"/>
      <c r="AV364" s="200"/>
      <c r="AW364" s="200"/>
      <c r="AX364" s="200"/>
      <c r="AY364" s="200"/>
      <c r="AZ364" s="200"/>
      <c r="BA364" s="200"/>
      <c r="BB364" s="200"/>
      <c r="BC364" s="200"/>
      <c r="BD364" s="200"/>
      <c r="BE364" s="200"/>
      <c r="BF364" s="200"/>
      <c r="BG364" s="200"/>
      <c r="BH364" s="200"/>
      <c r="BI364" s="200"/>
      <c r="BJ364" s="200"/>
      <c r="BK364" s="200"/>
      <c r="BL364" s="200"/>
      <c r="BM364" s="200"/>
      <c r="BN364" s="200"/>
      <c r="BO364" s="200"/>
      <c r="BP364" s="200"/>
      <c r="BQ364" s="200"/>
      <c r="BR364" s="200"/>
      <c r="BS364" s="200"/>
      <c r="BT364" s="200"/>
      <c r="BU364" s="200"/>
      <c r="BV364" s="200"/>
      <c r="BW364" s="200"/>
      <c r="BX364" s="200"/>
      <c r="BY364" s="200"/>
      <c r="BZ364" s="200"/>
      <c r="CA364" s="200"/>
      <c r="CB364" s="200"/>
      <c r="CC364" s="200"/>
      <c r="CD364" s="200"/>
      <c r="CE364" s="200"/>
      <c r="CF364" s="200"/>
      <c r="CG364" s="200"/>
      <c r="CH364" s="200"/>
      <c r="CI364" s="200"/>
      <c r="CJ364" s="200"/>
      <c r="CK364" s="200"/>
      <c r="CL364" s="200"/>
      <c r="CM364" s="200"/>
      <c r="CN364" s="200"/>
      <c r="CO364" s="200"/>
      <c r="CP364" s="200"/>
      <c r="CQ364" s="200"/>
      <c r="CR364" s="200"/>
      <c r="CS364" s="200"/>
      <c r="CT364" s="200"/>
      <c r="CU364" s="200"/>
      <c r="CV364" s="200"/>
      <c r="CW364" s="200"/>
      <c r="CX364" s="200"/>
      <c r="CY364" s="200"/>
      <c r="CZ364" s="200"/>
      <c r="DA364" s="200"/>
      <c r="DB364" s="200"/>
      <c r="DC364" s="200"/>
      <c r="DD364" s="200"/>
      <c r="DE364" s="200"/>
      <c r="DF364" s="200"/>
      <c r="DG364" s="200"/>
      <c r="DH364" s="200"/>
      <c r="DI364" s="200"/>
      <c r="DJ364" s="200"/>
      <c r="DK364" s="200"/>
      <c r="DL364" s="200"/>
      <c r="DM364" s="200"/>
      <c r="DN364" s="200"/>
      <c r="DO364" s="200"/>
      <c r="DP364" s="200"/>
      <c r="DQ364" s="200"/>
      <c r="DR364" s="200"/>
      <c r="DS364" s="200"/>
      <c r="DT364" s="200"/>
      <c r="DU364" s="200"/>
      <c r="DV364" s="200"/>
      <c r="DW364" s="200"/>
      <c r="DX364" s="200"/>
      <c r="DY364" s="200"/>
      <c r="DZ364" s="200"/>
      <c r="EA364" s="200"/>
      <c r="EB364" s="200"/>
      <c r="EC364" s="200"/>
      <c r="ED364" s="200"/>
      <c r="EE364" s="200"/>
      <c r="EF364" s="200"/>
      <c r="EG364" s="200"/>
      <c r="EH364" s="200"/>
      <c r="EI364" s="200"/>
      <c r="EJ364" s="200"/>
      <c r="EK364" s="200"/>
      <c r="EL364" s="200"/>
      <c r="EM364" s="200"/>
      <c r="EN364" s="200"/>
      <c r="EO364" s="200"/>
      <c r="EP364" s="200"/>
      <c r="EQ364" s="200"/>
      <c r="ER364" s="200"/>
      <c r="ES364" s="200"/>
    </row>
    <row r="365" spans="1:149" s="116" customFormat="1" ht="25.5" x14ac:dyDescent="0.2">
      <c r="A365" s="98" t="s">
        <v>454</v>
      </c>
      <c r="B365" s="70" t="s">
        <v>1174</v>
      </c>
      <c r="C365" s="69" t="s">
        <v>758</v>
      </c>
      <c r="D365" s="128"/>
      <c r="E365" s="129"/>
      <c r="F365" s="259"/>
      <c r="G365" s="260"/>
      <c r="H365" s="258"/>
      <c r="I365" s="200"/>
      <c r="J365" s="230">
        <v>9</v>
      </c>
      <c r="K365" s="224" t="str">
        <f t="shared" si="80"/>
        <v>9</v>
      </c>
      <c r="L365" s="225">
        <f t="shared" si="81"/>
        <v>0</v>
      </c>
      <c r="M365" s="224" t="str">
        <f t="shared" si="82"/>
        <v>9</v>
      </c>
      <c r="N365" s="224">
        <f t="shared" si="83"/>
        <v>0</v>
      </c>
      <c r="O365" s="224">
        <f t="shared" si="84"/>
        <v>0</v>
      </c>
      <c r="P365" s="224">
        <f t="shared" si="85"/>
        <v>0</v>
      </c>
      <c r="Q365" s="224">
        <f t="shared" si="86"/>
        <v>0</v>
      </c>
      <c r="R365" s="224">
        <f t="shared" si="87"/>
        <v>0</v>
      </c>
      <c r="S365" s="224">
        <f t="shared" si="88"/>
        <v>0</v>
      </c>
      <c r="T365" s="224">
        <f t="shared" si="89"/>
        <v>0</v>
      </c>
      <c r="U365" s="224">
        <f t="shared" si="90"/>
        <v>0</v>
      </c>
      <c r="V365" s="224">
        <f t="shared" si="91"/>
        <v>0</v>
      </c>
      <c r="W365" s="226">
        <f t="shared" si="92"/>
        <v>0</v>
      </c>
      <c r="X365" s="226">
        <f t="shared" si="93"/>
        <v>0</v>
      </c>
      <c r="Y365" s="216"/>
      <c r="Z365" s="233">
        <v>358</v>
      </c>
      <c r="AA365" s="216"/>
      <c r="AB365" s="216"/>
      <c r="AC365" s="216"/>
      <c r="AD365" s="216"/>
      <c r="AE365" s="216"/>
      <c r="AF365" s="216"/>
      <c r="AG365" s="216"/>
      <c r="AH365" s="216"/>
      <c r="AI365" s="216"/>
      <c r="AJ365" s="200"/>
      <c r="AK365" s="200"/>
      <c r="AL365" s="200"/>
      <c r="AM365" s="200"/>
      <c r="AN365" s="200"/>
      <c r="AO365" s="200"/>
      <c r="AP365" s="200"/>
      <c r="AQ365" s="200"/>
      <c r="AR365" s="200"/>
      <c r="AS365" s="200"/>
      <c r="AT365" s="200"/>
      <c r="AU365" s="200"/>
      <c r="AV365" s="200"/>
      <c r="AW365" s="200"/>
      <c r="AX365" s="200"/>
      <c r="AY365" s="200"/>
      <c r="AZ365" s="200"/>
      <c r="BA365" s="200"/>
      <c r="BB365" s="200"/>
      <c r="BC365" s="200"/>
      <c r="BD365" s="200"/>
      <c r="BE365" s="200"/>
      <c r="BF365" s="200"/>
      <c r="BG365" s="200"/>
      <c r="BH365" s="200"/>
      <c r="BI365" s="200"/>
      <c r="BJ365" s="200"/>
      <c r="BK365" s="200"/>
      <c r="BL365" s="200"/>
      <c r="BM365" s="200"/>
      <c r="BN365" s="200"/>
      <c r="BO365" s="200"/>
      <c r="BP365" s="200"/>
      <c r="BQ365" s="200"/>
      <c r="BR365" s="200"/>
      <c r="BS365" s="200"/>
      <c r="BT365" s="200"/>
      <c r="BU365" s="200"/>
      <c r="BV365" s="200"/>
      <c r="BW365" s="200"/>
      <c r="BX365" s="200"/>
      <c r="BY365" s="200"/>
      <c r="BZ365" s="200"/>
      <c r="CA365" s="200"/>
      <c r="CB365" s="200"/>
      <c r="CC365" s="200"/>
      <c r="CD365" s="200"/>
      <c r="CE365" s="200"/>
      <c r="CF365" s="200"/>
      <c r="CG365" s="200"/>
      <c r="CH365" s="200"/>
      <c r="CI365" s="200"/>
      <c r="CJ365" s="200"/>
      <c r="CK365" s="200"/>
      <c r="CL365" s="200"/>
      <c r="CM365" s="200"/>
      <c r="CN365" s="200"/>
      <c r="CO365" s="200"/>
      <c r="CP365" s="200"/>
      <c r="CQ365" s="200"/>
      <c r="CR365" s="200"/>
      <c r="CS365" s="200"/>
      <c r="CT365" s="200"/>
      <c r="CU365" s="200"/>
      <c r="CV365" s="200"/>
      <c r="CW365" s="200"/>
      <c r="CX365" s="200"/>
      <c r="CY365" s="200"/>
      <c r="CZ365" s="200"/>
      <c r="DA365" s="200"/>
      <c r="DB365" s="200"/>
      <c r="DC365" s="200"/>
      <c r="DD365" s="200"/>
      <c r="DE365" s="200"/>
      <c r="DF365" s="200"/>
      <c r="DG365" s="200"/>
      <c r="DH365" s="200"/>
      <c r="DI365" s="200"/>
      <c r="DJ365" s="200"/>
      <c r="DK365" s="200"/>
      <c r="DL365" s="200"/>
      <c r="DM365" s="200"/>
      <c r="DN365" s="200"/>
      <c r="DO365" s="200"/>
      <c r="DP365" s="200"/>
      <c r="DQ365" s="200"/>
      <c r="DR365" s="200"/>
      <c r="DS365" s="200"/>
      <c r="DT365" s="200"/>
      <c r="DU365" s="200"/>
      <c r="DV365" s="200"/>
      <c r="DW365" s="200"/>
      <c r="DX365" s="200"/>
      <c r="DY365" s="200"/>
      <c r="DZ365" s="200"/>
      <c r="EA365" s="200"/>
      <c r="EB365" s="200"/>
      <c r="EC365" s="200"/>
      <c r="ED365" s="200"/>
      <c r="EE365" s="200"/>
      <c r="EF365" s="200"/>
      <c r="EG365" s="200"/>
      <c r="EH365" s="200"/>
      <c r="EI365" s="200"/>
      <c r="EJ365" s="200"/>
      <c r="EK365" s="200"/>
      <c r="EL365" s="200"/>
      <c r="EM365" s="200"/>
      <c r="EN365" s="200"/>
      <c r="EO365" s="200"/>
      <c r="EP365" s="200"/>
      <c r="EQ365" s="200"/>
      <c r="ER365" s="200"/>
      <c r="ES365" s="200"/>
    </row>
    <row r="366" spans="1:149" s="116" customFormat="1" ht="12.75" x14ac:dyDescent="0.2">
      <c r="A366" s="170" t="s">
        <v>455</v>
      </c>
      <c r="B366" s="51" t="s">
        <v>98</v>
      </c>
      <c r="C366" s="165"/>
      <c r="D366" s="134"/>
      <c r="E366" s="168"/>
      <c r="F366" s="274"/>
      <c r="G366" s="260"/>
      <c r="H366" s="275"/>
      <c r="I366" s="200"/>
      <c r="J366" s="230">
        <v>9</v>
      </c>
      <c r="K366" s="224" t="str">
        <f t="shared" si="80"/>
        <v>9</v>
      </c>
      <c r="L366" s="225">
        <f t="shared" si="81"/>
        <v>0</v>
      </c>
      <c r="M366" s="224">
        <f t="shared" si="82"/>
        <v>0</v>
      </c>
      <c r="N366" s="224">
        <f t="shared" si="83"/>
        <v>0</v>
      </c>
      <c r="O366" s="224">
        <f t="shared" si="84"/>
        <v>0</v>
      </c>
      <c r="P366" s="224">
        <f t="shared" si="85"/>
        <v>0</v>
      </c>
      <c r="Q366" s="224">
        <f t="shared" si="86"/>
        <v>0</v>
      </c>
      <c r="R366" s="224">
        <f t="shared" si="87"/>
        <v>0</v>
      </c>
      <c r="S366" s="224">
        <f t="shared" si="88"/>
        <v>0</v>
      </c>
      <c r="T366" s="224">
        <f t="shared" si="89"/>
        <v>0</v>
      </c>
      <c r="U366" s="224">
        <f t="shared" si="90"/>
        <v>0</v>
      </c>
      <c r="V366" s="224">
        <f t="shared" si="91"/>
        <v>0</v>
      </c>
      <c r="W366" s="226">
        <f t="shared" si="92"/>
        <v>0</v>
      </c>
      <c r="X366" s="226">
        <f t="shared" si="93"/>
        <v>0</v>
      </c>
      <c r="Y366" s="216"/>
      <c r="Z366" s="233">
        <v>359</v>
      </c>
      <c r="AA366" s="216"/>
      <c r="AB366" s="216"/>
      <c r="AC366" s="216"/>
      <c r="AD366" s="216"/>
      <c r="AE366" s="216"/>
      <c r="AF366" s="216"/>
      <c r="AG366" s="216"/>
      <c r="AH366" s="216"/>
      <c r="AI366" s="216"/>
      <c r="AJ366" s="200"/>
      <c r="AK366" s="200"/>
      <c r="AL366" s="200"/>
      <c r="AM366" s="200"/>
      <c r="AN366" s="200"/>
      <c r="AO366" s="200"/>
      <c r="AP366" s="200"/>
      <c r="AQ366" s="200"/>
      <c r="AR366" s="200"/>
      <c r="AS366" s="200"/>
      <c r="AT366" s="200"/>
      <c r="AU366" s="200"/>
      <c r="AV366" s="200"/>
      <c r="AW366" s="200"/>
      <c r="AX366" s="200"/>
      <c r="AY366" s="200"/>
      <c r="AZ366" s="200"/>
      <c r="BA366" s="200"/>
      <c r="BB366" s="200"/>
      <c r="BC366" s="200"/>
      <c r="BD366" s="200"/>
      <c r="BE366" s="200"/>
      <c r="BF366" s="200"/>
      <c r="BG366" s="200"/>
      <c r="BH366" s="200"/>
      <c r="BI366" s="200"/>
      <c r="BJ366" s="200"/>
      <c r="BK366" s="200"/>
      <c r="BL366" s="200"/>
      <c r="BM366" s="200"/>
      <c r="BN366" s="200"/>
      <c r="BO366" s="200"/>
      <c r="BP366" s="200"/>
      <c r="BQ366" s="200"/>
      <c r="BR366" s="200"/>
      <c r="BS366" s="200"/>
      <c r="BT366" s="200"/>
      <c r="BU366" s="200"/>
      <c r="BV366" s="200"/>
      <c r="BW366" s="200"/>
      <c r="BX366" s="200"/>
      <c r="BY366" s="200"/>
      <c r="BZ366" s="200"/>
      <c r="CA366" s="200"/>
      <c r="CB366" s="200"/>
      <c r="CC366" s="200"/>
      <c r="CD366" s="200"/>
      <c r="CE366" s="200"/>
      <c r="CF366" s="200"/>
      <c r="CG366" s="200"/>
      <c r="CH366" s="200"/>
      <c r="CI366" s="200"/>
      <c r="CJ366" s="200"/>
      <c r="CK366" s="200"/>
      <c r="CL366" s="200"/>
      <c r="CM366" s="200"/>
      <c r="CN366" s="200"/>
      <c r="CO366" s="200"/>
      <c r="CP366" s="200"/>
      <c r="CQ366" s="200"/>
      <c r="CR366" s="200"/>
      <c r="CS366" s="200"/>
      <c r="CT366" s="200"/>
      <c r="CU366" s="200"/>
      <c r="CV366" s="200"/>
      <c r="CW366" s="200"/>
      <c r="CX366" s="200"/>
      <c r="CY366" s="200"/>
      <c r="CZ366" s="200"/>
      <c r="DA366" s="200"/>
      <c r="DB366" s="200"/>
      <c r="DC366" s="200"/>
      <c r="DD366" s="200"/>
      <c r="DE366" s="200"/>
      <c r="DF366" s="200"/>
      <c r="DG366" s="200"/>
      <c r="DH366" s="200"/>
      <c r="DI366" s="200"/>
      <c r="DJ366" s="200"/>
      <c r="DK366" s="200"/>
      <c r="DL366" s="200"/>
      <c r="DM366" s="200"/>
      <c r="DN366" s="200"/>
      <c r="DO366" s="200"/>
      <c r="DP366" s="200"/>
      <c r="DQ366" s="200"/>
      <c r="DR366" s="200"/>
      <c r="DS366" s="200"/>
      <c r="DT366" s="200"/>
      <c r="DU366" s="200"/>
      <c r="DV366" s="200"/>
      <c r="DW366" s="200"/>
      <c r="DX366" s="200"/>
      <c r="DY366" s="200"/>
      <c r="DZ366" s="200"/>
      <c r="EA366" s="200"/>
      <c r="EB366" s="200"/>
      <c r="EC366" s="200"/>
      <c r="ED366" s="200"/>
      <c r="EE366" s="200"/>
      <c r="EF366" s="200"/>
      <c r="EG366" s="200"/>
      <c r="EH366" s="200"/>
      <c r="EI366" s="200"/>
      <c r="EJ366" s="200"/>
      <c r="EK366" s="200"/>
      <c r="EL366" s="200"/>
      <c r="EM366" s="200"/>
      <c r="EN366" s="200"/>
      <c r="EO366" s="200"/>
      <c r="EP366" s="200"/>
      <c r="EQ366" s="200"/>
      <c r="ER366" s="200"/>
      <c r="ES366" s="200"/>
    </row>
    <row r="367" spans="1:149" s="116" customFormat="1" ht="25.5" x14ac:dyDescent="0.2">
      <c r="A367" s="98" t="s">
        <v>456</v>
      </c>
      <c r="B367" s="72" t="s">
        <v>1175</v>
      </c>
      <c r="C367" s="69" t="s">
        <v>758</v>
      </c>
      <c r="D367" s="133"/>
      <c r="E367" s="132"/>
      <c r="F367" s="259"/>
      <c r="G367" s="260"/>
      <c r="H367" s="258"/>
      <c r="I367" s="200"/>
      <c r="J367" s="230">
        <v>9</v>
      </c>
      <c r="K367" s="224" t="str">
        <f t="shared" si="80"/>
        <v>9</v>
      </c>
      <c r="L367" s="225">
        <f t="shared" si="81"/>
        <v>0</v>
      </c>
      <c r="M367" s="224" t="str">
        <f t="shared" si="82"/>
        <v>9</v>
      </c>
      <c r="N367" s="224">
        <f t="shared" si="83"/>
        <v>0</v>
      </c>
      <c r="O367" s="224">
        <f t="shared" si="84"/>
        <v>0</v>
      </c>
      <c r="P367" s="224">
        <f t="shared" si="85"/>
        <v>0</v>
      </c>
      <c r="Q367" s="224">
        <f t="shared" si="86"/>
        <v>0</v>
      </c>
      <c r="R367" s="224">
        <f t="shared" si="87"/>
        <v>0</v>
      </c>
      <c r="S367" s="224">
        <f t="shared" si="88"/>
        <v>0</v>
      </c>
      <c r="T367" s="224">
        <f t="shared" si="89"/>
        <v>0</v>
      </c>
      <c r="U367" s="224">
        <f t="shared" si="90"/>
        <v>0</v>
      </c>
      <c r="V367" s="224">
        <f t="shared" si="91"/>
        <v>0</v>
      </c>
      <c r="W367" s="226">
        <f t="shared" si="92"/>
        <v>0</v>
      </c>
      <c r="X367" s="226">
        <f t="shared" si="93"/>
        <v>0</v>
      </c>
      <c r="Y367" s="216"/>
      <c r="Z367" s="233">
        <v>360</v>
      </c>
      <c r="AA367" s="216"/>
      <c r="AB367" s="216"/>
      <c r="AC367" s="216"/>
      <c r="AD367" s="216"/>
      <c r="AE367" s="216"/>
      <c r="AF367" s="216"/>
      <c r="AG367" s="216"/>
      <c r="AH367" s="216"/>
      <c r="AI367" s="216"/>
      <c r="AJ367" s="200"/>
      <c r="AK367" s="200"/>
      <c r="AL367" s="200"/>
      <c r="AM367" s="200"/>
      <c r="AN367" s="200"/>
      <c r="AO367" s="200"/>
      <c r="AP367" s="200"/>
      <c r="AQ367" s="200"/>
      <c r="AR367" s="200"/>
      <c r="AS367" s="200"/>
      <c r="AT367" s="200"/>
      <c r="AU367" s="200"/>
      <c r="AV367" s="200"/>
      <c r="AW367" s="200"/>
      <c r="AX367" s="200"/>
      <c r="AY367" s="200"/>
      <c r="AZ367" s="200"/>
      <c r="BA367" s="200"/>
      <c r="BB367" s="200"/>
      <c r="BC367" s="200"/>
      <c r="BD367" s="200"/>
      <c r="BE367" s="200"/>
      <c r="BF367" s="200"/>
      <c r="BG367" s="200"/>
      <c r="BH367" s="200"/>
      <c r="BI367" s="200"/>
      <c r="BJ367" s="200"/>
      <c r="BK367" s="200"/>
      <c r="BL367" s="200"/>
      <c r="BM367" s="200"/>
      <c r="BN367" s="200"/>
      <c r="BO367" s="200"/>
      <c r="BP367" s="200"/>
      <c r="BQ367" s="200"/>
      <c r="BR367" s="200"/>
      <c r="BS367" s="200"/>
      <c r="BT367" s="200"/>
      <c r="BU367" s="200"/>
      <c r="BV367" s="200"/>
      <c r="BW367" s="200"/>
      <c r="BX367" s="200"/>
      <c r="BY367" s="200"/>
      <c r="BZ367" s="200"/>
      <c r="CA367" s="200"/>
      <c r="CB367" s="200"/>
      <c r="CC367" s="200"/>
      <c r="CD367" s="200"/>
      <c r="CE367" s="200"/>
      <c r="CF367" s="200"/>
      <c r="CG367" s="200"/>
      <c r="CH367" s="200"/>
      <c r="CI367" s="200"/>
      <c r="CJ367" s="200"/>
      <c r="CK367" s="200"/>
      <c r="CL367" s="200"/>
      <c r="CM367" s="200"/>
      <c r="CN367" s="200"/>
      <c r="CO367" s="200"/>
      <c r="CP367" s="200"/>
      <c r="CQ367" s="200"/>
      <c r="CR367" s="200"/>
      <c r="CS367" s="200"/>
      <c r="CT367" s="200"/>
      <c r="CU367" s="200"/>
      <c r="CV367" s="200"/>
      <c r="CW367" s="200"/>
      <c r="CX367" s="200"/>
      <c r="CY367" s="200"/>
      <c r="CZ367" s="200"/>
      <c r="DA367" s="200"/>
      <c r="DB367" s="200"/>
      <c r="DC367" s="200"/>
      <c r="DD367" s="200"/>
      <c r="DE367" s="200"/>
      <c r="DF367" s="200"/>
      <c r="DG367" s="200"/>
      <c r="DH367" s="200"/>
      <c r="DI367" s="200"/>
      <c r="DJ367" s="200"/>
      <c r="DK367" s="200"/>
      <c r="DL367" s="200"/>
      <c r="DM367" s="200"/>
      <c r="DN367" s="200"/>
      <c r="DO367" s="200"/>
      <c r="DP367" s="200"/>
      <c r="DQ367" s="200"/>
      <c r="DR367" s="200"/>
      <c r="DS367" s="200"/>
      <c r="DT367" s="200"/>
      <c r="DU367" s="200"/>
      <c r="DV367" s="200"/>
      <c r="DW367" s="200"/>
      <c r="DX367" s="200"/>
      <c r="DY367" s="200"/>
      <c r="DZ367" s="200"/>
      <c r="EA367" s="200"/>
      <c r="EB367" s="200"/>
      <c r="EC367" s="200"/>
      <c r="ED367" s="200"/>
      <c r="EE367" s="200"/>
      <c r="EF367" s="200"/>
      <c r="EG367" s="200"/>
      <c r="EH367" s="200"/>
      <c r="EI367" s="200"/>
      <c r="EJ367" s="200"/>
      <c r="EK367" s="200"/>
      <c r="EL367" s="200"/>
      <c r="EM367" s="200"/>
      <c r="EN367" s="200"/>
      <c r="EO367" s="200"/>
      <c r="EP367" s="200"/>
      <c r="EQ367" s="200"/>
      <c r="ER367" s="200"/>
      <c r="ES367" s="200"/>
    </row>
    <row r="368" spans="1:149" s="116" customFormat="1" ht="39.75" customHeight="1" x14ac:dyDescent="0.2">
      <c r="A368" s="98" t="s">
        <v>457</v>
      </c>
      <c r="B368" s="72" t="s">
        <v>1374</v>
      </c>
      <c r="C368" s="83" t="s">
        <v>758</v>
      </c>
      <c r="D368" s="133"/>
      <c r="E368" s="132"/>
      <c r="F368" s="259"/>
      <c r="G368" s="260"/>
      <c r="H368" s="258"/>
      <c r="I368" s="200"/>
      <c r="J368" s="230">
        <v>9</v>
      </c>
      <c r="K368" s="224" t="str">
        <f t="shared" si="80"/>
        <v>9</v>
      </c>
      <c r="L368" s="225">
        <f t="shared" si="81"/>
        <v>0</v>
      </c>
      <c r="M368" s="224" t="str">
        <f t="shared" si="82"/>
        <v>9</v>
      </c>
      <c r="N368" s="224">
        <f t="shared" si="83"/>
        <v>0</v>
      </c>
      <c r="O368" s="224">
        <f t="shared" si="84"/>
        <v>0</v>
      </c>
      <c r="P368" s="224">
        <f t="shared" si="85"/>
        <v>0</v>
      </c>
      <c r="Q368" s="224">
        <f t="shared" si="86"/>
        <v>0</v>
      </c>
      <c r="R368" s="224">
        <f t="shared" si="87"/>
        <v>0</v>
      </c>
      <c r="S368" s="224">
        <f t="shared" si="88"/>
        <v>0</v>
      </c>
      <c r="T368" s="224">
        <f t="shared" si="89"/>
        <v>0</v>
      </c>
      <c r="U368" s="224">
        <f t="shared" si="90"/>
        <v>0</v>
      </c>
      <c r="V368" s="224">
        <f t="shared" si="91"/>
        <v>0</v>
      </c>
      <c r="W368" s="226">
        <f t="shared" si="92"/>
        <v>0</v>
      </c>
      <c r="X368" s="226">
        <f t="shared" si="93"/>
        <v>0</v>
      </c>
      <c r="Y368" s="216"/>
      <c r="Z368" s="232">
        <v>361</v>
      </c>
      <c r="AA368" s="216"/>
      <c r="AB368" s="216"/>
      <c r="AC368" s="216"/>
      <c r="AD368" s="216"/>
      <c r="AE368" s="216"/>
      <c r="AF368" s="216"/>
      <c r="AG368" s="216"/>
      <c r="AH368" s="216"/>
      <c r="AI368" s="216"/>
      <c r="AJ368" s="200"/>
      <c r="AK368" s="200"/>
      <c r="AL368" s="200"/>
      <c r="AM368" s="200"/>
      <c r="AN368" s="200"/>
      <c r="AO368" s="200"/>
      <c r="AP368" s="200"/>
      <c r="AQ368" s="200"/>
      <c r="AR368" s="200"/>
      <c r="AS368" s="200"/>
      <c r="AT368" s="200"/>
      <c r="AU368" s="200"/>
      <c r="AV368" s="200"/>
      <c r="AW368" s="200"/>
      <c r="AX368" s="200"/>
      <c r="AY368" s="200"/>
      <c r="AZ368" s="200"/>
      <c r="BA368" s="200"/>
      <c r="BB368" s="200"/>
      <c r="BC368" s="200"/>
      <c r="BD368" s="200"/>
      <c r="BE368" s="200"/>
      <c r="BF368" s="200"/>
      <c r="BG368" s="200"/>
      <c r="BH368" s="200"/>
      <c r="BI368" s="200"/>
      <c r="BJ368" s="200"/>
      <c r="BK368" s="200"/>
      <c r="BL368" s="200"/>
      <c r="BM368" s="200"/>
      <c r="BN368" s="200"/>
      <c r="BO368" s="200"/>
      <c r="BP368" s="200"/>
      <c r="BQ368" s="200"/>
      <c r="BR368" s="200"/>
      <c r="BS368" s="200"/>
      <c r="BT368" s="200"/>
      <c r="BU368" s="200"/>
      <c r="BV368" s="200"/>
      <c r="BW368" s="200"/>
      <c r="BX368" s="200"/>
      <c r="BY368" s="200"/>
      <c r="BZ368" s="200"/>
      <c r="CA368" s="200"/>
      <c r="CB368" s="200"/>
      <c r="CC368" s="200"/>
      <c r="CD368" s="200"/>
      <c r="CE368" s="200"/>
      <c r="CF368" s="200"/>
      <c r="CG368" s="200"/>
      <c r="CH368" s="200"/>
      <c r="CI368" s="200"/>
      <c r="CJ368" s="200"/>
      <c r="CK368" s="200"/>
      <c r="CL368" s="200"/>
      <c r="CM368" s="200"/>
      <c r="CN368" s="200"/>
      <c r="CO368" s="200"/>
      <c r="CP368" s="200"/>
      <c r="CQ368" s="200"/>
      <c r="CR368" s="200"/>
      <c r="CS368" s="200"/>
      <c r="CT368" s="200"/>
      <c r="CU368" s="200"/>
      <c r="CV368" s="200"/>
      <c r="CW368" s="200"/>
      <c r="CX368" s="200"/>
      <c r="CY368" s="200"/>
      <c r="CZ368" s="200"/>
      <c r="DA368" s="200"/>
      <c r="DB368" s="200"/>
      <c r="DC368" s="200"/>
      <c r="DD368" s="200"/>
      <c r="DE368" s="200"/>
      <c r="DF368" s="200"/>
      <c r="DG368" s="200"/>
      <c r="DH368" s="200"/>
      <c r="DI368" s="200"/>
      <c r="DJ368" s="200"/>
      <c r="DK368" s="200"/>
      <c r="DL368" s="200"/>
      <c r="DM368" s="200"/>
      <c r="DN368" s="200"/>
      <c r="DO368" s="200"/>
      <c r="DP368" s="200"/>
      <c r="DQ368" s="200"/>
      <c r="DR368" s="200"/>
      <c r="DS368" s="200"/>
      <c r="DT368" s="200"/>
      <c r="DU368" s="200"/>
      <c r="DV368" s="200"/>
      <c r="DW368" s="200"/>
      <c r="DX368" s="200"/>
      <c r="DY368" s="200"/>
      <c r="DZ368" s="200"/>
      <c r="EA368" s="200"/>
      <c r="EB368" s="200"/>
      <c r="EC368" s="200"/>
      <c r="ED368" s="200"/>
      <c r="EE368" s="200"/>
      <c r="EF368" s="200"/>
      <c r="EG368" s="200"/>
      <c r="EH368" s="200"/>
      <c r="EI368" s="200"/>
      <c r="EJ368" s="200"/>
      <c r="EK368" s="200"/>
      <c r="EL368" s="200"/>
      <c r="EM368" s="200"/>
      <c r="EN368" s="200"/>
      <c r="EO368" s="200"/>
      <c r="EP368" s="200"/>
      <c r="EQ368" s="200"/>
      <c r="ER368" s="200"/>
      <c r="ES368" s="200"/>
    </row>
    <row r="369" spans="1:149" s="116" customFormat="1" ht="38.25" x14ac:dyDescent="0.2">
      <c r="A369" s="98" t="s">
        <v>458</v>
      </c>
      <c r="B369" s="70" t="s">
        <v>1176</v>
      </c>
      <c r="C369" s="69" t="s">
        <v>758</v>
      </c>
      <c r="D369" s="128"/>
      <c r="E369" s="129" t="s">
        <v>41</v>
      </c>
      <c r="F369" s="259"/>
      <c r="G369" s="262"/>
      <c r="H369" s="258"/>
      <c r="I369" s="200"/>
      <c r="J369" s="230">
        <v>9</v>
      </c>
      <c r="K369" s="224" t="str">
        <f t="shared" si="80"/>
        <v>9</v>
      </c>
      <c r="L369" s="225">
        <f t="shared" si="81"/>
        <v>0</v>
      </c>
      <c r="M369" s="224" t="str">
        <f t="shared" si="82"/>
        <v>9</v>
      </c>
      <c r="N369" s="224">
        <f t="shared" si="83"/>
        <v>0</v>
      </c>
      <c r="O369" s="224">
        <f t="shared" si="84"/>
        <v>0</v>
      </c>
      <c r="P369" s="224">
        <f t="shared" si="85"/>
        <v>0</v>
      </c>
      <c r="Q369" s="224">
        <f t="shared" si="86"/>
        <v>0</v>
      </c>
      <c r="R369" s="224">
        <f t="shared" si="87"/>
        <v>0</v>
      </c>
      <c r="S369" s="224">
        <f t="shared" si="88"/>
        <v>0</v>
      </c>
      <c r="T369" s="224">
        <f t="shared" si="89"/>
        <v>0</v>
      </c>
      <c r="U369" s="224">
        <f t="shared" si="90"/>
        <v>0</v>
      </c>
      <c r="V369" s="224">
        <f t="shared" si="91"/>
        <v>0</v>
      </c>
      <c r="W369" s="226">
        <f t="shared" si="92"/>
        <v>0</v>
      </c>
      <c r="X369" s="226">
        <f t="shared" si="93"/>
        <v>0</v>
      </c>
      <c r="Y369" s="216"/>
      <c r="Z369" s="233">
        <v>362</v>
      </c>
      <c r="AA369" s="216"/>
      <c r="AB369" s="216"/>
      <c r="AC369" s="216"/>
      <c r="AD369" s="216"/>
      <c r="AE369" s="216"/>
      <c r="AF369" s="216"/>
      <c r="AG369" s="216"/>
      <c r="AH369" s="216"/>
      <c r="AI369" s="216"/>
      <c r="AJ369" s="200"/>
      <c r="AK369" s="200"/>
      <c r="AL369" s="200"/>
      <c r="AM369" s="200"/>
      <c r="AN369" s="200"/>
      <c r="AO369" s="200"/>
      <c r="AP369" s="200"/>
      <c r="AQ369" s="200"/>
      <c r="AR369" s="200"/>
      <c r="AS369" s="200"/>
      <c r="AT369" s="200"/>
      <c r="AU369" s="200"/>
      <c r="AV369" s="200"/>
      <c r="AW369" s="200"/>
      <c r="AX369" s="200"/>
      <c r="AY369" s="200"/>
      <c r="AZ369" s="200"/>
      <c r="BA369" s="200"/>
      <c r="BB369" s="200"/>
      <c r="BC369" s="200"/>
      <c r="BD369" s="200"/>
      <c r="BE369" s="200"/>
      <c r="BF369" s="200"/>
      <c r="BG369" s="200"/>
      <c r="BH369" s="200"/>
      <c r="BI369" s="200"/>
      <c r="BJ369" s="200"/>
      <c r="BK369" s="200"/>
      <c r="BL369" s="200"/>
      <c r="BM369" s="200"/>
      <c r="BN369" s="200"/>
      <c r="BO369" s="200"/>
      <c r="BP369" s="200"/>
      <c r="BQ369" s="200"/>
      <c r="BR369" s="200"/>
      <c r="BS369" s="200"/>
      <c r="BT369" s="200"/>
      <c r="BU369" s="200"/>
      <c r="BV369" s="200"/>
      <c r="BW369" s="200"/>
      <c r="BX369" s="200"/>
      <c r="BY369" s="200"/>
      <c r="BZ369" s="200"/>
      <c r="CA369" s="200"/>
      <c r="CB369" s="200"/>
      <c r="CC369" s="200"/>
      <c r="CD369" s="200"/>
      <c r="CE369" s="200"/>
      <c r="CF369" s="200"/>
      <c r="CG369" s="200"/>
      <c r="CH369" s="200"/>
      <c r="CI369" s="200"/>
      <c r="CJ369" s="200"/>
      <c r="CK369" s="200"/>
      <c r="CL369" s="200"/>
      <c r="CM369" s="200"/>
      <c r="CN369" s="200"/>
      <c r="CO369" s="200"/>
      <c r="CP369" s="200"/>
      <c r="CQ369" s="200"/>
      <c r="CR369" s="200"/>
      <c r="CS369" s="200"/>
      <c r="CT369" s="200"/>
      <c r="CU369" s="200"/>
      <c r="CV369" s="200"/>
      <c r="CW369" s="200"/>
      <c r="CX369" s="200"/>
      <c r="CY369" s="200"/>
      <c r="CZ369" s="200"/>
      <c r="DA369" s="200"/>
      <c r="DB369" s="200"/>
      <c r="DC369" s="200"/>
      <c r="DD369" s="200"/>
      <c r="DE369" s="200"/>
      <c r="DF369" s="200"/>
      <c r="DG369" s="200"/>
      <c r="DH369" s="200"/>
      <c r="DI369" s="200"/>
      <c r="DJ369" s="200"/>
      <c r="DK369" s="200"/>
      <c r="DL369" s="200"/>
      <c r="DM369" s="200"/>
      <c r="DN369" s="200"/>
      <c r="DO369" s="200"/>
      <c r="DP369" s="200"/>
      <c r="DQ369" s="200"/>
      <c r="DR369" s="200"/>
      <c r="DS369" s="200"/>
      <c r="DT369" s="200"/>
      <c r="DU369" s="200"/>
      <c r="DV369" s="200"/>
      <c r="DW369" s="200"/>
      <c r="DX369" s="200"/>
      <c r="DY369" s="200"/>
      <c r="DZ369" s="200"/>
      <c r="EA369" s="200"/>
      <c r="EB369" s="200"/>
      <c r="EC369" s="200"/>
      <c r="ED369" s="200"/>
      <c r="EE369" s="200"/>
      <c r="EF369" s="200"/>
      <c r="EG369" s="200"/>
      <c r="EH369" s="200"/>
      <c r="EI369" s="200"/>
      <c r="EJ369" s="200"/>
      <c r="EK369" s="200"/>
      <c r="EL369" s="200"/>
      <c r="EM369" s="200"/>
      <c r="EN369" s="200"/>
      <c r="EO369" s="200"/>
      <c r="EP369" s="200"/>
      <c r="EQ369" s="200"/>
      <c r="ER369" s="200"/>
      <c r="ES369" s="200"/>
    </row>
    <row r="370" spans="1:149" s="116" customFormat="1" ht="38.25" x14ac:dyDescent="0.2">
      <c r="A370" s="98" t="s">
        <v>459</v>
      </c>
      <c r="B370" s="70" t="s">
        <v>1177</v>
      </c>
      <c r="C370" s="69" t="s">
        <v>758</v>
      </c>
      <c r="D370" s="128"/>
      <c r="E370" s="129" t="s">
        <v>41</v>
      </c>
      <c r="F370" s="259"/>
      <c r="G370" s="262"/>
      <c r="H370" s="258"/>
      <c r="I370" s="200"/>
      <c r="J370" s="230">
        <v>9</v>
      </c>
      <c r="K370" s="224" t="str">
        <f t="shared" si="80"/>
        <v>9</v>
      </c>
      <c r="L370" s="225">
        <f t="shared" si="81"/>
        <v>0</v>
      </c>
      <c r="M370" s="224" t="str">
        <f t="shared" si="82"/>
        <v>9</v>
      </c>
      <c r="N370" s="224">
        <f t="shared" si="83"/>
        <v>0</v>
      </c>
      <c r="O370" s="224">
        <f t="shared" si="84"/>
        <v>0</v>
      </c>
      <c r="P370" s="224">
        <f t="shared" si="85"/>
        <v>0</v>
      </c>
      <c r="Q370" s="224">
        <f t="shared" si="86"/>
        <v>0</v>
      </c>
      <c r="R370" s="224">
        <f t="shared" si="87"/>
        <v>0</v>
      </c>
      <c r="S370" s="224">
        <f t="shared" si="88"/>
        <v>0</v>
      </c>
      <c r="T370" s="224">
        <f t="shared" si="89"/>
        <v>0</v>
      </c>
      <c r="U370" s="224">
        <f t="shared" si="90"/>
        <v>0</v>
      </c>
      <c r="V370" s="224">
        <f t="shared" si="91"/>
        <v>0</v>
      </c>
      <c r="W370" s="226">
        <f t="shared" si="92"/>
        <v>0</v>
      </c>
      <c r="X370" s="226">
        <f t="shared" si="93"/>
        <v>0</v>
      </c>
      <c r="Y370" s="216"/>
      <c r="Z370" s="233">
        <v>363</v>
      </c>
      <c r="AA370" s="216"/>
      <c r="AB370" s="216"/>
      <c r="AC370" s="216"/>
      <c r="AD370" s="216"/>
      <c r="AE370" s="216"/>
      <c r="AF370" s="216"/>
      <c r="AG370" s="216"/>
      <c r="AH370" s="216"/>
      <c r="AI370" s="216"/>
      <c r="AJ370" s="200"/>
      <c r="AK370" s="200"/>
      <c r="AL370" s="200"/>
      <c r="AM370" s="200"/>
      <c r="AN370" s="200"/>
      <c r="AO370" s="200"/>
      <c r="AP370" s="200"/>
      <c r="AQ370" s="200"/>
      <c r="AR370" s="200"/>
      <c r="AS370" s="200"/>
      <c r="AT370" s="200"/>
      <c r="AU370" s="200"/>
      <c r="AV370" s="200"/>
      <c r="AW370" s="200"/>
      <c r="AX370" s="200"/>
      <c r="AY370" s="200"/>
      <c r="AZ370" s="200"/>
      <c r="BA370" s="200"/>
      <c r="BB370" s="200"/>
      <c r="BC370" s="200"/>
      <c r="BD370" s="200"/>
      <c r="BE370" s="200"/>
      <c r="BF370" s="200"/>
      <c r="BG370" s="200"/>
      <c r="BH370" s="200"/>
      <c r="BI370" s="200"/>
      <c r="BJ370" s="200"/>
      <c r="BK370" s="200"/>
      <c r="BL370" s="200"/>
      <c r="BM370" s="200"/>
      <c r="BN370" s="200"/>
      <c r="BO370" s="200"/>
      <c r="BP370" s="200"/>
      <c r="BQ370" s="200"/>
      <c r="BR370" s="200"/>
      <c r="BS370" s="200"/>
      <c r="BT370" s="200"/>
      <c r="BU370" s="200"/>
      <c r="BV370" s="200"/>
      <c r="BW370" s="200"/>
      <c r="BX370" s="200"/>
      <c r="BY370" s="200"/>
      <c r="BZ370" s="200"/>
      <c r="CA370" s="200"/>
      <c r="CB370" s="200"/>
      <c r="CC370" s="200"/>
      <c r="CD370" s="200"/>
      <c r="CE370" s="200"/>
      <c r="CF370" s="200"/>
      <c r="CG370" s="200"/>
      <c r="CH370" s="200"/>
      <c r="CI370" s="200"/>
      <c r="CJ370" s="200"/>
      <c r="CK370" s="200"/>
      <c r="CL370" s="200"/>
      <c r="CM370" s="200"/>
      <c r="CN370" s="200"/>
      <c r="CO370" s="200"/>
      <c r="CP370" s="200"/>
      <c r="CQ370" s="200"/>
      <c r="CR370" s="200"/>
      <c r="CS370" s="200"/>
      <c r="CT370" s="200"/>
      <c r="CU370" s="200"/>
      <c r="CV370" s="200"/>
      <c r="CW370" s="200"/>
      <c r="CX370" s="200"/>
      <c r="CY370" s="200"/>
      <c r="CZ370" s="200"/>
      <c r="DA370" s="200"/>
      <c r="DB370" s="200"/>
      <c r="DC370" s="200"/>
      <c r="DD370" s="200"/>
      <c r="DE370" s="200"/>
      <c r="DF370" s="200"/>
      <c r="DG370" s="200"/>
      <c r="DH370" s="200"/>
      <c r="DI370" s="200"/>
      <c r="DJ370" s="200"/>
      <c r="DK370" s="200"/>
      <c r="DL370" s="200"/>
      <c r="DM370" s="200"/>
      <c r="DN370" s="200"/>
      <c r="DO370" s="200"/>
      <c r="DP370" s="200"/>
      <c r="DQ370" s="200"/>
      <c r="DR370" s="200"/>
      <c r="DS370" s="200"/>
      <c r="DT370" s="200"/>
      <c r="DU370" s="200"/>
      <c r="DV370" s="200"/>
      <c r="DW370" s="200"/>
      <c r="DX370" s="200"/>
      <c r="DY370" s="200"/>
      <c r="DZ370" s="200"/>
      <c r="EA370" s="200"/>
      <c r="EB370" s="200"/>
      <c r="EC370" s="200"/>
      <c r="ED370" s="200"/>
      <c r="EE370" s="200"/>
      <c r="EF370" s="200"/>
      <c r="EG370" s="200"/>
      <c r="EH370" s="200"/>
      <c r="EI370" s="200"/>
      <c r="EJ370" s="200"/>
      <c r="EK370" s="200"/>
      <c r="EL370" s="200"/>
      <c r="EM370" s="200"/>
      <c r="EN370" s="200"/>
      <c r="EO370" s="200"/>
      <c r="EP370" s="200"/>
      <c r="EQ370" s="200"/>
      <c r="ER370" s="200"/>
      <c r="ES370" s="200"/>
    </row>
    <row r="371" spans="1:149" s="116" customFormat="1" ht="38.25" x14ac:dyDescent="0.2">
      <c r="A371" s="98" t="s">
        <v>460</v>
      </c>
      <c r="B371" s="70" t="s">
        <v>1178</v>
      </c>
      <c r="C371" s="69" t="s">
        <v>758</v>
      </c>
      <c r="D371" s="128"/>
      <c r="E371" s="129" t="s">
        <v>41</v>
      </c>
      <c r="F371" s="259"/>
      <c r="G371" s="262"/>
      <c r="H371" s="258"/>
      <c r="I371" s="200"/>
      <c r="J371" s="230">
        <v>9</v>
      </c>
      <c r="K371" s="224" t="str">
        <f t="shared" si="80"/>
        <v>9</v>
      </c>
      <c r="L371" s="225">
        <f t="shared" si="81"/>
        <v>0</v>
      </c>
      <c r="M371" s="224" t="str">
        <f t="shared" si="82"/>
        <v>9</v>
      </c>
      <c r="N371" s="224">
        <f t="shared" si="83"/>
        <v>0</v>
      </c>
      <c r="O371" s="224">
        <f t="shared" si="84"/>
        <v>0</v>
      </c>
      <c r="P371" s="224">
        <f t="shared" si="85"/>
        <v>0</v>
      </c>
      <c r="Q371" s="224">
        <f t="shared" si="86"/>
        <v>0</v>
      </c>
      <c r="R371" s="224">
        <f t="shared" si="87"/>
        <v>0</v>
      </c>
      <c r="S371" s="224">
        <f t="shared" si="88"/>
        <v>0</v>
      </c>
      <c r="T371" s="224">
        <f t="shared" si="89"/>
        <v>0</v>
      </c>
      <c r="U371" s="224">
        <f t="shared" si="90"/>
        <v>0</v>
      </c>
      <c r="V371" s="224">
        <f t="shared" si="91"/>
        <v>0</v>
      </c>
      <c r="W371" s="226">
        <f t="shared" si="92"/>
        <v>0</v>
      </c>
      <c r="X371" s="226">
        <f t="shared" si="93"/>
        <v>0</v>
      </c>
      <c r="Y371" s="216"/>
      <c r="Z371" s="233">
        <v>364</v>
      </c>
      <c r="AA371" s="216"/>
      <c r="AB371" s="216"/>
      <c r="AC371" s="216"/>
      <c r="AD371" s="216"/>
      <c r="AE371" s="216"/>
      <c r="AF371" s="216"/>
      <c r="AG371" s="216"/>
      <c r="AH371" s="216"/>
      <c r="AI371" s="216"/>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200"/>
      <c r="CC371" s="200"/>
      <c r="CD371" s="200"/>
      <c r="CE371" s="200"/>
      <c r="CF371" s="200"/>
      <c r="CG371" s="200"/>
      <c r="CH371" s="200"/>
      <c r="CI371" s="200"/>
      <c r="CJ371" s="200"/>
      <c r="CK371" s="200"/>
      <c r="CL371" s="200"/>
      <c r="CM371" s="200"/>
      <c r="CN371" s="200"/>
      <c r="CO371" s="200"/>
      <c r="CP371" s="200"/>
      <c r="CQ371" s="200"/>
      <c r="CR371" s="200"/>
      <c r="CS371" s="200"/>
      <c r="CT371" s="200"/>
      <c r="CU371" s="200"/>
      <c r="CV371" s="200"/>
      <c r="CW371" s="200"/>
      <c r="CX371" s="200"/>
      <c r="CY371" s="200"/>
      <c r="CZ371" s="200"/>
      <c r="DA371" s="200"/>
      <c r="DB371" s="200"/>
      <c r="DC371" s="200"/>
      <c r="DD371" s="200"/>
      <c r="DE371" s="200"/>
      <c r="DF371" s="200"/>
      <c r="DG371" s="200"/>
      <c r="DH371" s="200"/>
      <c r="DI371" s="200"/>
      <c r="DJ371" s="200"/>
      <c r="DK371" s="200"/>
      <c r="DL371" s="200"/>
      <c r="DM371" s="200"/>
      <c r="DN371" s="200"/>
      <c r="DO371" s="200"/>
      <c r="DP371" s="200"/>
      <c r="DQ371" s="200"/>
      <c r="DR371" s="200"/>
      <c r="DS371" s="200"/>
      <c r="DT371" s="200"/>
      <c r="DU371" s="200"/>
      <c r="DV371" s="200"/>
      <c r="DW371" s="200"/>
      <c r="DX371" s="200"/>
      <c r="DY371" s="200"/>
      <c r="DZ371" s="200"/>
      <c r="EA371" s="200"/>
      <c r="EB371" s="200"/>
      <c r="EC371" s="200"/>
      <c r="ED371" s="200"/>
      <c r="EE371" s="200"/>
      <c r="EF371" s="200"/>
      <c r="EG371" s="200"/>
      <c r="EH371" s="200"/>
      <c r="EI371" s="200"/>
      <c r="EJ371" s="200"/>
      <c r="EK371" s="200"/>
      <c r="EL371" s="200"/>
      <c r="EM371" s="200"/>
      <c r="EN371" s="200"/>
      <c r="EO371" s="200"/>
      <c r="EP371" s="200"/>
      <c r="EQ371" s="200"/>
      <c r="ER371" s="200"/>
      <c r="ES371" s="200"/>
    </row>
    <row r="372" spans="1:149" s="116" customFormat="1" ht="38.25" x14ac:dyDescent="0.2">
      <c r="A372" s="98" t="s">
        <v>461</v>
      </c>
      <c r="B372" s="70" t="s">
        <v>1179</v>
      </c>
      <c r="C372" s="69" t="s">
        <v>758</v>
      </c>
      <c r="D372" s="128"/>
      <c r="E372" s="129" t="s">
        <v>41</v>
      </c>
      <c r="F372" s="259"/>
      <c r="G372" s="262"/>
      <c r="H372" s="258"/>
      <c r="I372" s="200"/>
      <c r="J372" s="230">
        <v>9</v>
      </c>
      <c r="K372" s="224" t="str">
        <f t="shared" si="80"/>
        <v>9</v>
      </c>
      <c r="L372" s="225">
        <f t="shared" si="81"/>
        <v>0</v>
      </c>
      <c r="M372" s="224" t="str">
        <f t="shared" si="82"/>
        <v>9</v>
      </c>
      <c r="N372" s="224">
        <f t="shared" si="83"/>
        <v>0</v>
      </c>
      <c r="O372" s="224">
        <f t="shared" si="84"/>
        <v>0</v>
      </c>
      <c r="P372" s="224">
        <f t="shared" si="85"/>
        <v>0</v>
      </c>
      <c r="Q372" s="224">
        <f t="shared" si="86"/>
        <v>0</v>
      </c>
      <c r="R372" s="224">
        <f t="shared" si="87"/>
        <v>0</v>
      </c>
      <c r="S372" s="224">
        <f t="shared" si="88"/>
        <v>0</v>
      </c>
      <c r="T372" s="224">
        <f t="shared" si="89"/>
        <v>0</v>
      </c>
      <c r="U372" s="224">
        <f t="shared" si="90"/>
        <v>0</v>
      </c>
      <c r="V372" s="224">
        <f t="shared" si="91"/>
        <v>0</v>
      </c>
      <c r="W372" s="226">
        <f t="shared" si="92"/>
        <v>0</v>
      </c>
      <c r="X372" s="226">
        <f t="shared" si="93"/>
        <v>0</v>
      </c>
      <c r="Y372" s="216"/>
      <c r="Z372" s="233">
        <v>365</v>
      </c>
      <c r="AA372" s="216"/>
      <c r="AB372" s="216"/>
      <c r="AC372" s="216"/>
      <c r="AD372" s="216"/>
      <c r="AE372" s="216"/>
      <c r="AF372" s="216"/>
      <c r="AG372" s="216"/>
      <c r="AH372" s="216"/>
      <c r="AI372" s="216"/>
      <c r="AJ372" s="200"/>
      <c r="AK372" s="200"/>
      <c r="AL372" s="200"/>
      <c r="AM372" s="200"/>
      <c r="AN372" s="200"/>
      <c r="AO372" s="200"/>
      <c r="AP372" s="200"/>
      <c r="AQ372" s="200"/>
      <c r="AR372" s="200"/>
      <c r="AS372" s="200"/>
      <c r="AT372" s="200"/>
      <c r="AU372" s="200"/>
      <c r="AV372" s="200"/>
      <c r="AW372" s="200"/>
      <c r="AX372" s="200"/>
      <c r="AY372" s="200"/>
      <c r="AZ372" s="200"/>
      <c r="BA372" s="200"/>
      <c r="BB372" s="200"/>
      <c r="BC372" s="200"/>
      <c r="BD372" s="200"/>
      <c r="BE372" s="200"/>
      <c r="BF372" s="200"/>
      <c r="BG372" s="200"/>
      <c r="BH372" s="200"/>
      <c r="BI372" s="200"/>
      <c r="BJ372" s="200"/>
      <c r="BK372" s="200"/>
      <c r="BL372" s="200"/>
      <c r="BM372" s="200"/>
      <c r="BN372" s="200"/>
      <c r="BO372" s="200"/>
      <c r="BP372" s="200"/>
      <c r="BQ372" s="200"/>
      <c r="BR372" s="200"/>
      <c r="BS372" s="200"/>
      <c r="BT372" s="200"/>
      <c r="BU372" s="200"/>
      <c r="BV372" s="200"/>
      <c r="BW372" s="200"/>
      <c r="BX372" s="200"/>
      <c r="BY372" s="200"/>
      <c r="BZ372" s="200"/>
      <c r="CA372" s="200"/>
      <c r="CB372" s="200"/>
      <c r="CC372" s="200"/>
      <c r="CD372" s="200"/>
      <c r="CE372" s="200"/>
      <c r="CF372" s="200"/>
      <c r="CG372" s="200"/>
      <c r="CH372" s="200"/>
      <c r="CI372" s="200"/>
      <c r="CJ372" s="200"/>
      <c r="CK372" s="200"/>
      <c r="CL372" s="200"/>
      <c r="CM372" s="200"/>
      <c r="CN372" s="200"/>
      <c r="CO372" s="200"/>
      <c r="CP372" s="200"/>
      <c r="CQ372" s="200"/>
      <c r="CR372" s="200"/>
      <c r="CS372" s="200"/>
      <c r="CT372" s="200"/>
      <c r="CU372" s="200"/>
      <c r="CV372" s="200"/>
      <c r="CW372" s="200"/>
      <c r="CX372" s="200"/>
      <c r="CY372" s="200"/>
      <c r="CZ372" s="200"/>
      <c r="DA372" s="200"/>
      <c r="DB372" s="200"/>
      <c r="DC372" s="200"/>
      <c r="DD372" s="200"/>
      <c r="DE372" s="200"/>
      <c r="DF372" s="200"/>
      <c r="DG372" s="200"/>
      <c r="DH372" s="200"/>
      <c r="DI372" s="200"/>
      <c r="DJ372" s="200"/>
      <c r="DK372" s="200"/>
      <c r="DL372" s="200"/>
      <c r="DM372" s="200"/>
      <c r="DN372" s="200"/>
      <c r="DO372" s="200"/>
      <c r="DP372" s="200"/>
      <c r="DQ372" s="200"/>
      <c r="DR372" s="200"/>
      <c r="DS372" s="200"/>
      <c r="DT372" s="200"/>
      <c r="DU372" s="200"/>
      <c r="DV372" s="200"/>
      <c r="DW372" s="200"/>
      <c r="DX372" s="200"/>
      <c r="DY372" s="200"/>
      <c r="DZ372" s="200"/>
      <c r="EA372" s="200"/>
      <c r="EB372" s="200"/>
      <c r="EC372" s="200"/>
      <c r="ED372" s="200"/>
      <c r="EE372" s="200"/>
      <c r="EF372" s="200"/>
      <c r="EG372" s="200"/>
      <c r="EH372" s="200"/>
      <c r="EI372" s="200"/>
      <c r="EJ372" s="200"/>
      <c r="EK372" s="200"/>
      <c r="EL372" s="200"/>
      <c r="EM372" s="200"/>
      <c r="EN372" s="200"/>
      <c r="EO372" s="200"/>
      <c r="EP372" s="200"/>
      <c r="EQ372" s="200"/>
      <c r="ER372" s="200"/>
      <c r="ES372" s="200"/>
    </row>
    <row r="373" spans="1:149" s="116" customFormat="1" ht="25.5" x14ac:dyDescent="0.2">
      <c r="A373" s="98" t="s">
        <v>462</v>
      </c>
      <c r="B373" s="70" t="s">
        <v>1180</v>
      </c>
      <c r="C373" s="69" t="s">
        <v>758</v>
      </c>
      <c r="D373" s="128"/>
      <c r="E373" s="129"/>
      <c r="F373" s="259"/>
      <c r="G373" s="260"/>
      <c r="H373" s="258"/>
      <c r="I373" s="200"/>
      <c r="J373" s="230">
        <v>9</v>
      </c>
      <c r="K373" s="224" t="str">
        <f t="shared" si="80"/>
        <v>9</v>
      </c>
      <c r="L373" s="225">
        <f t="shared" si="81"/>
        <v>0</v>
      </c>
      <c r="M373" s="224" t="str">
        <f t="shared" si="82"/>
        <v>9</v>
      </c>
      <c r="N373" s="224">
        <f t="shared" si="83"/>
        <v>0</v>
      </c>
      <c r="O373" s="224">
        <f t="shared" si="84"/>
        <v>0</v>
      </c>
      <c r="P373" s="224">
        <f t="shared" si="85"/>
        <v>0</v>
      </c>
      <c r="Q373" s="224">
        <f t="shared" si="86"/>
        <v>0</v>
      </c>
      <c r="R373" s="224">
        <f t="shared" si="87"/>
        <v>0</v>
      </c>
      <c r="S373" s="224">
        <f t="shared" si="88"/>
        <v>0</v>
      </c>
      <c r="T373" s="224">
        <f t="shared" si="89"/>
        <v>0</v>
      </c>
      <c r="U373" s="224">
        <f t="shared" si="90"/>
        <v>0</v>
      </c>
      <c r="V373" s="224">
        <f t="shared" si="91"/>
        <v>0</v>
      </c>
      <c r="W373" s="226">
        <f t="shared" si="92"/>
        <v>0</v>
      </c>
      <c r="X373" s="226">
        <f t="shared" si="93"/>
        <v>0</v>
      </c>
      <c r="Y373" s="216"/>
      <c r="Z373" s="233">
        <v>366</v>
      </c>
      <c r="AA373" s="216"/>
      <c r="AB373" s="216"/>
      <c r="AC373" s="216"/>
      <c r="AD373" s="216"/>
      <c r="AE373" s="216"/>
      <c r="AF373" s="216"/>
      <c r="AG373" s="216"/>
      <c r="AH373" s="216"/>
      <c r="AI373" s="216"/>
      <c r="AJ373" s="200"/>
      <c r="AK373" s="200"/>
      <c r="AL373" s="200"/>
      <c r="AM373" s="200"/>
      <c r="AN373" s="200"/>
      <c r="AO373" s="200"/>
      <c r="AP373" s="200"/>
      <c r="AQ373" s="200"/>
      <c r="AR373" s="200"/>
      <c r="AS373" s="200"/>
      <c r="AT373" s="200"/>
      <c r="AU373" s="200"/>
      <c r="AV373" s="200"/>
      <c r="AW373" s="200"/>
      <c r="AX373" s="200"/>
      <c r="AY373" s="200"/>
      <c r="AZ373" s="200"/>
      <c r="BA373" s="200"/>
      <c r="BB373" s="200"/>
      <c r="BC373" s="200"/>
      <c r="BD373" s="200"/>
      <c r="BE373" s="200"/>
      <c r="BF373" s="200"/>
      <c r="BG373" s="200"/>
      <c r="BH373" s="200"/>
      <c r="BI373" s="200"/>
      <c r="BJ373" s="200"/>
      <c r="BK373" s="200"/>
      <c r="BL373" s="200"/>
      <c r="BM373" s="200"/>
      <c r="BN373" s="200"/>
      <c r="BO373" s="200"/>
      <c r="BP373" s="200"/>
      <c r="BQ373" s="200"/>
      <c r="BR373" s="200"/>
      <c r="BS373" s="200"/>
      <c r="BT373" s="200"/>
      <c r="BU373" s="200"/>
      <c r="BV373" s="200"/>
      <c r="BW373" s="200"/>
      <c r="BX373" s="200"/>
      <c r="BY373" s="200"/>
      <c r="BZ373" s="200"/>
      <c r="CA373" s="200"/>
      <c r="CB373" s="200"/>
      <c r="CC373" s="200"/>
      <c r="CD373" s="200"/>
      <c r="CE373" s="200"/>
      <c r="CF373" s="200"/>
      <c r="CG373" s="200"/>
      <c r="CH373" s="200"/>
      <c r="CI373" s="200"/>
      <c r="CJ373" s="200"/>
      <c r="CK373" s="200"/>
      <c r="CL373" s="200"/>
      <c r="CM373" s="200"/>
      <c r="CN373" s="200"/>
      <c r="CO373" s="200"/>
      <c r="CP373" s="200"/>
      <c r="CQ373" s="200"/>
      <c r="CR373" s="200"/>
      <c r="CS373" s="200"/>
      <c r="CT373" s="200"/>
      <c r="CU373" s="200"/>
      <c r="CV373" s="200"/>
      <c r="CW373" s="200"/>
      <c r="CX373" s="200"/>
      <c r="CY373" s="200"/>
      <c r="CZ373" s="200"/>
      <c r="DA373" s="200"/>
      <c r="DB373" s="200"/>
      <c r="DC373" s="200"/>
      <c r="DD373" s="200"/>
      <c r="DE373" s="200"/>
      <c r="DF373" s="200"/>
      <c r="DG373" s="200"/>
      <c r="DH373" s="200"/>
      <c r="DI373" s="200"/>
      <c r="DJ373" s="200"/>
      <c r="DK373" s="200"/>
      <c r="DL373" s="200"/>
      <c r="DM373" s="200"/>
      <c r="DN373" s="200"/>
      <c r="DO373" s="200"/>
      <c r="DP373" s="200"/>
      <c r="DQ373" s="200"/>
      <c r="DR373" s="200"/>
      <c r="DS373" s="200"/>
      <c r="DT373" s="200"/>
      <c r="DU373" s="200"/>
      <c r="DV373" s="200"/>
      <c r="DW373" s="200"/>
      <c r="DX373" s="200"/>
      <c r="DY373" s="200"/>
      <c r="DZ373" s="200"/>
      <c r="EA373" s="200"/>
      <c r="EB373" s="200"/>
      <c r="EC373" s="200"/>
      <c r="ED373" s="200"/>
      <c r="EE373" s="200"/>
      <c r="EF373" s="200"/>
      <c r="EG373" s="200"/>
      <c r="EH373" s="200"/>
      <c r="EI373" s="200"/>
      <c r="EJ373" s="200"/>
      <c r="EK373" s="200"/>
      <c r="EL373" s="200"/>
      <c r="EM373" s="200"/>
      <c r="EN373" s="200"/>
      <c r="EO373" s="200"/>
      <c r="EP373" s="200"/>
      <c r="EQ373" s="200"/>
      <c r="ER373" s="200"/>
      <c r="ES373" s="200"/>
    </row>
    <row r="374" spans="1:149" s="116" customFormat="1" ht="38.25" x14ac:dyDescent="0.2">
      <c r="A374" s="98" t="s">
        <v>463</v>
      </c>
      <c r="B374" s="70" t="s">
        <v>1305</v>
      </c>
      <c r="C374" s="69" t="s">
        <v>758</v>
      </c>
      <c r="D374" s="128"/>
      <c r="E374" s="129"/>
      <c r="F374" s="259"/>
      <c r="G374" s="260"/>
      <c r="H374" s="258"/>
      <c r="I374" s="200"/>
      <c r="J374" s="230">
        <v>9</v>
      </c>
      <c r="K374" s="224" t="str">
        <f t="shared" si="80"/>
        <v>9</v>
      </c>
      <c r="L374" s="225">
        <f t="shared" si="81"/>
        <v>0</v>
      </c>
      <c r="M374" s="224" t="str">
        <f t="shared" si="82"/>
        <v>9</v>
      </c>
      <c r="N374" s="224">
        <f t="shared" si="83"/>
        <v>0</v>
      </c>
      <c r="O374" s="224">
        <f t="shared" si="84"/>
        <v>0</v>
      </c>
      <c r="P374" s="224">
        <f t="shared" si="85"/>
        <v>0</v>
      </c>
      <c r="Q374" s="224">
        <f t="shared" si="86"/>
        <v>0</v>
      </c>
      <c r="R374" s="224">
        <f t="shared" si="87"/>
        <v>0</v>
      </c>
      <c r="S374" s="224">
        <f t="shared" si="88"/>
        <v>0</v>
      </c>
      <c r="T374" s="224">
        <f t="shared" si="89"/>
        <v>0</v>
      </c>
      <c r="U374" s="224">
        <f t="shared" si="90"/>
        <v>0</v>
      </c>
      <c r="V374" s="224">
        <f t="shared" si="91"/>
        <v>0</v>
      </c>
      <c r="W374" s="226">
        <f t="shared" si="92"/>
        <v>0</v>
      </c>
      <c r="X374" s="226">
        <f t="shared" si="93"/>
        <v>0</v>
      </c>
      <c r="Y374" s="216"/>
      <c r="Z374" s="232">
        <v>367</v>
      </c>
      <c r="AA374" s="216"/>
      <c r="AB374" s="216"/>
      <c r="AC374" s="216"/>
      <c r="AD374" s="216"/>
      <c r="AE374" s="216"/>
      <c r="AF374" s="216"/>
      <c r="AG374" s="216"/>
      <c r="AH374" s="216"/>
      <c r="AI374" s="216"/>
      <c r="AJ374" s="200"/>
      <c r="AK374" s="200"/>
      <c r="AL374" s="200"/>
      <c r="AM374" s="200"/>
      <c r="AN374" s="200"/>
      <c r="AO374" s="200"/>
      <c r="AP374" s="200"/>
      <c r="AQ374" s="200"/>
      <c r="AR374" s="200"/>
      <c r="AS374" s="200"/>
      <c r="AT374" s="200"/>
      <c r="AU374" s="200"/>
      <c r="AV374" s="200"/>
      <c r="AW374" s="200"/>
      <c r="AX374" s="200"/>
      <c r="AY374" s="200"/>
      <c r="AZ374" s="200"/>
      <c r="BA374" s="200"/>
      <c r="BB374" s="200"/>
      <c r="BC374" s="200"/>
      <c r="BD374" s="200"/>
      <c r="BE374" s="200"/>
      <c r="BF374" s="200"/>
      <c r="BG374" s="200"/>
      <c r="BH374" s="200"/>
      <c r="BI374" s="200"/>
      <c r="BJ374" s="200"/>
      <c r="BK374" s="200"/>
      <c r="BL374" s="200"/>
      <c r="BM374" s="200"/>
      <c r="BN374" s="200"/>
      <c r="BO374" s="200"/>
      <c r="BP374" s="200"/>
      <c r="BQ374" s="200"/>
      <c r="BR374" s="200"/>
      <c r="BS374" s="200"/>
      <c r="BT374" s="200"/>
      <c r="BU374" s="200"/>
      <c r="BV374" s="200"/>
      <c r="BW374" s="200"/>
      <c r="BX374" s="200"/>
      <c r="BY374" s="200"/>
      <c r="BZ374" s="200"/>
      <c r="CA374" s="200"/>
      <c r="CB374" s="200"/>
      <c r="CC374" s="200"/>
      <c r="CD374" s="200"/>
      <c r="CE374" s="200"/>
      <c r="CF374" s="200"/>
      <c r="CG374" s="200"/>
      <c r="CH374" s="200"/>
      <c r="CI374" s="200"/>
      <c r="CJ374" s="200"/>
      <c r="CK374" s="200"/>
      <c r="CL374" s="200"/>
      <c r="CM374" s="200"/>
      <c r="CN374" s="200"/>
      <c r="CO374" s="200"/>
      <c r="CP374" s="200"/>
      <c r="CQ374" s="200"/>
      <c r="CR374" s="200"/>
      <c r="CS374" s="200"/>
      <c r="CT374" s="200"/>
      <c r="CU374" s="200"/>
      <c r="CV374" s="200"/>
      <c r="CW374" s="200"/>
      <c r="CX374" s="200"/>
      <c r="CY374" s="200"/>
      <c r="CZ374" s="200"/>
      <c r="DA374" s="200"/>
      <c r="DB374" s="200"/>
      <c r="DC374" s="200"/>
      <c r="DD374" s="200"/>
      <c r="DE374" s="200"/>
      <c r="DF374" s="200"/>
      <c r="DG374" s="200"/>
      <c r="DH374" s="200"/>
      <c r="DI374" s="200"/>
      <c r="DJ374" s="200"/>
      <c r="DK374" s="200"/>
      <c r="DL374" s="200"/>
      <c r="DM374" s="200"/>
      <c r="DN374" s="200"/>
      <c r="DO374" s="200"/>
      <c r="DP374" s="200"/>
      <c r="DQ374" s="200"/>
      <c r="DR374" s="200"/>
      <c r="DS374" s="200"/>
      <c r="DT374" s="200"/>
      <c r="DU374" s="200"/>
      <c r="DV374" s="200"/>
      <c r="DW374" s="200"/>
      <c r="DX374" s="200"/>
      <c r="DY374" s="200"/>
      <c r="DZ374" s="200"/>
      <c r="EA374" s="200"/>
      <c r="EB374" s="200"/>
      <c r="EC374" s="200"/>
      <c r="ED374" s="200"/>
      <c r="EE374" s="200"/>
      <c r="EF374" s="200"/>
      <c r="EG374" s="200"/>
      <c r="EH374" s="200"/>
      <c r="EI374" s="200"/>
      <c r="EJ374" s="200"/>
      <c r="EK374" s="200"/>
      <c r="EL374" s="200"/>
      <c r="EM374" s="200"/>
      <c r="EN374" s="200"/>
      <c r="EO374" s="200"/>
      <c r="EP374" s="200"/>
      <c r="EQ374" s="200"/>
      <c r="ER374" s="200"/>
      <c r="ES374" s="200"/>
    </row>
    <row r="375" spans="1:149" s="116" customFormat="1" ht="25.5" x14ac:dyDescent="0.2">
      <c r="A375" s="98" t="s">
        <v>464</v>
      </c>
      <c r="B375" s="70" t="s">
        <v>1181</v>
      </c>
      <c r="C375" s="69" t="s">
        <v>758</v>
      </c>
      <c r="D375" s="128"/>
      <c r="E375" s="129"/>
      <c r="F375" s="259"/>
      <c r="G375" s="260"/>
      <c r="H375" s="258"/>
      <c r="I375" s="200"/>
      <c r="J375" s="230">
        <v>9</v>
      </c>
      <c r="K375" s="224" t="str">
        <f t="shared" si="80"/>
        <v>9</v>
      </c>
      <c r="L375" s="225">
        <f t="shared" si="81"/>
        <v>0</v>
      </c>
      <c r="M375" s="224" t="str">
        <f t="shared" si="82"/>
        <v>9</v>
      </c>
      <c r="N375" s="224">
        <f t="shared" si="83"/>
        <v>0</v>
      </c>
      <c r="O375" s="224">
        <f t="shared" si="84"/>
        <v>0</v>
      </c>
      <c r="P375" s="224">
        <f t="shared" si="85"/>
        <v>0</v>
      </c>
      <c r="Q375" s="224">
        <f t="shared" si="86"/>
        <v>0</v>
      </c>
      <c r="R375" s="224">
        <f t="shared" si="87"/>
        <v>0</v>
      </c>
      <c r="S375" s="224">
        <f t="shared" si="88"/>
        <v>0</v>
      </c>
      <c r="T375" s="224">
        <f t="shared" si="89"/>
        <v>0</v>
      </c>
      <c r="U375" s="224">
        <f t="shared" si="90"/>
        <v>0</v>
      </c>
      <c r="V375" s="224">
        <f t="shared" si="91"/>
        <v>0</v>
      </c>
      <c r="W375" s="226">
        <f t="shared" si="92"/>
        <v>0</v>
      </c>
      <c r="X375" s="226">
        <f t="shared" si="93"/>
        <v>0</v>
      </c>
      <c r="Y375" s="216"/>
      <c r="Z375" s="233">
        <v>368</v>
      </c>
      <c r="AA375" s="216"/>
      <c r="AB375" s="216"/>
      <c r="AC375" s="216"/>
      <c r="AD375" s="216"/>
      <c r="AE375" s="216"/>
      <c r="AF375" s="216"/>
      <c r="AG375" s="216"/>
      <c r="AH375" s="216"/>
      <c r="AI375" s="216"/>
      <c r="AJ375" s="200"/>
      <c r="AK375" s="200"/>
      <c r="AL375" s="200"/>
      <c r="AM375" s="200"/>
      <c r="AN375" s="200"/>
      <c r="AO375" s="200"/>
      <c r="AP375" s="200"/>
      <c r="AQ375" s="200"/>
      <c r="AR375" s="200"/>
      <c r="AS375" s="200"/>
      <c r="AT375" s="200"/>
      <c r="AU375" s="200"/>
      <c r="AV375" s="200"/>
      <c r="AW375" s="200"/>
      <c r="AX375" s="200"/>
      <c r="AY375" s="200"/>
      <c r="AZ375" s="200"/>
      <c r="BA375" s="200"/>
      <c r="BB375" s="200"/>
      <c r="BC375" s="200"/>
      <c r="BD375" s="200"/>
      <c r="BE375" s="200"/>
      <c r="BF375" s="200"/>
      <c r="BG375" s="200"/>
      <c r="BH375" s="200"/>
      <c r="BI375" s="200"/>
      <c r="BJ375" s="200"/>
      <c r="BK375" s="200"/>
      <c r="BL375" s="200"/>
      <c r="BM375" s="200"/>
      <c r="BN375" s="200"/>
      <c r="BO375" s="200"/>
      <c r="BP375" s="200"/>
      <c r="BQ375" s="200"/>
      <c r="BR375" s="200"/>
      <c r="BS375" s="200"/>
      <c r="BT375" s="200"/>
      <c r="BU375" s="200"/>
      <c r="BV375" s="200"/>
      <c r="BW375" s="200"/>
      <c r="BX375" s="200"/>
      <c r="BY375" s="200"/>
      <c r="BZ375" s="200"/>
      <c r="CA375" s="200"/>
      <c r="CB375" s="200"/>
      <c r="CC375" s="200"/>
      <c r="CD375" s="200"/>
      <c r="CE375" s="200"/>
      <c r="CF375" s="200"/>
      <c r="CG375" s="200"/>
      <c r="CH375" s="200"/>
      <c r="CI375" s="200"/>
      <c r="CJ375" s="200"/>
      <c r="CK375" s="200"/>
      <c r="CL375" s="200"/>
      <c r="CM375" s="200"/>
      <c r="CN375" s="200"/>
      <c r="CO375" s="200"/>
      <c r="CP375" s="200"/>
      <c r="CQ375" s="200"/>
      <c r="CR375" s="200"/>
      <c r="CS375" s="200"/>
      <c r="CT375" s="200"/>
      <c r="CU375" s="200"/>
      <c r="CV375" s="200"/>
      <c r="CW375" s="200"/>
      <c r="CX375" s="200"/>
      <c r="CY375" s="200"/>
      <c r="CZ375" s="200"/>
      <c r="DA375" s="200"/>
      <c r="DB375" s="200"/>
      <c r="DC375" s="200"/>
      <c r="DD375" s="200"/>
      <c r="DE375" s="200"/>
      <c r="DF375" s="200"/>
      <c r="DG375" s="200"/>
      <c r="DH375" s="200"/>
      <c r="DI375" s="200"/>
      <c r="DJ375" s="200"/>
      <c r="DK375" s="200"/>
      <c r="DL375" s="200"/>
      <c r="DM375" s="200"/>
      <c r="DN375" s="200"/>
      <c r="DO375" s="200"/>
      <c r="DP375" s="200"/>
      <c r="DQ375" s="200"/>
      <c r="DR375" s="200"/>
      <c r="DS375" s="200"/>
      <c r="DT375" s="200"/>
      <c r="DU375" s="200"/>
      <c r="DV375" s="200"/>
      <c r="DW375" s="200"/>
      <c r="DX375" s="200"/>
      <c r="DY375" s="200"/>
      <c r="DZ375" s="200"/>
      <c r="EA375" s="200"/>
      <c r="EB375" s="200"/>
      <c r="EC375" s="200"/>
      <c r="ED375" s="200"/>
      <c r="EE375" s="200"/>
      <c r="EF375" s="200"/>
      <c r="EG375" s="200"/>
      <c r="EH375" s="200"/>
      <c r="EI375" s="200"/>
      <c r="EJ375" s="200"/>
      <c r="EK375" s="200"/>
      <c r="EL375" s="200"/>
      <c r="EM375" s="200"/>
      <c r="EN375" s="200"/>
      <c r="EO375" s="200"/>
      <c r="EP375" s="200"/>
      <c r="EQ375" s="200"/>
      <c r="ER375" s="200"/>
      <c r="ES375" s="200"/>
    </row>
    <row r="376" spans="1:149" s="116" customFormat="1" x14ac:dyDescent="0.2">
      <c r="A376" s="170" t="s">
        <v>465</v>
      </c>
      <c r="B376" s="51" t="s">
        <v>64</v>
      </c>
      <c r="C376" s="165"/>
      <c r="D376" s="134"/>
      <c r="E376" s="168"/>
      <c r="F376" s="274"/>
      <c r="G376" s="260"/>
      <c r="H376" s="275"/>
      <c r="I376" s="200"/>
      <c r="J376" s="230">
        <v>9</v>
      </c>
      <c r="K376" s="224" t="str">
        <f t="shared" si="80"/>
        <v>9</v>
      </c>
      <c r="L376" s="225">
        <f t="shared" si="81"/>
        <v>0</v>
      </c>
      <c r="M376" s="224">
        <f t="shared" si="82"/>
        <v>0</v>
      </c>
      <c r="N376" s="224">
        <f t="shared" si="83"/>
        <v>0</v>
      </c>
      <c r="O376" s="224">
        <f t="shared" si="84"/>
        <v>0</v>
      </c>
      <c r="P376" s="224">
        <f t="shared" si="85"/>
        <v>0</v>
      </c>
      <c r="Q376" s="224">
        <f t="shared" si="86"/>
        <v>0</v>
      </c>
      <c r="R376" s="224">
        <f t="shared" si="87"/>
        <v>0</v>
      </c>
      <c r="S376" s="224">
        <f t="shared" si="88"/>
        <v>0</v>
      </c>
      <c r="T376" s="224">
        <f t="shared" si="89"/>
        <v>0</v>
      </c>
      <c r="U376" s="224">
        <f t="shared" si="90"/>
        <v>0</v>
      </c>
      <c r="V376" s="224">
        <f t="shared" si="91"/>
        <v>0</v>
      </c>
      <c r="W376" s="226">
        <f t="shared" si="92"/>
        <v>0</v>
      </c>
      <c r="X376" s="226">
        <f t="shared" si="93"/>
        <v>0</v>
      </c>
      <c r="Y376" s="216"/>
      <c r="Z376" s="233">
        <v>369</v>
      </c>
      <c r="AA376" s="216"/>
      <c r="AB376" s="216"/>
      <c r="AC376" s="216"/>
      <c r="AD376" s="216"/>
      <c r="AE376" s="216"/>
      <c r="AF376" s="216"/>
      <c r="AG376" s="216"/>
      <c r="AH376" s="216"/>
      <c r="AI376" s="216"/>
      <c r="AJ376" s="200"/>
      <c r="AK376" s="200"/>
      <c r="AL376" s="200"/>
      <c r="AM376" s="200"/>
      <c r="AN376" s="200"/>
      <c r="AO376" s="200"/>
      <c r="AP376" s="200"/>
      <c r="AQ376" s="200"/>
      <c r="AR376" s="200"/>
      <c r="AS376" s="200"/>
      <c r="AT376" s="200"/>
      <c r="AU376" s="200"/>
      <c r="AV376" s="200"/>
      <c r="AW376" s="200"/>
      <c r="AX376" s="200"/>
      <c r="AY376" s="200"/>
      <c r="AZ376" s="200"/>
      <c r="BA376" s="200"/>
      <c r="BB376" s="200"/>
      <c r="BC376" s="200"/>
      <c r="BD376" s="200"/>
      <c r="BE376" s="200"/>
      <c r="BF376" s="200"/>
      <c r="BG376" s="200"/>
      <c r="BH376" s="200"/>
      <c r="BI376" s="200"/>
      <c r="BJ376" s="200"/>
      <c r="BK376" s="200"/>
      <c r="BL376" s="200"/>
      <c r="BM376" s="200"/>
      <c r="BN376" s="200"/>
      <c r="BO376" s="200"/>
      <c r="BP376" s="200"/>
      <c r="BQ376" s="200"/>
      <c r="BR376" s="200"/>
      <c r="BS376" s="200"/>
      <c r="BT376" s="200"/>
      <c r="BU376" s="200"/>
      <c r="BV376" s="200"/>
      <c r="BW376" s="200"/>
      <c r="BX376" s="200"/>
      <c r="BY376" s="200"/>
      <c r="BZ376" s="200"/>
      <c r="CA376" s="200"/>
      <c r="CB376" s="200"/>
      <c r="CC376" s="200"/>
      <c r="CD376" s="200"/>
      <c r="CE376" s="200"/>
      <c r="CF376" s="200"/>
      <c r="CG376" s="200"/>
      <c r="CH376" s="200"/>
      <c r="CI376" s="200"/>
      <c r="CJ376" s="200"/>
      <c r="CK376" s="200"/>
      <c r="CL376" s="200"/>
      <c r="CM376" s="200"/>
      <c r="CN376" s="200"/>
      <c r="CO376" s="200"/>
      <c r="CP376" s="200"/>
      <c r="CQ376" s="200"/>
      <c r="CR376" s="200"/>
      <c r="CS376" s="200"/>
      <c r="CT376" s="200"/>
      <c r="CU376" s="200"/>
      <c r="CV376" s="200"/>
      <c r="CW376" s="200"/>
      <c r="CX376" s="200"/>
      <c r="CY376" s="200"/>
      <c r="CZ376" s="200"/>
      <c r="DA376" s="200"/>
      <c r="DB376" s="200"/>
      <c r="DC376" s="200"/>
      <c r="DD376" s="200"/>
      <c r="DE376" s="200"/>
      <c r="DF376" s="200"/>
      <c r="DG376" s="200"/>
      <c r="DH376" s="200"/>
      <c r="DI376" s="200"/>
      <c r="DJ376" s="200"/>
      <c r="DK376" s="200"/>
      <c r="DL376" s="200"/>
      <c r="DM376" s="200"/>
      <c r="DN376" s="200"/>
      <c r="DO376" s="200"/>
      <c r="DP376" s="200"/>
      <c r="DQ376" s="200"/>
      <c r="DR376" s="200"/>
      <c r="DS376" s="200"/>
      <c r="DT376" s="200"/>
      <c r="DU376" s="200"/>
      <c r="DV376" s="200"/>
      <c r="DW376" s="200"/>
      <c r="DX376" s="200"/>
      <c r="DY376" s="200"/>
      <c r="DZ376" s="200"/>
      <c r="EA376" s="200"/>
      <c r="EB376" s="200"/>
      <c r="EC376" s="200"/>
      <c r="ED376" s="200"/>
      <c r="EE376" s="200"/>
      <c r="EF376" s="200"/>
      <c r="EG376" s="203"/>
      <c r="EH376" s="203"/>
      <c r="EI376" s="203"/>
      <c r="EJ376" s="203"/>
      <c r="EK376" s="203"/>
      <c r="EL376" s="203"/>
      <c r="EM376" s="203"/>
      <c r="EN376" s="203"/>
      <c r="EO376" s="203"/>
      <c r="EP376" s="203"/>
      <c r="EQ376" s="203"/>
      <c r="ER376" s="203"/>
      <c r="ES376" s="203"/>
    </row>
    <row r="377" spans="1:149" s="116" customFormat="1" ht="25.5" x14ac:dyDescent="0.2">
      <c r="A377" s="117" t="s">
        <v>466</v>
      </c>
      <c r="B377" s="82" t="s">
        <v>1182</v>
      </c>
      <c r="C377" s="69" t="s">
        <v>758</v>
      </c>
      <c r="D377" s="128"/>
      <c r="E377" s="129"/>
      <c r="F377" s="259"/>
      <c r="G377" s="260"/>
      <c r="H377" s="258"/>
      <c r="I377" s="200"/>
      <c r="J377" s="230">
        <v>9</v>
      </c>
      <c r="K377" s="224" t="str">
        <f t="shared" si="80"/>
        <v>9</v>
      </c>
      <c r="L377" s="225">
        <f t="shared" si="81"/>
        <v>0</v>
      </c>
      <c r="M377" s="224" t="str">
        <f t="shared" si="82"/>
        <v>9</v>
      </c>
      <c r="N377" s="224">
        <f t="shared" si="83"/>
        <v>0</v>
      </c>
      <c r="O377" s="224">
        <f t="shared" si="84"/>
        <v>0</v>
      </c>
      <c r="P377" s="224">
        <f t="shared" si="85"/>
        <v>0</v>
      </c>
      <c r="Q377" s="224">
        <f t="shared" si="86"/>
        <v>0</v>
      </c>
      <c r="R377" s="224">
        <f t="shared" si="87"/>
        <v>0</v>
      </c>
      <c r="S377" s="224">
        <f t="shared" si="88"/>
        <v>0</v>
      </c>
      <c r="T377" s="224">
        <f t="shared" si="89"/>
        <v>0</v>
      </c>
      <c r="U377" s="224">
        <f t="shared" si="90"/>
        <v>0</v>
      </c>
      <c r="V377" s="224">
        <f t="shared" si="91"/>
        <v>0</v>
      </c>
      <c r="W377" s="226">
        <f t="shared" si="92"/>
        <v>0</v>
      </c>
      <c r="X377" s="226">
        <f t="shared" si="93"/>
        <v>0</v>
      </c>
      <c r="Y377" s="216"/>
      <c r="Z377" s="233">
        <v>370</v>
      </c>
      <c r="AA377" s="216"/>
      <c r="AB377" s="216"/>
      <c r="AC377" s="216"/>
      <c r="AD377" s="216"/>
      <c r="AE377" s="216"/>
      <c r="AF377" s="216"/>
      <c r="AG377" s="216"/>
      <c r="AH377" s="216"/>
      <c r="AI377" s="216"/>
      <c r="AJ377" s="200"/>
      <c r="AK377" s="200"/>
      <c r="AL377" s="200"/>
      <c r="AM377" s="200"/>
      <c r="AN377" s="200"/>
      <c r="AO377" s="200"/>
      <c r="AP377" s="200"/>
      <c r="AQ377" s="200"/>
      <c r="AR377" s="200"/>
      <c r="AS377" s="200"/>
      <c r="AT377" s="200"/>
      <c r="AU377" s="200"/>
      <c r="AV377" s="200"/>
      <c r="AW377" s="200"/>
      <c r="AX377" s="200"/>
      <c r="AY377" s="200"/>
      <c r="AZ377" s="200"/>
      <c r="BA377" s="200"/>
      <c r="BB377" s="200"/>
      <c r="BC377" s="200"/>
      <c r="BD377" s="200"/>
      <c r="BE377" s="200"/>
      <c r="BF377" s="200"/>
      <c r="BG377" s="200"/>
      <c r="BH377" s="200"/>
      <c r="BI377" s="200"/>
      <c r="BJ377" s="200"/>
      <c r="BK377" s="200"/>
      <c r="BL377" s="200"/>
      <c r="BM377" s="200"/>
      <c r="BN377" s="200"/>
      <c r="BO377" s="200"/>
      <c r="BP377" s="200"/>
      <c r="BQ377" s="200"/>
      <c r="BR377" s="200"/>
      <c r="BS377" s="200"/>
      <c r="BT377" s="200"/>
      <c r="BU377" s="200"/>
      <c r="BV377" s="200"/>
      <c r="BW377" s="200"/>
      <c r="BX377" s="200"/>
      <c r="BY377" s="200"/>
      <c r="BZ377" s="200"/>
      <c r="CA377" s="200"/>
      <c r="CB377" s="200"/>
      <c r="CC377" s="200"/>
      <c r="CD377" s="200"/>
      <c r="CE377" s="200"/>
      <c r="CF377" s="200"/>
      <c r="CG377" s="200"/>
      <c r="CH377" s="200"/>
      <c r="CI377" s="200"/>
      <c r="CJ377" s="200"/>
      <c r="CK377" s="200"/>
      <c r="CL377" s="200"/>
      <c r="CM377" s="200"/>
      <c r="CN377" s="200"/>
      <c r="CO377" s="200"/>
      <c r="CP377" s="200"/>
      <c r="CQ377" s="200"/>
      <c r="CR377" s="200"/>
      <c r="CS377" s="200"/>
      <c r="CT377" s="200"/>
      <c r="CU377" s="200"/>
      <c r="CV377" s="200"/>
      <c r="CW377" s="200"/>
      <c r="CX377" s="200"/>
      <c r="CY377" s="200"/>
      <c r="CZ377" s="200"/>
      <c r="DA377" s="200"/>
      <c r="DB377" s="200"/>
      <c r="DC377" s="200"/>
      <c r="DD377" s="200"/>
      <c r="DE377" s="200"/>
      <c r="DF377" s="200"/>
      <c r="DG377" s="200"/>
      <c r="DH377" s="200"/>
      <c r="DI377" s="200"/>
      <c r="DJ377" s="200"/>
      <c r="DK377" s="200"/>
      <c r="DL377" s="200"/>
      <c r="DM377" s="200"/>
      <c r="DN377" s="200"/>
      <c r="DO377" s="200"/>
      <c r="DP377" s="200"/>
      <c r="DQ377" s="200"/>
      <c r="DR377" s="200"/>
      <c r="DS377" s="200"/>
      <c r="DT377" s="200"/>
      <c r="DU377" s="200"/>
      <c r="DV377" s="200"/>
      <c r="DW377" s="200"/>
      <c r="DX377" s="200"/>
      <c r="DY377" s="200"/>
      <c r="DZ377" s="200"/>
      <c r="EA377" s="200"/>
      <c r="EB377" s="200"/>
      <c r="EC377" s="200"/>
      <c r="ED377" s="200"/>
      <c r="EE377" s="200"/>
      <c r="EF377" s="200"/>
      <c r="EG377" s="200"/>
      <c r="EH377" s="200"/>
      <c r="EI377" s="200"/>
      <c r="EJ377" s="200"/>
      <c r="EK377" s="200"/>
      <c r="EL377" s="200"/>
      <c r="EM377" s="200"/>
      <c r="EN377" s="200"/>
      <c r="EO377" s="200"/>
      <c r="EP377" s="200"/>
      <c r="EQ377" s="200"/>
      <c r="ER377" s="200"/>
      <c r="ES377" s="200"/>
    </row>
    <row r="378" spans="1:149" ht="15" x14ac:dyDescent="0.2">
      <c r="A378" s="87">
        <v>10</v>
      </c>
      <c r="B378" s="306" t="s">
        <v>863</v>
      </c>
      <c r="C378" s="89"/>
      <c r="D378" s="90"/>
      <c r="E378" s="110"/>
      <c r="F378" s="269"/>
      <c r="G378" s="270"/>
      <c r="H378" s="303"/>
      <c r="J378" s="230">
        <v>10</v>
      </c>
      <c r="K378" s="224" t="str">
        <f t="shared" si="80"/>
        <v>10</v>
      </c>
      <c r="L378" s="225">
        <f t="shared" si="81"/>
        <v>0</v>
      </c>
      <c r="M378" s="224">
        <f t="shared" si="82"/>
        <v>0</v>
      </c>
      <c r="N378" s="224">
        <f t="shared" si="83"/>
        <v>0</v>
      </c>
      <c r="O378" s="224">
        <f t="shared" si="84"/>
        <v>0</v>
      </c>
      <c r="P378" s="224">
        <f t="shared" si="85"/>
        <v>0</v>
      </c>
      <c r="Q378" s="224">
        <f t="shared" si="86"/>
        <v>0</v>
      </c>
      <c r="R378" s="224">
        <f t="shared" si="87"/>
        <v>0</v>
      </c>
      <c r="S378" s="224">
        <f t="shared" si="88"/>
        <v>0</v>
      </c>
      <c r="T378" s="224">
        <f t="shared" si="89"/>
        <v>0</v>
      </c>
      <c r="U378" s="224">
        <f t="shared" si="90"/>
        <v>0</v>
      </c>
      <c r="V378" s="224">
        <f t="shared" si="91"/>
        <v>0</v>
      </c>
      <c r="W378" s="226">
        <f t="shared" si="92"/>
        <v>0</v>
      </c>
      <c r="X378" s="226">
        <f t="shared" si="93"/>
        <v>0</v>
      </c>
      <c r="Z378" s="233">
        <v>371</v>
      </c>
      <c r="EG378" s="200"/>
      <c r="EH378" s="200"/>
      <c r="EI378" s="200"/>
      <c r="EJ378" s="200"/>
      <c r="EK378" s="200"/>
      <c r="EL378" s="200"/>
      <c r="EM378" s="200"/>
      <c r="EN378" s="200"/>
      <c r="EO378" s="200"/>
      <c r="EP378" s="200"/>
      <c r="EQ378" s="200"/>
      <c r="ER378" s="200"/>
      <c r="ES378" s="200"/>
    </row>
    <row r="379" spans="1:149" s="116" customFormat="1" ht="12.75" x14ac:dyDescent="0.2">
      <c r="A379" s="170" t="s">
        <v>467</v>
      </c>
      <c r="B379" s="51" t="s">
        <v>77</v>
      </c>
      <c r="C379" s="134"/>
      <c r="D379" s="135"/>
      <c r="E379" s="136"/>
      <c r="F379" s="255"/>
      <c r="G379" s="256"/>
      <c r="H379" s="275"/>
      <c r="I379" s="200"/>
      <c r="J379" s="230">
        <v>10</v>
      </c>
      <c r="K379" s="224" t="str">
        <f t="shared" si="80"/>
        <v>10</v>
      </c>
      <c r="L379" s="225">
        <f t="shared" si="81"/>
        <v>0</v>
      </c>
      <c r="M379" s="224">
        <f t="shared" si="82"/>
        <v>0</v>
      </c>
      <c r="N379" s="224">
        <f t="shared" si="83"/>
        <v>0</v>
      </c>
      <c r="O379" s="224">
        <f t="shared" si="84"/>
        <v>0</v>
      </c>
      <c r="P379" s="224">
        <f t="shared" si="85"/>
        <v>0</v>
      </c>
      <c r="Q379" s="224">
        <f t="shared" si="86"/>
        <v>0</v>
      </c>
      <c r="R379" s="224">
        <f t="shared" si="87"/>
        <v>0</v>
      </c>
      <c r="S379" s="224">
        <f t="shared" si="88"/>
        <v>0</v>
      </c>
      <c r="T379" s="224">
        <f t="shared" si="89"/>
        <v>0</v>
      </c>
      <c r="U379" s="224">
        <f t="shared" si="90"/>
        <v>0</v>
      </c>
      <c r="V379" s="224">
        <f t="shared" si="91"/>
        <v>0</v>
      </c>
      <c r="W379" s="226">
        <f t="shared" si="92"/>
        <v>0</v>
      </c>
      <c r="X379" s="226">
        <f t="shared" si="93"/>
        <v>0</v>
      </c>
      <c r="Y379" s="216"/>
      <c r="Z379" s="233">
        <v>372</v>
      </c>
      <c r="AA379" s="216"/>
      <c r="AB379" s="216"/>
      <c r="AC379" s="216"/>
      <c r="AD379" s="216"/>
      <c r="AE379" s="216"/>
      <c r="AF379" s="216"/>
      <c r="AG379" s="216"/>
      <c r="AH379" s="216"/>
      <c r="AI379" s="216"/>
      <c r="AJ379" s="200"/>
      <c r="AK379" s="200"/>
      <c r="AL379" s="200"/>
      <c r="AM379" s="200"/>
      <c r="AN379" s="200"/>
      <c r="AO379" s="200"/>
      <c r="AP379" s="200"/>
      <c r="AQ379" s="200"/>
      <c r="AR379" s="200"/>
      <c r="AS379" s="200"/>
      <c r="AT379" s="200"/>
      <c r="AU379" s="200"/>
      <c r="AV379" s="200"/>
      <c r="AW379" s="200"/>
      <c r="AX379" s="200"/>
      <c r="AY379" s="200"/>
      <c r="AZ379" s="200"/>
      <c r="BA379" s="200"/>
      <c r="BB379" s="200"/>
      <c r="BC379" s="200"/>
      <c r="BD379" s="200"/>
      <c r="BE379" s="200"/>
      <c r="BF379" s="200"/>
      <c r="BG379" s="200"/>
      <c r="BH379" s="200"/>
      <c r="BI379" s="200"/>
      <c r="BJ379" s="200"/>
      <c r="BK379" s="200"/>
      <c r="BL379" s="200"/>
      <c r="BM379" s="200"/>
      <c r="BN379" s="200"/>
      <c r="BO379" s="200"/>
      <c r="BP379" s="200"/>
      <c r="BQ379" s="200"/>
      <c r="BR379" s="200"/>
      <c r="BS379" s="200"/>
      <c r="BT379" s="200"/>
      <c r="BU379" s="200"/>
      <c r="BV379" s="200"/>
      <c r="BW379" s="200"/>
      <c r="BX379" s="200"/>
      <c r="BY379" s="200"/>
      <c r="BZ379" s="200"/>
      <c r="CA379" s="200"/>
      <c r="CB379" s="200"/>
      <c r="CC379" s="200"/>
      <c r="CD379" s="200"/>
      <c r="CE379" s="200"/>
      <c r="CF379" s="200"/>
      <c r="CG379" s="200"/>
      <c r="CH379" s="200"/>
      <c r="CI379" s="200"/>
      <c r="CJ379" s="200"/>
      <c r="CK379" s="200"/>
      <c r="CL379" s="200"/>
      <c r="CM379" s="200"/>
      <c r="CN379" s="200"/>
      <c r="CO379" s="200"/>
      <c r="CP379" s="200"/>
      <c r="CQ379" s="200"/>
      <c r="CR379" s="200"/>
      <c r="CS379" s="200"/>
      <c r="CT379" s="200"/>
      <c r="CU379" s="200"/>
      <c r="CV379" s="200"/>
      <c r="CW379" s="200"/>
      <c r="CX379" s="200"/>
      <c r="CY379" s="200"/>
      <c r="CZ379" s="200"/>
      <c r="DA379" s="200"/>
      <c r="DB379" s="200"/>
      <c r="DC379" s="200"/>
      <c r="DD379" s="200"/>
      <c r="DE379" s="200"/>
      <c r="DF379" s="200"/>
      <c r="DG379" s="200"/>
      <c r="DH379" s="200"/>
      <c r="DI379" s="200"/>
      <c r="DJ379" s="200"/>
      <c r="DK379" s="200"/>
      <c r="DL379" s="200"/>
      <c r="DM379" s="200"/>
      <c r="DN379" s="200"/>
      <c r="DO379" s="200"/>
      <c r="DP379" s="200"/>
      <c r="DQ379" s="200"/>
      <c r="DR379" s="200"/>
      <c r="DS379" s="200"/>
      <c r="DT379" s="200"/>
      <c r="DU379" s="200"/>
      <c r="DV379" s="200"/>
      <c r="DW379" s="200"/>
      <c r="DX379" s="200"/>
      <c r="DY379" s="200"/>
      <c r="DZ379" s="200"/>
      <c r="EA379" s="200"/>
      <c r="EB379" s="200"/>
      <c r="EC379" s="200"/>
      <c r="ED379" s="200"/>
      <c r="EE379" s="200"/>
      <c r="EF379" s="200"/>
      <c r="EG379" s="200"/>
      <c r="EH379" s="200"/>
      <c r="EI379" s="200"/>
      <c r="EJ379" s="200"/>
      <c r="EK379" s="200"/>
      <c r="EL379" s="200"/>
      <c r="EM379" s="200"/>
      <c r="EN379" s="200"/>
      <c r="EO379" s="200"/>
      <c r="EP379" s="200"/>
      <c r="EQ379" s="200"/>
      <c r="ER379" s="200"/>
      <c r="ES379" s="200"/>
    </row>
    <row r="380" spans="1:149" s="124" customFormat="1" ht="25.5" customHeight="1" x14ac:dyDescent="0.2">
      <c r="A380" s="98" t="s">
        <v>468</v>
      </c>
      <c r="B380" s="73" t="s">
        <v>923</v>
      </c>
      <c r="C380" s="69" t="s">
        <v>758</v>
      </c>
      <c r="D380" s="122"/>
      <c r="E380" s="127"/>
      <c r="F380" s="257"/>
      <c r="G380" s="256"/>
      <c r="H380" s="258"/>
      <c r="I380" s="200"/>
      <c r="J380" s="230">
        <v>10</v>
      </c>
      <c r="K380" s="224" t="str">
        <f t="shared" si="80"/>
        <v>10</v>
      </c>
      <c r="L380" s="225">
        <f t="shared" si="81"/>
        <v>0</v>
      </c>
      <c r="M380" s="224" t="str">
        <f t="shared" si="82"/>
        <v>10</v>
      </c>
      <c r="N380" s="224">
        <f t="shared" si="83"/>
        <v>0</v>
      </c>
      <c r="O380" s="224">
        <f t="shared" si="84"/>
        <v>0</v>
      </c>
      <c r="P380" s="224">
        <f t="shared" si="85"/>
        <v>0</v>
      </c>
      <c r="Q380" s="224">
        <f t="shared" si="86"/>
        <v>0</v>
      </c>
      <c r="R380" s="224">
        <f t="shared" si="87"/>
        <v>0</v>
      </c>
      <c r="S380" s="224">
        <f t="shared" si="88"/>
        <v>0</v>
      </c>
      <c r="T380" s="224">
        <f t="shared" si="89"/>
        <v>0</v>
      </c>
      <c r="U380" s="224">
        <f t="shared" si="90"/>
        <v>0</v>
      </c>
      <c r="V380" s="224">
        <f t="shared" si="91"/>
        <v>0</v>
      </c>
      <c r="W380" s="226">
        <f t="shared" si="92"/>
        <v>0</v>
      </c>
      <c r="X380" s="226">
        <f t="shared" si="93"/>
        <v>0</v>
      </c>
      <c r="Y380" s="216"/>
      <c r="Z380" s="232">
        <v>373</v>
      </c>
      <c r="AA380" s="216"/>
      <c r="AB380" s="216"/>
      <c r="AC380" s="216"/>
      <c r="AD380" s="216"/>
      <c r="AE380" s="216"/>
      <c r="AF380" s="216"/>
      <c r="AG380" s="216"/>
      <c r="AH380" s="216"/>
      <c r="AI380" s="216"/>
      <c r="AJ380" s="200"/>
      <c r="AK380" s="200"/>
      <c r="AL380" s="200"/>
      <c r="AM380" s="200"/>
      <c r="AN380" s="200"/>
      <c r="AO380" s="200"/>
      <c r="AP380" s="200"/>
      <c r="AQ380" s="200"/>
      <c r="AR380" s="200"/>
      <c r="AS380" s="200"/>
      <c r="AT380" s="200"/>
      <c r="AU380" s="200"/>
      <c r="AV380" s="200"/>
      <c r="AW380" s="200"/>
      <c r="AX380" s="200"/>
      <c r="AY380" s="200"/>
      <c r="AZ380" s="200"/>
      <c r="BA380" s="200"/>
      <c r="BB380" s="200"/>
      <c r="BC380" s="200"/>
      <c r="BD380" s="200"/>
      <c r="BE380" s="200"/>
      <c r="BF380" s="200"/>
      <c r="BG380" s="200"/>
      <c r="BH380" s="200"/>
      <c r="BI380" s="200"/>
      <c r="BJ380" s="200"/>
      <c r="BK380" s="200"/>
      <c r="BL380" s="200"/>
      <c r="BM380" s="200"/>
      <c r="BN380" s="200"/>
      <c r="BO380" s="200"/>
      <c r="BP380" s="200"/>
      <c r="BQ380" s="200"/>
      <c r="BR380" s="200"/>
      <c r="BS380" s="200"/>
      <c r="BT380" s="200"/>
      <c r="BU380" s="200"/>
      <c r="BV380" s="200"/>
      <c r="BW380" s="200"/>
      <c r="BX380" s="200"/>
      <c r="BY380" s="200"/>
      <c r="BZ380" s="200"/>
      <c r="CA380" s="200"/>
      <c r="CB380" s="200"/>
      <c r="CC380" s="200"/>
      <c r="CD380" s="200"/>
      <c r="CE380" s="200"/>
      <c r="CF380" s="200"/>
      <c r="CG380" s="200"/>
      <c r="CH380" s="200"/>
      <c r="CI380" s="200"/>
      <c r="CJ380" s="200"/>
      <c r="CK380" s="200"/>
      <c r="CL380" s="200"/>
      <c r="CM380" s="200"/>
      <c r="CN380" s="200"/>
      <c r="CO380" s="200"/>
      <c r="CP380" s="200"/>
      <c r="CQ380" s="200"/>
      <c r="CR380" s="200"/>
      <c r="CS380" s="200"/>
      <c r="CT380" s="200"/>
      <c r="CU380" s="200"/>
      <c r="CV380" s="200"/>
      <c r="CW380" s="200"/>
      <c r="CX380" s="200"/>
      <c r="CY380" s="200"/>
      <c r="CZ380" s="200"/>
      <c r="DA380" s="200"/>
      <c r="DB380" s="200"/>
      <c r="DC380" s="200"/>
      <c r="DD380" s="200"/>
      <c r="DE380" s="200"/>
      <c r="DF380" s="200"/>
      <c r="DG380" s="200"/>
      <c r="DH380" s="200"/>
      <c r="DI380" s="200"/>
      <c r="DJ380" s="200"/>
      <c r="DK380" s="200"/>
      <c r="DL380" s="200"/>
      <c r="DM380" s="200"/>
      <c r="DN380" s="200"/>
      <c r="DO380" s="200"/>
      <c r="DP380" s="200"/>
      <c r="DQ380" s="200"/>
      <c r="DR380" s="200"/>
      <c r="DS380" s="200"/>
      <c r="DT380" s="200"/>
      <c r="DU380" s="200"/>
      <c r="DV380" s="200"/>
      <c r="DW380" s="200"/>
      <c r="DX380" s="200"/>
      <c r="DY380" s="200"/>
      <c r="DZ380" s="200"/>
      <c r="EA380" s="200"/>
      <c r="EB380" s="200"/>
      <c r="EC380" s="200"/>
      <c r="ED380" s="200"/>
      <c r="EE380" s="200"/>
      <c r="EF380" s="200"/>
      <c r="EG380" s="200"/>
      <c r="EH380" s="200"/>
      <c r="EI380" s="200"/>
      <c r="EJ380" s="200"/>
      <c r="EK380" s="200"/>
      <c r="EL380" s="200"/>
      <c r="EM380" s="200"/>
      <c r="EN380" s="200"/>
      <c r="EO380" s="200"/>
      <c r="EP380" s="200"/>
      <c r="EQ380" s="200"/>
      <c r="ER380" s="200"/>
      <c r="ES380" s="200"/>
    </row>
    <row r="381" spans="1:149" s="124" customFormat="1" ht="25.5" x14ac:dyDescent="0.2">
      <c r="A381" s="98" t="s">
        <v>469</v>
      </c>
      <c r="B381" s="73" t="s">
        <v>1183</v>
      </c>
      <c r="C381" s="69" t="s">
        <v>117</v>
      </c>
      <c r="D381" s="122">
        <v>10</v>
      </c>
      <c r="E381" s="127"/>
      <c r="F381" s="257"/>
      <c r="G381" s="256"/>
      <c r="H381" s="258"/>
      <c r="I381" s="200"/>
      <c r="J381" s="230">
        <v>10</v>
      </c>
      <c r="K381" s="224" t="str">
        <f t="shared" si="80"/>
        <v>10</v>
      </c>
      <c r="L381" s="225">
        <f t="shared" si="81"/>
        <v>10</v>
      </c>
      <c r="M381" s="224" t="str">
        <f t="shared" si="82"/>
        <v>10</v>
      </c>
      <c r="N381" s="224" t="str">
        <f t="shared" si="83"/>
        <v>10</v>
      </c>
      <c r="O381" s="224">
        <f t="shared" si="84"/>
        <v>10</v>
      </c>
      <c r="P381" s="224">
        <f t="shared" si="85"/>
        <v>0</v>
      </c>
      <c r="Q381" s="224">
        <f t="shared" si="86"/>
        <v>0</v>
      </c>
      <c r="R381" s="224">
        <f t="shared" si="87"/>
        <v>0</v>
      </c>
      <c r="S381" s="224">
        <f t="shared" si="88"/>
        <v>1</v>
      </c>
      <c r="T381" s="224">
        <f t="shared" si="89"/>
        <v>0</v>
      </c>
      <c r="U381" s="224">
        <f t="shared" si="90"/>
        <v>0</v>
      </c>
      <c r="V381" s="224">
        <f t="shared" si="91"/>
        <v>0</v>
      </c>
      <c r="W381" s="226">
        <f t="shared" si="92"/>
        <v>0</v>
      </c>
      <c r="X381" s="226">
        <f t="shared" si="93"/>
        <v>0</v>
      </c>
      <c r="Y381" s="216"/>
      <c r="Z381" s="233">
        <v>374</v>
      </c>
      <c r="AA381" s="216"/>
      <c r="AB381" s="216"/>
      <c r="AC381" s="216"/>
      <c r="AD381" s="216"/>
      <c r="AE381" s="216"/>
      <c r="AF381" s="216"/>
      <c r="AG381" s="216"/>
      <c r="AH381" s="216"/>
      <c r="AI381" s="216"/>
      <c r="AJ381" s="200"/>
      <c r="AK381" s="200"/>
      <c r="AL381" s="200"/>
      <c r="AM381" s="200"/>
      <c r="AN381" s="200"/>
      <c r="AO381" s="200"/>
      <c r="AP381" s="200"/>
      <c r="AQ381" s="200"/>
      <c r="AR381" s="200"/>
      <c r="AS381" s="200"/>
      <c r="AT381" s="200"/>
      <c r="AU381" s="200"/>
      <c r="AV381" s="200"/>
      <c r="AW381" s="200"/>
      <c r="AX381" s="200"/>
      <c r="AY381" s="200"/>
      <c r="AZ381" s="200"/>
      <c r="BA381" s="200"/>
      <c r="BB381" s="200"/>
      <c r="BC381" s="200"/>
      <c r="BD381" s="200"/>
      <c r="BE381" s="200"/>
      <c r="BF381" s="200"/>
      <c r="BG381" s="200"/>
      <c r="BH381" s="200"/>
      <c r="BI381" s="200"/>
      <c r="BJ381" s="200"/>
      <c r="BK381" s="200"/>
      <c r="BL381" s="200"/>
      <c r="BM381" s="200"/>
      <c r="BN381" s="200"/>
      <c r="BO381" s="200"/>
      <c r="BP381" s="200"/>
      <c r="BQ381" s="200"/>
      <c r="BR381" s="200"/>
      <c r="BS381" s="200"/>
      <c r="BT381" s="200"/>
      <c r="BU381" s="200"/>
      <c r="BV381" s="200"/>
      <c r="BW381" s="200"/>
      <c r="BX381" s="200"/>
      <c r="BY381" s="200"/>
      <c r="BZ381" s="200"/>
      <c r="CA381" s="200"/>
      <c r="CB381" s="200"/>
      <c r="CC381" s="200"/>
      <c r="CD381" s="200"/>
      <c r="CE381" s="200"/>
      <c r="CF381" s="200"/>
      <c r="CG381" s="200"/>
      <c r="CH381" s="200"/>
      <c r="CI381" s="200"/>
      <c r="CJ381" s="200"/>
      <c r="CK381" s="200"/>
      <c r="CL381" s="200"/>
      <c r="CM381" s="200"/>
      <c r="CN381" s="200"/>
      <c r="CO381" s="200"/>
      <c r="CP381" s="200"/>
      <c r="CQ381" s="200"/>
      <c r="CR381" s="200"/>
      <c r="CS381" s="200"/>
      <c r="CT381" s="200"/>
      <c r="CU381" s="200"/>
      <c r="CV381" s="200"/>
      <c r="CW381" s="200"/>
      <c r="CX381" s="200"/>
      <c r="CY381" s="200"/>
      <c r="CZ381" s="200"/>
      <c r="DA381" s="200"/>
      <c r="DB381" s="200"/>
      <c r="DC381" s="200"/>
      <c r="DD381" s="200"/>
      <c r="DE381" s="200"/>
      <c r="DF381" s="200"/>
      <c r="DG381" s="200"/>
      <c r="DH381" s="200"/>
      <c r="DI381" s="200"/>
      <c r="DJ381" s="200"/>
      <c r="DK381" s="200"/>
      <c r="DL381" s="200"/>
      <c r="DM381" s="200"/>
      <c r="DN381" s="200"/>
      <c r="DO381" s="200"/>
      <c r="DP381" s="200"/>
      <c r="DQ381" s="200"/>
      <c r="DR381" s="200"/>
      <c r="DS381" s="200"/>
      <c r="DT381" s="200"/>
      <c r="DU381" s="200"/>
      <c r="DV381" s="200"/>
      <c r="DW381" s="200"/>
      <c r="DX381" s="200"/>
      <c r="DY381" s="200"/>
      <c r="DZ381" s="200"/>
      <c r="EA381" s="200"/>
      <c r="EB381" s="200"/>
      <c r="EC381" s="200"/>
      <c r="ED381" s="200"/>
      <c r="EE381" s="200"/>
      <c r="EF381" s="200"/>
      <c r="EG381" s="200"/>
      <c r="EH381" s="200"/>
      <c r="EI381" s="200"/>
      <c r="EJ381" s="200"/>
      <c r="EK381" s="200"/>
      <c r="EL381" s="200"/>
      <c r="EM381" s="200"/>
      <c r="EN381" s="200"/>
      <c r="EO381" s="200"/>
      <c r="EP381" s="200"/>
      <c r="EQ381" s="200"/>
      <c r="ER381" s="200"/>
      <c r="ES381" s="200"/>
    </row>
    <row r="382" spans="1:149" s="116" customFormat="1" ht="25.5" x14ac:dyDescent="0.2">
      <c r="A382" s="98" t="s">
        <v>470</v>
      </c>
      <c r="B382" s="73" t="s">
        <v>1184</v>
      </c>
      <c r="C382" s="69" t="s">
        <v>117</v>
      </c>
      <c r="D382" s="118">
        <v>10</v>
      </c>
      <c r="E382" s="125"/>
      <c r="F382" s="257"/>
      <c r="G382" s="256"/>
      <c r="H382" s="258"/>
      <c r="I382" s="200"/>
      <c r="J382" s="230">
        <v>10</v>
      </c>
      <c r="K382" s="224" t="str">
        <f t="shared" si="80"/>
        <v>10</v>
      </c>
      <c r="L382" s="225">
        <f t="shared" si="81"/>
        <v>10</v>
      </c>
      <c r="M382" s="224" t="str">
        <f t="shared" si="82"/>
        <v>10</v>
      </c>
      <c r="N382" s="224" t="str">
        <f t="shared" si="83"/>
        <v>10</v>
      </c>
      <c r="O382" s="224">
        <f t="shared" si="84"/>
        <v>10</v>
      </c>
      <c r="P382" s="224">
        <f t="shared" si="85"/>
        <v>0</v>
      </c>
      <c r="Q382" s="224">
        <f t="shared" si="86"/>
        <v>0</v>
      </c>
      <c r="R382" s="224">
        <f t="shared" si="87"/>
        <v>0</v>
      </c>
      <c r="S382" s="224">
        <f t="shared" si="88"/>
        <v>1</v>
      </c>
      <c r="T382" s="224">
        <f t="shared" si="89"/>
        <v>0</v>
      </c>
      <c r="U382" s="224">
        <f t="shared" si="90"/>
        <v>0</v>
      </c>
      <c r="V382" s="224">
        <f t="shared" si="91"/>
        <v>0</v>
      </c>
      <c r="W382" s="226">
        <f t="shared" si="92"/>
        <v>0</v>
      </c>
      <c r="X382" s="226">
        <f t="shared" si="93"/>
        <v>0</v>
      </c>
      <c r="Y382" s="216"/>
      <c r="Z382" s="233">
        <v>375</v>
      </c>
      <c r="AA382" s="216"/>
      <c r="AB382" s="216"/>
      <c r="AC382" s="216"/>
      <c r="AD382" s="216"/>
      <c r="AE382" s="216"/>
      <c r="AF382" s="216"/>
      <c r="AG382" s="216"/>
      <c r="AH382" s="216"/>
      <c r="AI382" s="216"/>
      <c r="AJ382" s="200"/>
      <c r="AK382" s="200"/>
      <c r="AL382" s="200"/>
      <c r="AM382" s="200"/>
      <c r="AN382" s="200"/>
      <c r="AO382" s="200"/>
      <c r="AP382" s="200"/>
      <c r="AQ382" s="200"/>
      <c r="AR382" s="200"/>
      <c r="AS382" s="200"/>
      <c r="AT382" s="200"/>
      <c r="AU382" s="200"/>
      <c r="AV382" s="200"/>
      <c r="AW382" s="200"/>
      <c r="AX382" s="200"/>
      <c r="AY382" s="200"/>
      <c r="AZ382" s="200"/>
      <c r="BA382" s="200"/>
      <c r="BB382" s="200"/>
      <c r="BC382" s="200"/>
      <c r="BD382" s="200"/>
      <c r="BE382" s="200"/>
      <c r="BF382" s="200"/>
      <c r="BG382" s="200"/>
      <c r="BH382" s="200"/>
      <c r="BI382" s="200"/>
      <c r="BJ382" s="200"/>
      <c r="BK382" s="200"/>
      <c r="BL382" s="200"/>
      <c r="BM382" s="200"/>
      <c r="BN382" s="200"/>
      <c r="BO382" s="200"/>
      <c r="BP382" s="200"/>
      <c r="BQ382" s="200"/>
      <c r="BR382" s="200"/>
      <c r="BS382" s="200"/>
      <c r="BT382" s="200"/>
      <c r="BU382" s="200"/>
      <c r="BV382" s="200"/>
      <c r="BW382" s="200"/>
      <c r="BX382" s="200"/>
      <c r="BY382" s="200"/>
      <c r="BZ382" s="200"/>
      <c r="CA382" s="200"/>
      <c r="CB382" s="200"/>
      <c r="CC382" s="200"/>
      <c r="CD382" s="200"/>
      <c r="CE382" s="200"/>
      <c r="CF382" s="200"/>
      <c r="CG382" s="200"/>
      <c r="CH382" s="200"/>
      <c r="CI382" s="200"/>
      <c r="CJ382" s="200"/>
      <c r="CK382" s="200"/>
      <c r="CL382" s="200"/>
      <c r="CM382" s="200"/>
      <c r="CN382" s="200"/>
      <c r="CO382" s="200"/>
      <c r="CP382" s="200"/>
      <c r="CQ382" s="200"/>
      <c r="CR382" s="200"/>
      <c r="CS382" s="200"/>
      <c r="CT382" s="200"/>
      <c r="CU382" s="200"/>
      <c r="CV382" s="200"/>
      <c r="CW382" s="200"/>
      <c r="CX382" s="200"/>
      <c r="CY382" s="200"/>
      <c r="CZ382" s="200"/>
      <c r="DA382" s="200"/>
      <c r="DB382" s="200"/>
      <c r="DC382" s="200"/>
      <c r="DD382" s="200"/>
      <c r="DE382" s="200"/>
      <c r="DF382" s="200"/>
      <c r="DG382" s="200"/>
      <c r="DH382" s="200"/>
      <c r="DI382" s="200"/>
      <c r="DJ382" s="200"/>
      <c r="DK382" s="200"/>
      <c r="DL382" s="200"/>
      <c r="DM382" s="200"/>
      <c r="DN382" s="200"/>
      <c r="DO382" s="200"/>
      <c r="DP382" s="200"/>
      <c r="DQ382" s="200"/>
      <c r="DR382" s="200"/>
      <c r="DS382" s="200"/>
      <c r="DT382" s="200"/>
      <c r="DU382" s="200"/>
      <c r="DV382" s="200"/>
      <c r="DW382" s="200"/>
      <c r="DX382" s="200"/>
      <c r="DY382" s="200"/>
      <c r="DZ382" s="200"/>
      <c r="EA382" s="200"/>
      <c r="EB382" s="200"/>
      <c r="EC382" s="200"/>
      <c r="ED382" s="200"/>
      <c r="EE382" s="200"/>
      <c r="EF382" s="200"/>
      <c r="EG382" s="200"/>
      <c r="EH382" s="200"/>
      <c r="EI382" s="200"/>
      <c r="EJ382" s="200"/>
      <c r="EK382" s="200"/>
      <c r="EL382" s="200"/>
      <c r="EM382" s="200"/>
      <c r="EN382" s="200"/>
      <c r="EO382" s="200"/>
      <c r="EP382" s="200"/>
      <c r="EQ382" s="200"/>
      <c r="ER382" s="200"/>
      <c r="ES382" s="200"/>
    </row>
    <row r="383" spans="1:149" s="116" customFormat="1" ht="25.5" x14ac:dyDescent="0.2">
      <c r="A383" s="98" t="s">
        <v>471</v>
      </c>
      <c r="B383" s="73" t="s">
        <v>1185</v>
      </c>
      <c r="C383" s="69" t="s">
        <v>758</v>
      </c>
      <c r="D383" s="118"/>
      <c r="E383" s="125"/>
      <c r="F383" s="257"/>
      <c r="G383" s="256"/>
      <c r="H383" s="258"/>
      <c r="I383" s="200"/>
      <c r="J383" s="230">
        <v>10</v>
      </c>
      <c r="K383" s="224" t="str">
        <f t="shared" si="80"/>
        <v>10</v>
      </c>
      <c r="L383" s="225">
        <f t="shared" si="81"/>
        <v>0</v>
      </c>
      <c r="M383" s="224" t="str">
        <f t="shared" si="82"/>
        <v>10</v>
      </c>
      <c r="N383" s="224">
        <f t="shared" si="83"/>
        <v>0</v>
      </c>
      <c r="O383" s="224">
        <f t="shared" si="84"/>
        <v>0</v>
      </c>
      <c r="P383" s="224">
        <f t="shared" si="85"/>
        <v>0</v>
      </c>
      <c r="Q383" s="224">
        <f t="shared" si="86"/>
        <v>0</v>
      </c>
      <c r="R383" s="224">
        <f t="shared" si="87"/>
        <v>0</v>
      </c>
      <c r="S383" s="224">
        <f t="shared" si="88"/>
        <v>0</v>
      </c>
      <c r="T383" s="224">
        <f t="shared" si="89"/>
        <v>0</v>
      </c>
      <c r="U383" s="224">
        <f t="shared" si="90"/>
        <v>0</v>
      </c>
      <c r="V383" s="224">
        <f t="shared" si="91"/>
        <v>0</v>
      </c>
      <c r="W383" s="226">
        <f t="shared" si="92"/>
        <v>0</v>
      </c>
      <c r="X383" s="226">
        <f t="shared" si="93"/>
        <v>0</v>
      </c>
      <c r="Y383" s="216"/>
      <c r="Z383" s="233">
        <v>376</v>
      </c>
      <c r="AA383" s="216"/>
      <c r="AB383" s="216"/>
      <c r="AC383" s="216"/>
      <c r="AD383" s="216"/>
      <c r="AE383" s="216"/>
      <c r="AF383" s="216"/>
      <c r="AG383" s="216"/>
      <c r="AH383" s="216"/>
      <c r="AI383" s="216"/>
      <c r="AJ383" s="200"/>
      <c r="AK383" s="200"/>
      <c r="AL383" s="200"/>
      <c r="AM383" s="200"/>
      <c r="AN383" s="200"/>
      <c r="AO383" s="200"/>
      <c r="AP383" s="200"/>
      <c r="AQ383" s="200"/>
      <c r="AR383" s="200"/>
      <c r="AS383" s="200"/>
      <c r="AT383" s="200"/>
      <c r="AU383" s="200"/>
      <c r="AV383" s="200"/>
      <c r="AW383" s="200"/>
      <c r="AX383" s="200"/>
      <c r="AY383" s="200"/>
      <c r="AZ383" s="200"/>
      <c r="BA383" s="200"/>
      <c r="BB383" s="200"/>
      <c r="BC383" s="200"/>
      <c r="BD383" s="200"/>
      <c r="BE383" s="200"/>
      <c r="BF383" s="200"/>
      <c r="BG383" s="200"/>
      <c r="BH383" s="200"/>
      <c r="BI383" s="200"/>
      <c r="BJ383" s="200"/>
      <c r="BK383" s="200"/>
      <c r="BL383" s="200"/>
      <c r="BM383" s="200"/>
      <c r="BN383" s="200"/>
      <c r="BO383" s="200"/>
      <c r="BP383" s="200"/>
      <c r="BQ383" s="200"/>
      <c r="BR383" s="200"/>
      <c r="BS383" s="200"/>
      <c r="BT383" s="200"/>
      <c r="BU383" s="200"/>
      <c r="BV383" s="200"/>
      <c r="BW383" s="200"/>
      <c r="BX383" s="200"/>
      <c r="BY383" s="200"/>
      <c r="BZ383" s="200"/>
      <c r="CA383" s="200"/>
      <c r="CB383" s="200"/>
      <c r="CC383" s="200"/>
      <c r="CD383" s="200"/>
      <c r="CE383" s="200"/>
      <c r="CF383" s="200"/>
      <c r="CG383" s="200"/>
      <c r="CH383" s="200"/>
      <c r="CI383" s="200"/>
      <c r="CJ383" s="200"/>
      <c r="CK383" s="200"/>
      <c r="CL383" s="200"/>
      <c r="CM383" s="200"/>
      <c r="CN383" s="200"/>
      <c r="CO383" s="200"/>
      <c r="CP383" s="200"/>
      <c r="CQ383" s="200"/>
      <c r="CR383" s="200"/>
      <c r="CS383" s="200"/>
      <c r="CT383" s="200"/>
      <c r="CU383" s="200"/>
      <c r="CV383" s="200"/>
      <c r="CW383" s="200"/>
      <c r="CX383" s="200"/>
      <c r="CY383" s="200"/>
      <c r="CZ383" s="200"/>
      <c r="DA383" s="200"/>
      <c r="DB383" s="200"/>
      <c r="DC383" s="200"/>
      <c r="DD383" s="200"/>
      <c r="DE383" s="200"/>
      <c r="DF383" s="200"/>
      <c r="DG383" s="200"/>
      <c r="DH383" s="200"/>
      <c r="DI383" s="200"/>
      <c r="DJ383" s="200"/>
      <c r="DK383" s="200"/>
      <c r="DL383" s="200"/>
      <c r="DM383" s="200"/>
      <c r="DN383" s="200"/>
      <c r="DO383" s="200"/>
      <c r="DP383" s="200"/>
      <c r="DQ383" s="200"/>
      <c r="DR383" s="200"/>
      <c r="DS383" s="200"/>
      <c r="DT383" s="200"/>
      <c r="DU383" s="200"/>
      <c r="DV383" s="200"/>
      <c r="DW383" s="200"/>
      <c r="DX383" s="200"/>
      <c r="DY383" s="200"/>
      <c r="DZ383" s="200"/>
      <c r="EA383" s="200"/>
      <c r="EB383" s="200"/>
      <c r="EC383" s="200"/>
      <c r="ED383" s="200"/>
      <c r="EE383" s="200"/>
      <c r="EF383" s="200"/>
      <c r="EG383" s="200"/>
      <c r="EH383" s="200"/>
      <c r="EI383" s="200"/>
      <c r="EJ383" s="200"/>
      <c r="EK383" s="200"/>
      <c r="EL383" s="200"/>
      <c r="EM383" s="200"/>
      <c r="EN383" s="200"/>
      <c r="EO383" s="200"/>
      <c r="EP383" s="200"/>
      <c r="EQ383" s="200"/>
      <c r="ER383" s="200"/>
      <c r="ES383" s="200"/>
    </row>
    <row r="384" spans="1:149" s="116" customFormat="1" ht="25.5" x14ac:dyDescent="0.2">
      <c r="A384" s="98" t="s">
        <v>472</v>
      </c>
      <c r="B384" s="73" t="s">
        <v>1186</v>
      </c>
      <c r="C384" s="69" t="s">
        <v>758</v>
      </c>
      <c r="D384" s="118"/>
      <c r="E384" s="125"/>
      <c r="F384" s="257"/>
      <c r="G384" s="256"/>
      <c r="H384" s="258"/>
      <c r="I384" s="200"/>
      <c r="J384" s="230">
        <v>10</v>
      </c>
      <c r="K384" s="224" t="str">
        <f t="shared" si="80"/>
        <v>10</v>
      </c>
      <c r="L384" s="225">
        <f t="shared" si="81"/>
        <v>0</v>
      </c>
      <c r="M384" s="224" t="str">
        <f t="shared" si="82"/>
        <v>10</v>
      </c>
      <c r="N384" s="224">
        <f t="shared" si="83"/>
        <v>0</v>
      </c>
      <c r="O384" s="224">
        <f t="shared" si="84"/>
        <v>0</v>
      </c>
      <c r="P384" s="224">
        <f t="shared" si="85"/>
        <v>0</v>
      </c>
      <c r="Q384" s="224">
        <f t="shared" si="86"/>
        <v>0</v>
      </c>
      <c r="R384" s="224">
        <f t="shared" si="87"/>
        <v>0</v>
      </c>
      <c r="S384" s="224">
        <f t="shared" si="88"/>
        <v>0</v>
      </c>
      <c r="T384" s="224">
        <f t="shared" si="89"/>
        <v>0</v>
      </c>
      <c r="U384" s="224">
        <f t="shared" si="90"/>
        <v>0</v>
      </c>
      <c r="V384" s="224">
        <f t="shared" si="91"/>
        <v>0</v>
      </c>
      <c r="W384" s="226">
        <f t="shared" si="92"/>
        <v>0</v>
      </c>
      <c r="X384" s="226">
        <f t="shared" si="93"/>
        <v>0</v>
      </c>
      <c r="Y384" s="216"/>
      <c r="Z384" s="233">
        <v>377</v>
      </c>
      <c r="AA384" s="216"/>
      <c r="AB384" s="216"/>
      <c r="AC384" s="216"/>
      <c r="AD384" s="216"/>
      <c r="AE384" s="216"/>
      <c r="AF384" s="216"/>
      <c r="AG384" s="216"/>
      <c r="AH384" s="216"/>
      <c r="AI384" s="216"/>
      <c r="AJ384" s="200"/>
      <c r="AK384" s="200"/>
      <c r="AL384" s="200"/>
      <c r="AM384" s="200"/>
      <c r="AN384" s="200"/>
      <c r="AO384" s="200"/>
      <c r="AP384" s="200"/>
      <c r="AQ384" s="200"/>
      <c r="AR384" s="200"/>
      <c r="AS384" s="200"/>
      <c r="AT384" s="200"/>
      <c r="AU384" s="200"/>
      <c r="AV384" s="200"/>
      <c r="AW384" s="200"/>
      <c r="AX384" s="200"/>
      <c r="AY384" s="200"/>
      <c r="AZ384" s="200"/>
      <c r="BA384" s="200"/>
      <c r="BB384" s="200"/>
      <c r="BC384" s="200"/>
      <c r="BD384" s="200"/>
      <c r="BE384" s="200"/>
      <c r="BF384" s="200"/>
      <c r="BG384" s="200"/>
      <c r="BH384" s="200"/>
      <c r="BI384" s="200"/>
      <c r="BJ384" s="200"/>
      <c r="BK384" s="200"/>
      <c r="BL384" s="200"/>
      <c r="BM384" s="200"/>
      <c r="BN384" s="200"/>
      <c r="BO384" s="200"/>
      <c r="BP384" s="200"/>
      <c r="BQ384" s="200"/>
      <c r="BR384" s="200"/>
      <c r="BS384" s="200"/>
      <c r="BT384" s="200"/>
      <c r="BU384" s="200"/>
      <c r="BV384" s="200"/>
      <c r="BW384" s="200"/>
      <c r="BX384" s="200"/>
      <c r="BY384" s="200"/>
      <c r="BZ384" s="200"/>
      <c r="CA384" s="200"/>
      <c r="CB384" s="200"/>
      <c r="CC384" s="200"/>
      <c r="CD384" s="200"/>
      <c r="CE384" s="200"/>
      <c r="CF384" s="200"/>
      <c r="CG384" s="200"/>
      <c r="CH384" s="200"/>
      <c r="CI384" s="200"/>
      <c r="CJ384" s="200"/>
      <c r="CK384" s="200"/>
      <c r="CL384" s="200"/>
      <c r="CM384" s="200"/>
      <c r="CN384" s="200"/>
      <c r="CO384" s="200"/>
      <c r="CP384" s="200"/>
      <c r="CQ384" s="200"/>
      <c r="CR384" s="200"/>
      <c r="CS384" s="200"/>
      <c r="CT384" s="200"/>
      <c r="CU384" s="200"/>
      <c r="CV384" s="200"/>
      <c r="CW384" s="200"/>
      <c r="CX384" s="200"/>
      <c r="CY384" s="200"/>
      <c r="CZ384" s="200"/>
      <c r="DA384" s="200"/>
      <c r="DB384" s="200"/>
      <c r="DC384" s="200"/>
      <c r="DD384" s="200"/>
      <c r="DE384" s="200"/>
      <c r="DF384" s="200"/>
      <c r="DG384" s="200"/>
      <c r="DH384" s="200"/>
      <c r="DI384" s="200"/>
      <c r="DJ384" s="200"/>
      <c r="DK384" s="200"/>
      <c r="DL384" s="200"/>
      <c r="DM384" s="200"/>
      <c r="DN384" s="200"/>
      <c r="DO384" s="200"/>
      <c r="DP384" s="200"/>
      <c r="DQ384" s="200"/>
      <c r="DR384" s="200"/>
      <c r="DS384" s="200"/>
      <c r="DT384" s="200"/>
      <c r="DU384" s="200"/>
      <c r="DV384" s="200"/>
      <c r="DW384" s="200"/>
      <c r="DX384" s="200"/>
      <c r="DY384" s="200"/>
      <c r="DZ384" s="200"/>
      <c r="EA384" s="200"/>
      <c r="EB384" s="200"/>
      <c r="EC384" s="200"/>
      <c r="ED384" s="200"/>
      <c r="EE384" s="200"/>
      <c r="EF384" s="200"/>
      <c r="EG384" s="200"/>
      <c r="EH384" s="200"/>
      <c r="EI384" s="200"/>
      <c r="EJ384" s="200"/>
      <c r="EK384" s="200"/>
      <c r="EL384" s="200"/>
      <c r="EM384" s="200"/>
      <c r="EN384" s="200"/>
      <c r="EO384" s="200"/>
      <c r="EP384" s="200"/>
      <c r="EQ384" s="200"/>
      <c r="ER384" s="200"/>
      <c r="ES384" s="200"/>
    </row>
    <row r="385" spans="1:149" s="116" customFormat="1" ht="12.75" x14ac:dyDescent="0.2">
      <c r="A385" s="98" t="s">
        <v>738</v>
      </c>
      <c r="B385" s="73" t="s">
        <v>1187</v>
      </c>
      <c r="C385" s="69" t="s">
        <v>117</v>
      </c>
      <c r="D385" s="118">
        <v>10</v>
      </c>
      <c r="E385" s="125"/>
      <c r="F385" s="257"/>
      <c r="G385" s="256"/>
      <c r="H385" s="258"/>
      <c r="I385" s="200"/>
      <c r="J385" s="230">
        <v>10</v>
      </c>
      <c r="K385" s="224" t="str">
        <f t="shared" si="80"/>
        <v>10</v>
      </c>
      <c r="L385" s="225">
        <f t="shared" si="81"/>
        <v>10</v>
      </c>
      <c r="M385" s="224" t="str">
        <f t="shared" si="82"/>
        <v>10</v>
      </c>
      <c r="N385" s="224" t="str">
        <f t="shared" si="83"/>
        <v>10</v>
      </c>
      <c r="O385" s="224">
        <f t="shared" si="84"/>
        <v>10</v>
      </c>
      <c r="P385" s="224">
        <f t="shared" si="85"/>
        <v>0</v>
      </c>
      <c r="Q385" s="224">
        <f t="shared" si="86"/>
        <v>0</v>
      </c>
      <c r="R385" s="224">
        <f t="shared" si="87"/>
        <v>0</v>
      </c>
      <c r="S385" s="224">
        <f t="shared" si="88"/>
        <v>1</v>
      </c>
      <c r="T385" s="224">
        <f t="shared" si="89"/>
        <v>0</v>
      </c>
      <c r="U385" s="224">
        <f t="shared" si="90"/>
        <v>0</v>
      </c>
      <c r="V385" s="224">
        <f t="shared" si="91"/>
        <v>0</v>
      </c>
      <c r="W385" s="226">
        <f t="shared" si="92"/>
        <v>0</v>
      </c>
      <c r="X385" s="226">
        <f t="shared" si="93"/>
        <v>0</v>
      </c>
      <c r="Y385" s="216"/>
      <c r="Z385" s="233">
        <v>378</v>
      </c>
      <c r="AA385" s="216"/>
      <c r="AB385" s="216"/>
      <c r="AC385" s="216"/>
      <c r="AD385" s="216"/>
      <c r="AE385" s="216"/>
      <c r="AF385" s="216"/>
      <c r="AG385" s="216"/>
      <c r="AH385" s="216"/>
      <c r="AI385" s="216"/>
      <c r="AJ385" s="200"/>
      <c r="AK385" s="200"/>
      <c r="AL385" s="200"/>
      <c r="AM385" s="200"/>
      <c r="AN385" s="200"/>
      <c r="AO385" s="200"/>
      <c r="AP385" s="200"/>
      <c r="AQ385" s="200"/>
      <c r="AR385" s="200"/>
      <c r="AS385" s="200"/>
      <c r="AT385" s="200"/>
      <c r="AU385" s="200"/>
      <c r="AV385" s="200"/>
      <c r="AW385" s="200"/>
      <c r="AX385" s="200"/>
      <c r="AY385" s="200"/>
      <c r="AZ385" s="200"/>
      <c r="BA385" s="200"/>
      <c r="BB385" s="200"/>
      <c r="BC385" s="200"/>
      <c r="BD385" s="200"/>
      <c r="BE385" s="200"/>
      <c r="BF385" s="200"/>
      <c r="BG385" s="200"/>
      <c r="BH385" s="200"/>
      <c r="BI385" s="200"/>
      <c r="BJ385" s="200"/>
      <c r="BK385" s="200"/>
      <c r="BL385" s="200"/>
      <c r="BM385" s="200"/>
      <c r="BN385" s="200"/>
      <c r="BO385" s="200"/>
      <c r="BP385" s="200"/>
      <c r="BQ385" s="200"/>
      <c r="BR385" s="200"/>
      <c r="BS385" s="200"/>
      <c r="BT385" s="200"/>
      <c r="BU385" s="200"/>
      <c r="BV385" s="200"/>
      <c r="BW385" s="200"/>
      <c r="BX385" s="200"/>
      <c r="BY385" s="200"/>
      <c r="BZ385" s="200"/>
      <c r="CA385" s="200"/>
      <c r="CB385" s="200"/>
      <c r="CC385" s="200"/>
      <c r="CD385" s="200"/>
      <c r="CE385" s="200"/>
      <c r="CF385" s="200"/>
      <c r="CG385" s="200"/>
      <c r="CH385" s="200"/>
      <c r="CI385" s="200"/>
      <c r="CJ385" s="200"/>
      <c r="CK385" s="200"/>
      <c r="CL385" s="200"/>
      <c r="CM385" s="200"/>
      <c r="CN385" s="200"/>
      <c r="CO385" s="200"/>
      <c r="CP385" s="200"/>
      <c r="CQ385" s="200"/>
      <c r="CR385" s="200"/>
      <c r="CS385" s="200"/>
      <c r="CT385" s="200"/>
      <c r="CU385" s="200"/>
      <c r="CV385" s="200"/>
      <c r="CW385" s="200"/>
      <c r="CX385" s="200"/>
      <c r="CY385" s="200"/>
      <c r="CZ385" s="200"/>
      <c r="DA385" s="200"/>
      <c r="DB385" s="200"/>
      <c r="DC385" s="200"/>
      <c r="DD385" s="200"/>
      <c r="DE385" s="200"/>
      <c r="DF385" s="200"/>
      <c r="DG385" s="200"/>
      <c r="DH385" s="200"/>
      <c r="DI385" s="200"/>
      <c r="DJ385" s="200"/>
      <c r="DK385" s="200"/>
      <c r="DL385" s="200"/>
      <c r="DM385" s="200"/>
      <c r="DN385" s="200"/>
      <c r="DO385" s="200"/>
      <c r="DP385" s="200"/>
      <c r="DQ385" s="200"/>
      <c r="DR385" s="200"/>
      <c r="DS385" s="200"/>
      <c r="DT385" s="200"/>
      <c r="DU385" s="200"/>
      <c r="DV385" s="200"/>
      <c r="DW385" s="200"/>
      <c r="DX385" s="200"/>
      <c r="DY385" s="200"/>
      <c r="DZ385" s="200"/>
      <c r="EA385" s="200"/>
      <c r="EB385" s="200"/>
      <c r="EC385" s="200"/>
      <c r="ED385" s="200"/>
      <c r="EE385" s="200"/>
      <c r="EF385" s="200"/>
      <c r="EG385" s="200"/>
      <c r="EH385" s="200"/>
      <c r="EI385" s="200"/>
      <c r="EJ385" s="200"/>
      <c r="EK385" s="200"/>
      <c r="EL385" s="200"/>
      <c r="EM385" s="200"/>
      <c r="EN385" s="200"/>
      <c r="EO385" s="200"/>
      <c r="EP385" s="200"/>
      <c r="EQ385" s="200"/>
      <c r="ER385" s="200"/>
      <c r="ES385" s="200"/>
    </row>
    <row r="386" spans="1:149" s="116" customFormat="1" ht="12.75" x14ac:dyDescent="0.2">
      <c r="A386" s="157" t="s">
        <v>473</v>
      </c>
      <c r="B386" s="51" t="s">
        <v>1188</v>
      </c>
      <c r="C386" s="134"/>
      <c r="D386" s="135"/>
      <c r="E386" s="136"/>
      <c r="F386" s="255"/>
      <c r="G386" s="256"/>
      <c r="H386" s="275"/>
      <c r="I386" s="200"/>
      <c r="J386" s="230">
        <v>10</v>
      </c>
      <c r="K386" s="224" t="str">
        <f t="shared" si="80"/>
        <v>10</v>
      </c>
      <c r="L386" s="225">
        <f t="shared" si="81"/>
        <v>0</v>
      </c>
      <c r="M386" s="224">
        <f t="shared" si="82"/>
        <v>0</v>
      </c>
      <c r="N386" s="224">
        <f t="shared" si="83"/>
        <v>0</v>
      </c>
      <c r="O386" s="224">
        <f t="shared" si="84"/>
        <v>0</v>
      </c>
      <c r="P386" s="224">
        <f t="shared" si="85"/>
        <v>0</v>
      </c>
      <c r="Q386" s="224">
        <f t="shared" si="86"/>
        <v>0</v>
      </c>
      <c r="R386" s="224">
        <f t="shared" si="87"/>
        <v>0</v>
      </c>
      <c r="S386" s="224">
        <f t="shared" si="88"/>
        <v>0</v>
      </c>
      <c r="T386" s="224">
        <f t="shared" si="89"/>
        <v>0</v>
      </c>
      <c r="U386" s="224">
        <f t="shared" si="90"/>
        <v>0</v>
      </c>
      <c r="V386" s="224">
        <f t="shared" si="91"/>
        <v>0</v>
      </c>
      <c r="W386" s="226">
        <f t="shared" si="92"/>
        <v>0</v>
      </c>
      <c r="X386" s="226">
        <f t="shared" si="93"/>
        <v>0</v>
      </c>
      <c r="Y386" s="216"/>
      <c r="Z386" s="232">
        <v>379</v>
      </c>
      <c r="AA386" s="216"/>
      <c r="AB386" s="216"/>
      <c r="AC386" s="216"/>
      <c r="AD386" s="216"/>
      <c r="AE386" s="216"/>
      <c r="AF386" s="216"/>
      <c r="AG386" s="216"/>
      <c r="AH386" s="216"/>
      <c r="AI386" s="216"/>
      <c r="AJ386" s="200"/>
      <c r="AK386" s="200"/>
      <c r="AL386" s="200"/>
      <c r="AM386" s="200"/>
      <c r="AN386" s="200"/>
      <c r="AO386" s="200"/>
      <c r="AP386" s="200"/>
      <c r="AQ386" s="200"/>
      <c r="AR386" s="200"/>
      <c r="AS386" s="200"/>
      <c r="AT386" s="200"/>
      <c r="AU386" s="200"/>
      <c r="AV386" s="200"/>
      <c r="AW386" s="200"/>
      <c r="AX386" s="200"/>
      <c r="AY386" s="200"/>
      <c r="AZ386" s="200"/>
      <c r="BA386" s="200"/>
      <c r="BB386" s="200"/>
      <c r="BC386" s="200"/>
      <c r="BD386" s="200"/>
      <c r="BE386" s="200"/>
      <c r="BF386" s="200"/>
      <c r="BG386" s="200"/>
      <c r="BH386" s="200"/>
      <c r="BI386" s="200"/>
      <c r="BJ386" s="200"/>
      <c r="BK386" s="200"/>
      <c r="BL386" s="200"/>
      <c r="BM386" s="200"/>
      <c r="BN386" s="200"/>
      <c r="BO386" s="200"/>
      <c r="BP386" s="200"/>
      <c r="BQ386" s="200"/>
      <c r="BR386" s="200"/>
      <c r="BS386" s="200"/>
      <c r="BT386" s="200"/>
      <c r="BU386" s="200"/>
      <c r="BV386" s="200"/>
      <c r="BW386" s="200"/>
      <c r="BX386" s="200"/>
      <c r="BY386" s="200"/>
      <c r="BZ386" s="200"/>
      <c r="CA386" s="200"/>
      <c r="CB386" s="200"/>
      <c r="CC386" s="200"/>
      <c r="CD386" s="200"/>
      <c r="CE386" s="200"/>
      <c r="CF386" s="200"/>
      <c r="CG386" s="200"/>
      <c r="CH386" s="200"/>
      <c r="CI386" s="200"/>
      <c r="CJ386" s="200"/>
      <c r="CK386" s="200"/>
      <c r="CL386" s="200"/>
      <c r="CM386" s="200"/>
      <c r="CN386" s="200"/>
      <c r="CO386" s="200"/>
      <c r="CP386" s="200"/>
      <c r="CQ386" s="200"/>
      <c r="CR386" s="200"/>
      <c r="CS386" s="200"/>
      <c r="CT386" s="200"/>
      <c r="CU386" s="200"/>
      <c r="CV386" s="200"/>
      <c r="CW386" s="200"/>
      <c r="CX386" s="200"/>
      <c r="CY386" s="200"/>
      <c r="CZ386" s="200"/>
      <c r="DA386" s="200"/>
      <c r="DB386" s="200"/>
      <c r="DC386" s="200"/>
      <c r="DD386" s="200"/>
      <c r="DE386" s="200"/>
      <c r="DF386" s="200"/>
      <c r="DG386" s="200"/>
      <c r="DH386" s="200"/>
      <c r="DI386" s="200"/>
      <c r="DJ386" s="200"/>
      <c r="DK386" s="200"/>
      <c r="DL386" s="200"/>
      <c r="DM386" s="200"/>
      <c r="DN386" s="200"/>
      <c r="DO386" s="200"/>
      <c r="DP386" s="200"/>
      <c r="DQ386" s="200"/>
      <c r="DR386" s="200"/>
      <c r="DS386" s="200"/>
      <c r="DT386" s="200"/>
      <c r="DU386" s="200"/>
      <c r="DV386" s="200"/>
      <c r="DW386" s="200"/>
      <c r="DX386" s="200"/>
      <c r="DY386" s="200"/>
      <c r="DZ386" s="200"/>
      <c r="EA386" s="200"/>
      <c r="EB386" s="200"/>
      <c r="EC386" s="200"/>
      <c r="ED386" s="200"/>
      <c r="EE386" s="200"/>
      <c r="EF386" s="200"/>
      <c r="EG386" s="200"/>
      <c r="EH386" s="200"/>
      <c r="EI386" s="200"/>
      <c r="EJ386" s="200"/>
      <c r="EK386" s="200"/>
      <c r="EL386" s="200"/>
      <c r="EM386" s="200"/>
      <c r="EN386" s="200"/>
      <c r="EO386" s="200"/>
      <c r="EP386" s="200"/>
      <c r="EQ386" s="200"/>
      <c r="ER386" s="200"/>
      <c r="ES386" s="200"/>
    </row>
    <row r="387" spans="1:149" s="116" customFormat="1" ht="12.75" x14ac:dyDescent="0.2">
      <c r="A387" s="117" t="s">
        <v>474</v>
      </c>
      <c r="B387" s="73" t="s">
        <v>1189</v>
      </c>
      <c r="C387" s="69" t="s">
        <v>758</v>
      </c>
      <c r="D387" s="118"/>
      <c r="E387" s="125"/>
      <c r="F387" s="257"/>
      <c r="G387" s="256"/>
      <c r="H387" s="258"/>
      <c r="I387" s="200"/>
      <c r="J387" s="230">
        <v>10</v>
      </c>
      <c r="K387" s="224" t="str">
        <f t="shared" si="80"/>
        <v>10</v>
      </c>
      <c r="L387" s="225">
        <f t="shared" si="81"/>
        <v>0</v>
      </c>
      <c r="M387" s="224" t="str">
        <f t="shared" si="82"/>
        <v>10</v>
      </c>
      <c r="N387" s="224">
        <f t="shared" si="83"/>
        <v>0</v>
      </c>
      <c r="O387" s="224">
        <f t="shared" si="84"/>
        <v>0</v>
      </c>
      <c r="P387" s="224">
        <f t="shared" si="85"/>
        <v>0</v>
      </c>
      <c r="Q387" s="224">
        <f t="shared" si="86"/>
        <v>0</v>
      </c>
      <c r="R387" s="224">
        <f t="shared" si="87"/>
        <v>0</v>
      </c>
      <c r="S387" s="224">
        <f t="shared" si="88"/>
        <v>0</v>
      </c>
      <c r="T387" s="224">
        <f t="shared" si="89"/>
        <v>0</v>
      </c>
      <c r="U387" s="224">
        <f t="shared" si="90"/>
        <v>0</v>
      </c>
      <c r="V387" s="224">
        <f t="shared" si="91"/>
        <v>0</v>
      </c>
      <c r="W387" s="226">
        <f t="shared" si="92"/>
        <v>0</v>
      </c>
      <c r="X387" s="226">
        <f t="shared" si="93"/>
        <v>0</v>
      </c>
      <c r="Y387" s="216"/>
      <c r="Z387" s="233">
        <v>380</v>
      </c>
      <c r="AA387" s="216"/>
      <c r="AB387" s="216"/>
      <c r="AC387" s="216"/>
      <c r="AD387" s="216"/>
      <c r="AE387" s="216"/>
      <c r="AF387" s="216"/>
      <c r="AG387" s="216"/>
      <c r="AH387" s="216"/>
      <c r="AI387" s="216"/>
      <c r="AJ387" s="200"/>
      <c r="AK387" s="200"/>
      <c r="AL387" s="200"/>
      <c r="AM387" s="200"/>
      <c r="AN387" s="200"/>
      <c r="AO387" s="200"/>
      <c r="AP387" s="200"/>
      <c r="AQ387" s="200"/>
      <c r="AR387" s="200"/>
      <c r="AS387" s="200"/>
      <c r="AT387" s="200"/>
      <c r="AU387" s="200"/>
      <c r="AV387" s="200"/>
      <c r="AW387" s="200"/>
      <c r="AX387" s="200"/>
      <c r="AY387" s="200"/>
      <c r="AZ387" s="200"/>
      <c r="BA387" s="200"/>
      <c r="BB387" s="200"/>
      <c r="BC387" s="200"/>
      <c r="BD387" s="200"/>
      <c r="BE387" s="200"/>
      <c r="BF387" s="200"/>
      <c r="BG387" s="200"/>
      <c r="BH387" s="200"/>
      <c r="BI387" s="200"/>
      <c r="BJ387" s="200"/>
      <c r="BK387" s="200"/>
      <c r="BL387" s="200"/>
      <c r="BM387" s="200"/>
      <c r="BN387" s="200"/>
      <c r="BO387" s="200"/>
      <c r="BP387" s="200"/>
      <c r="BQ387" s="200"/>
      <c r="BR387" s="200"/>
      <c r="BS387" s="200"/>
      <c r="BT387" s="200"/>
      <c r="BU387" s="200"/>
      <c r="BV387" s="200"/>
      <c r="BW387" s="200"/>
      <c r="BX387" s="200"/>
      <c r="BY387" s="200"/>
      <c r="BZ387" s="200"/>
      <c r="CA387" s="200"/>
      <c r="CB387" s="200"/>
      <c r="CC387" s="200"/>
      <c r="CD387" s="200"/>
      <c r="CE387" s="200"/>
      <c r="CF387" s="200"/>
      <c r="CG387" s="200"/>
      <c r="CH387" s="200"/>
      <c r="CI387" s="200"/>
      <c r="CJ387" s="200"/>
      <c r="CK387" s="200"/>
      <c r="CL387" s="200"/>
      <c r="CM387" s="200"/>
      <c r="CN387" s="200"/>
      <c r="CO387" s="200"/>
      <c r="CP387" s="200"/>
      <c r="CQ387" s="200"/>
      <c r="CR387" s="200"/>
      <c r="CS387" s="200"/>
      <c r="CT387" s="200"/>
      <c r="CU387" s="200"/>
      <c r="CV387" s="200"/>
      <c r="CW387" s="200"/>
      <c r="CX387" s="200"/>
      <c r="CY387" s="200"/>
      <c r="CZ387" s="200"/>
      <c r="DA387" s="200"/>
      <c r="DB387" s="200"/>
      <c r="DC387" s="200"/>
      <c r="DD387" s="200"/>
      <c r="DE387" s="200"/>
      <c r="DF387" s="200"/>
      <c r="DG387" s="200"/>
      <c r="DH387" s="200"/>
      <c r="DI387" s="200"/>
      <c r="DJ387" s="200"/>
      <c r="DK387" s="200"/>
      <c r="DL387" s="200"/>
      <c r="DM387" s="200"/>
      <c r="DN387" s="200"/>
      <c r="DO387" s="200"/>
      <c r="DP387" s="200"/>
      <c r="DQ387" s="200"/>
      <c r="DR387" s="200"/>
      <c r="DS387" s="200"/>
      <c r="DT387" s="200"/>
      <c r="DU387" s="200"/>
      <c r="DV387" s="200"/>
      <c r="DW387" s="200"/>
      <c r="DX387" s="200"/>
      <c r="DY387" s="200"/>
      <c r="DZ387" s="200"/>
      <c r="EA387" s="200"/>
      <c r="EB387" s="200"/>
      <c r="EC387" s="200"/>
      <c r="ED387" s="200"/>
      <c r="EE387" s="200"/>
      <c r="EF387" s="200"/>
      <c r="EG387" s="200"/>
      <c r="EH387" s="200"/>
      <c r="EI387" s="200"/>
      <c r="EJ387" s="200"/>
      <c r="EK387" s="200"/>
      <c r="EL387" s="200"/>
      <c r="EM387" s="200"/>
      <c r="EN387" s="200"/>
      <c r="EO387" s="200"/>
      <c r="EP387" s="200"/>
      <c r="EQ387" s="200"/>
      <c r="ER387" s="200"/>
      <c r="ES387" s="200"/>
    </row>
    <row r="388" spans="1:149" s="116" customFormat="1" ht="12.75" x14ac:dyDescent="0.2">
      <c r="A388" s="117" t="s">
        <v>475</v>
      </c>
      <c r="B388" s="73" t="s">
        <v>756</v>
      </c>
      <c r="C388" s="69" t="s">
        <v>758</v>
      </c>
      <c r="D388" s="118"/>
      <c r="E388" s="125"/>
      <c r="F388" s="257"/>
      <c r="G388" s="256"/>
      <c r="H388" s="258"/>
      <c r="I388" s="200"/>
      <c r="J388" s="230">
        <v>10</v>
      </c>
      <c r="K388" s="224" t="str">
        <f t="shared" si="80"/>
        <v>10</v>
      </c>
      <c r="L388" s="225">
        <f t="shared" si="81"/>
        <v>0</v>
      </c>
      <c r="M388" s="224" t="str">
        <f t="shared" si="82"/>
        <v>10</v>
      </c>
      <c r="N388" s="224">
        <f t="shared" si="83"/>
        <v>0</v>
      </c>
      <c r="O388" s="224">
        <f t="shared" si="84"/>
        <v>0</v>
      </c>
      <c r="P388" s="224">
        <f t="shared" si="85"/>
        <v>0</v>
      </c>
      <c r="Q388" s="224">
        <f t="shared" si="86"/>
        <v>0</v>
      </c>
      <c r="R388" s="224">
        <f t="shared" si="87"/>
        <v>0</v>
      </c>
      <c r="S388" s="224">
        <f t="shared" si="88"/>
        <v>0</v>
      </c>
      <c r="T388" s="224">
        <f t="shared" si="89"/>
        <v>0</v>
      </c>
      <c r="U388" s="224">
        <f t="shared" si="90"/>
        <v>0</v>
      </c>
      <c r="V388" s="224">
        <f t="shared" si="91"/>
        <v>0</v>
      </c>
      <c r="W388" s="226">
        <f t="shared" si="92"/>
        <v>0</v>
      </c>
      <c r="X388" s="226">
        <f t="shared" si="93"/>
        <v>0</v>
      </c>
      <c r="Y388" s="216"/>
      <c r="Z388" s="233">
        <v>381</v>
      </c>
      <c r="AA388" s="216"/>
      <c r="AB388" s="216"/>
      <c r="AC388" s="216"/>
      <c r="AD388" s="216"/>
      <c r="AE388" s="216"/>
      <c r="AF388" s="216"/>
      <c r="AG388" s="216"/>
      <c r="AH388" s="216"/>
      <c r="AI388" s="216"/>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200"/>
      <c r="BH388" s="200"/>
      <c r="BI388" s="200"/>
      <c r="BJ388" s="200"/>
      <c r="BK388" s="200"/>
      <c r="BL388" s="200"/>
      <c r="BM388" s="200"/>
      <c r="BN388" s="200"/>
      <c r="BO388" s="200"/>
      <c r="BP388" s="200"/>
      <c r="BQ388" s="200"/>
      <c r="BR388" s="200"/>
      <c r="BS388" s="200"/>
      <c r="BT388" s="200"/>
      <c r="BU388" s="200"/>
      <c r="BV388" s="200"/>
      <c r="BW388" s="200"/>
      <c r="BX388" s="200"/>
      <c r="BY388" s="200"/>
      <c r="BZ388" s="200"/>
      <c r="CA388" s="200"/>
      <c r="CB388" s="200"/>
      <c r="CC388" s="200"/>
      <c r="CD388" s="200"/>
      <c r="CE388" s="200"/>
      <c r="CF388" s="200"/>
      <c r="CG388" s="200"/>
      <c r="CH388" s="200"/>
      <c r="CI388" s="200"/>
      <c r="CJ388" s="200"/>
      <c r="CK388" s="200"/>
      <c r="CL388" s="200"/>
      <c r="CM388" s="200"/>
      <c r="CN388" s="200"/>
      <c r="CO388" s="200"/>
      <c r="CP388" s="200"/>
      <c r="CQ388" s="200"/>
      <c r="CR388" s="200"/>
      <c r="CS388" s="200"/>
      <c r="CT388" s="200"/>
      <c r="CU388" s="200"/>
      <c r="CV388" s="200"/>
      <c r="CW388" s="200"/>
      <c r="CX388" s="200"/>
      <c r="CY388" s="200"/>
      <c r="CZ388" s="200"/>
      <c r="DA388" s="200"/>
      <c r="DB388" s="200"/>
      <c r="DC388" s="200"/>
      <c r="DD388" s="200"/>
      <c r="DE388" s="200"/>
      <c r="DF388" s="200"/>
      <c r="DG388" s="200"/>
      <c r="DH388" s="200"/>
      <c r="DI388" s="200"/>
      <c r="DJ388" s="200"/>
      <c r="DK388" s="200"/>
      <c r="DL388" s="200"/>
      <c r="DM388" s="200"/>
      <c r="DN388" s="200"/>
      <c r="DO388" s="200"/>
      <c r="DP388" s="200"/>
      <c r="DQ388" s="200"/>
      <c r="DR388" s="200"/>
      <c r="DS388" s="200"/>
      <c r="DT388" s="200"/>
      <c r="DU388" s="200"/>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row>
    <row r="389" spans="1:149" s="116" customFormat="1" x14ac:dyDescent="0.2">
      <c r="A389" s="117" t="s">
        <v>476</v>
      </c>
      <c r="B389" s="73" t="s">
        <v>1190</v>
      </c>
      <c r="C389" s="69" t="s">
        <v>758</v>
      </c>
      <c r="D389" s="118"/>
      <c r="E389" s="125"/>
      <c r="F389" s="257"/>
      <c r="G389" s="256"/>
      <c r="H389" s="258"/>
      <c r="I389" s="200"/>
      <c r="J389" s="230">
        <v>10</v>
      </c>
      <c r="K389" s="224" t="str">
        <f t="shared" si="80"/>
        <v>10</v>
      </c>
      <c r="L389" s="225">
        <f t="shared" si="81"/>
        <v>0</v>
      </c>
      <c r="M389" s="224" t="str">
        <f t="shared" si="82"/>
        <v>10</v>
      </c>
      <c r="N389" s="224">
        <f t="shared" si="83"/>
        <v>0</v>
      </c>
      <c r="O389" s="224">
        <f t="shared" si="84"/>
        <v>0</v>
      </c>
      <c r="P389" s="224">
        <f t="shared" si="85"/>
        <v>0</v>
      </c>
      <c r="Q389" s="224">
        <f t="shared" si="86"/>
        <v>0</v>
      </c>
      <c r="R389" s="224">
        <f t="shared" si="87"/>
        <v>0</v>
      </c>
      <c r="S389" s="224">
        <f t="shared" si="88"/>
        <v>0</v>
      </c>
      <c r="T389" s="224">
        <f t="shared" si="89"/>
        <v>0</v>
      </c>
      <c r="U389" s="224">
        <f t="shared" si="90"/>
        <v>0</v>
      </c>
      <c r="V389" s="224">
        <f t="shared" si="91"/>
        <v>0</v>
      </c>
      <c r="W389" s="226">
        <f t="shared" si="92"/>
        <v>0</v>
      </c>
      <c r="X389" s="226">
        <f t="shared" si="93"/>
        <v>0</v>
      </c>
      <c r="Y389" s="216"/>
      <c r="Z389" s="233">
        <v>382</v>
      </c>
      <c r="AA389" s="216"/>
      <c r="AB389" s="216"/>
      <c r="AC389" s="216"/>
      <c r="AD389" s="216"/>
      <c r="AE389" s="216"/>
      <c r="AF389" s="216"/>
      <c r="AG389" s="216"/>
      <c r="AH389" s="216"/>
      <c r="AI389" s="216"/>
      <c r="AJ389" s="200"/>
      <c r="AK389" s="200"/>
      <c r="AL389" s="200"/>
      <c r="AM389" s="200"/>
      <c r="AN389" s="200"/>
      <c r="AO389" s="200"/>
      <c r="AP389" s="200"/>
      <c r="AQ389" s="200"/>
      <c r="AR389" s="200"/>
      <c r="AS389" s="200"/>
      <c r="AT389" s="200"/>
      <c r="AU389" s="200"/>
      <c r="AV389" s="200"/>
      <c r="AW389" s="200"/>
      <c r="AX389" s="200"/>
      <c r="AY389" s="200"/>
      <c r="AZ389" s="200"/>
      <c r="BA389" s="200"/>
      <c r="BB389" s="200"/>
      <c r="BC389" s="200"/>
      <c r="BD389" s="200"/>
      <c r="BE389" s="200"/>
      <c r="BF389" s="200"/>
      <c r="BG389" s="200"/>
      <c r="BH389" s="200"/>
      <c r="BI389" s="200"/>
      <c r="BJ389" s="200"/>
      <c r="BK389" s="200"/>
      <c r="BL389" s="200"/>
      <c r="BM389" s="200"/>
      <c r="BN389" s="200"/>
      <c r="BO389" s="200"/>
      <c r="BP389" s="200"/>
      <c r="BQ389" s="200"/>
      <c r="BR389" s="200"/>
      <c r="BS389" s="200"/>
      <c r="BT389" s="200"/>
      <c r="BU389" s="200"/>
      <c r="BV389" s="200"/>
      <c r="BW389" s="200"/>
      <c r="BX389" s="200"/>
      <c r="BY389" s="200"/>
      <c r="BZ389" s="200"/>
      <c r="CA389" s="200"/>
      <c r="CB389" s="200"/>
      <c r="CC389" s="200"/>
      <c r="CD389" s="200"/>
      <c r="CE389" s="200"/>
      <c r="CF389" s="200"/>
      <c r="CG389" s="200"/>
      <c r="CH389" s="200"/>
      <c r="CI389" s="200"/>
      <c r="CJ389" s="200"/>
      <c r="CK389" s="200"/>
      <c r="CL389" s="200"/>
      <c r="CM389" s="200"/>
      <c r="CN389" s="200"/>
      <c r="CO389" s="200"/>
      <c r="CP389" s="200"/>
      <c r="CQ389" s="200"/>
      <c r="CR389" s="200"/>
      <c r="CS389" s="200"/>
      <c r="CT389" s="200"/>
      <c r="CU389" s="200"/>
      <c r="CV389" s="200"/>
      <c r="CW389" s="200"/>
      <c r="CX389" s="200"/>
      <c r="CY389" s="200"/>
      <c r="CZ389" s="200"/>
      <c r="DA389" s="200"/>
      <c r="DB389" s="200"/>
      <c r="DC389" s="200"/>
      <c r="DD389" s="200"/>
      <c r="DE389" s="200"/>
      <c r="DF389" s="200"/>
      <c r="DG389" s="200"/>
      <c r="DH389" s="200"/>
      <c r="DI389" s="200"/>
      <c r="DJ389" s="200"/>
      <c r="DK389" s="200"/>
      <c r="DL389" s="200"/>
      <c r="DM389" s="200"/>
      <c r="DN389" s="200"/>
      <c r="DO389" s="200"/>
      <c r="DP389" s="200"/>
      <c r="DQ389" s="200"/>
      <c r="DR389" s="200"/>
      <c r="DS389" s="200"/>
      <c r="DT389" s="200"/>
      <c r="DU389" s="200"/>
      <c r="DV389" s="200"/>
      <c r="DW389" s="200"/>
      <c r="DX389" s="200"/>
      <c r="DY389" s="200"/>
      <c r="DZ389" s="200"/>
      <c r="EA389" s="200"/>
      <c r="EB389" s="200"/>
      <c r="EC389" s="200"/>
      <c r="ED389" s="200"/>
      <c r="EE389" s="200"/>
      <c r="EF389" s="200"/>
      <c r="EG389" s="203"/>
      <c r="EH389" s="203"/>
      <c r="EI389" s="203"/>
      <c r="EJ389" s="203"/>
      <c r="EK389" s="203"/>
      <c r="EL389" s="203"/>
      <c r="EM389" s="203"/>
      <c r="EN389" s="203"/>
      <c r="EO389" s="203"/>
      <c r="EP389" s="203"/>
      <c r="EQ389" s="203"/>
      <c r="ER389" s="203"/>
      <c r="ES389" s="203"/>
    </row>
    <row r="390" spans="1:149" s="116" customFormat="1" ht="25.5" x14ac:dyDescent="0.2">
      <c r="A390" s="117" t="s">
        <v>477</v>
      </c>
      <c r="B390" s="73" t="s">
        <v>899</v>
      </c>
      <c r="C390" s="69" t="s">
        <v>117</v>
      </c>
      <c r="D390" s="118">
        <v>3</v>
      </c>
      <c r="E390" s="125"/>
      <c r="F390" s="257"/>
      <c r="G390" s="256"/>
      <c r="H390" s="258"/>
      <c r="I390" s="200"/>
      <c r="J390" s="230">
        <v>10</v>
      </c>
      <c r="K390" s="224" t="str">
        <f t="shared" si="80"/>
        <v>10</v>
      </c>
      <c r="L390" s="225">
        <f t="shared" si="81"/>
        <v>3</v>
      </c>
      <c r="M390" s="224" t="str">
        <f t="shared" si="82"/>
        <v>10</v>
      </c>
      <c r="N390" s="224" t="str">
        <f t="shared" si="83"/>
        <v>10</v>
      </c>
      <c r="O390" s="224">
        <f t="shared" si="84"/>
        <v>3</v>
      </c>
      <c r="P390" s="224">
        <f t="shared" si="85"/>
        <v>0</v>
      </c>
      <c r="Q390" s="224">
        <f t="shared" si="86"/>
        <v>0</v>
      </c>
      <c r="R390" s="224">
        <f t="shared" si="87"/>
        <v>0</v>
      </c>
      <c r="S390" s="224">
        <f t="shared" si="88"/>
        <v>1</v>
      </c>
      <c r="T390" s="224">
        <f t="shared" si="89"/>
        <v>0</v>
      </c>
      <c r="U390" s="224">
        <f t="shared" si="90"/>
        <v>0</v>
      </c>
      <c r="V390" s="224">
        <f t="shared" si="91"/>
        <v>0</v>
      </c>
      <c r="W390" s="226">
        <f t="shared" si="92"/>
        <v>0</v>
      </c>
      <c r="X390" s="226">
        <f t="shared" si="93"/>
        <v>0</v>
      </c>
      <c r="Y390" s="216"/>
      <c r="Z390" s="233">
        <v>383</v>
      </c>
      <c r="AA390" s="216"/>
      <c r="AB390" s="216"/>
      <c r="AC390" s="216"/>
      <c r="AD390" s="216"/>
      <c r="AE390" s="216"/>
      <c r="AF390" s="216"/>
      <c r="AG390" s="216"/>
      <c r="AH390" s="216"/>
      <c r="AI390" s="216"/>
      <c r="AJ390" s="200"/>
      <c r="AK390" s="200"/>
      <c r="AL390" s="200"/>
      <c r="AM390" s="200"/>
      <c r="AN390" s="200"/>
      <c r="AO390" s="200"/>
      <c r="AP390" s="200"/>
      <c r="AQ390" s="200"/>
      <c r="AR390" s="200"/>
      <c r="AS390" s="200"/>
      <c r="AT390" s="200"/>
      <c r="AU390" s="200"/>
      <c r="AV390" s="200"/>
      <c r="AW390" s="200"/>
      <c r="AX390" s="200"/>
      <c r="AY390" s="200"/>
      <c r="AZ390" s="200"/>
      <c r="BA390" s="200"/>
      <c r="BB390" s="200"/>
      <c r="BC390" s="200"/>
      <c r="BD390" s="200"/>
      <c r="BE390" s="200"/>
      <c r="BF390" s="200"/>
      <c r="BG390" s="200"/>
      <c r="BH390" s="200"/>
      <c r="BI390" s="200"/>
      <c r="BJ390" s="200"/>
      <c r="BK390" s="200"/>
      <c r="BL390" s="200"/>
      <c r="BM390" s="200"/>
      <c r="BN390" s="200"/>
      <c r="BO390" s="200"/>
      <c r="BP390" s="200"/>
      <c r="BQ390" s="200"/>
      <c r="BR390" s="200"/>
      <c r="BS390" s="200"/>
      <c r="BT390" s="200"/>
      <c r="BU390" s="200"/>
      <c r="BV390" s="200"/>
      <c r="BW390" s="200"/>
      <c r="BX390" s="200"/>
      <c r="BY390" s="200"/>
      <c r="BZ390" s="200"/>
      <c r="CA390" s="200"/>
      <c r="CB390" s="200"/>
      <c r="CC390" s="200"/>
      <c r="CD390" s="200"/>
      <c r="CE390" s="200"/>
      <c r="CF390" s="200"/>
      <c r="CG390" s="200"/>
      <c r="CH390" s="200"/>
      <c r="CI390" s="200"/>
      <c r="CJ390" s="200"/>
      <c r="CK390" s="200"/>
      <c r="CL390" s="200"/>
      <c r="CM390" s="200"/>
      <c r="CN390" s="200"/>
      <c r="CO390" s="200"/>
      <c r="CP390" s="200"/>
      <c r="CQ390" s="200"/>
      <c r="CR390" s="200"/>
      <c r="CS390" s="200"/>
      <c r="CT390" s="200"/>
      <c r="CU390" s="200"/>
      <c r="CV390" s="200"/>
      <c r="CW390" s="200"/>
      <c r="CX390" s="200"/>
      <c r="CY390" s="200"/>
      <c r="CZ390" s="200"/>
      <c r="DA390" s="200"/>
      <c r="DB390" s="200"/>
      <c r="DC390" s="200"/>
      <c r="DD390" s="200"/>
      <c r="DE390" s="200"/>
      <c r="DF390" s="200"/>
      <c r="DG390" s="200"/>
      <c r="DH390" s="200"/>
      <c r="DI390" s="200"/>
      <c r="DJ390" s="200"/>
      <c r="DK390" s="200"/>
      <c r="DL390" s="200"/>
      <c r="DM390" s="200"/>
      <c r="DN390" s="200"/>
      <c r="DO390" s="200"/>
      <c r="DP390" s="200"/>
      <c r="DQ390" s="200"/>
      <c r="DR390" s="200"/>
      <c r="DS390" s="200"/>
      <c r="DT390" s="200"/>
      <c r="DU390" s="200"/>
      <c r="DV390" s="200"/>
      <c r="DW390" s="200"/>
      <c r="DX390" s="200"/>
      <c r="DY390" s="200"/>
      <c r="DZ390" s="200"/>
      <c r="EA390" s="200"/>
      <c r="EB390" s="200"/>
      <c r="EC390" s="200"/>
      <c r="ED390" s="200"/>
      <c r="EE390" s="200"/>
      <c r="EF390" s="200"/>
      <c r="EG390" s="200"/>
      <c r="EH390" s="200"/>
      <c r="EI390" s="200"/>
      <c r="EJ390" s="200"/>
      <c r="EK390" s="200"/>
      <c r="EL390" s="200"/>
      <c r="EM390" s="200"/>
      <c r="EN390" s="200"/>
      <c r="EO390" s="200"/>
      <c r="EP390" s="200"/>
      <c r="EQ390" s="200"/>
      <c r="ER390" s="200"/>
      <c r="ES390" s="200"/>
    </row>
    <row r="391" spans="1:149" s="116" customFormat="1" ht="25.5" x14ac:dyDescent="0.2">
      <c r="A391" s="117" t="s">
        <v>478</v>
      </c>
      <c r="B391" s="73" t="s">
        <v>1191</v>
      </c>
      <c r="C391" s="69" t="s">
        <v>117</v>
      </c>
      <c r="D391" s="118">
        <v>10</v>
      </c>
      <c r="E391" s="125"/>
      <c r="F391" s="257"/>
      <c r="G391" s="256"/>
      <c r="H391" s="258"/>
      <c r="I391" s="200"/>
      <c r="J391" s="230">
        <v>10</v>
      </c>
      <c r="K391" s="224" t="str">
        <f t="shared" si="80"/>
        <v>10</v>
      </c>
      <c r="L391" s="225">
        <f t="shared" si="81"/>
        <v>10</v>
      </c>
      <c r="M391" s="224" t="str">
        <f t="shared" si="82"/>
        <v>10</v>
      </c>
      <c r="N391" s="224" t="str">
        <f t="shared" si="83"/>
        <v>10</v>
      </c>
      <c r="O391" s="224">
        <f t="shared" si="84"/>
        <v>10</v>
      </c>
      <c r="P391" s="224">
        <f t="shared" si="85"/>
        <v>0</v>
      </c>
      <c r="Q391" s="224">
        <f t="shared" si="86"/>
        <v>0</v>
      </c>
      <c r="R391" s="224">
        <f t="shared" si="87"/>
        <v>0</v>
      </c>
      <c r="S391" s="224">
        <f t="shared" si="88"/>
        <v>1</v>
      </c>
      <c r="T391" s="224">
        <f t="shared" si="89"/>
        <v>0</v>
      </c>
      <c r="U391" s="224">
        <f t="shared" si="90"/>
        <v>0</v>
      </c>
      <c r="V391" s="224">
        <f t="shared" si="91"/>
        <v>0</v>
      </c>
      <c r="W391" s="226">
        <f t="shared" si="92"/>
        <v>0</v>
      </c>
      <c r="X391" s="226">
        <f t="shared" si="93"/>
        <v>0</v>
      </c>
      <c r="Y391" s="216"/>
      <c r="Z391" s="233">
        <v>384</v>
      </c>
      <c r="AA391" s="216"/>
      <c r="AB391" s="216"/>
      <c r="AC391" s="216"/>
      <c r="AD391" s="216"/>
      <c r="AE391" s="216"/>
      <c r="AF391" s="216"/>
      <c r="AG391" s="216"/>
      <c r="AH391" s="216"/>
      <c r="AI391" s="216"/>
      <c r="AJ391" s="200"/>
      <c r="AK391" s="200"/>
      <c r="AL391" s="200"/>
      <c r="AM391" s="200"/>
      <c r="AN391" s="200"/>
      <c r="AO391" s="200"/>
      <c r="AP391" s="200"/>
      <c r="AQ391" s="200"/>
      <c r="AR391" s="200"/>
      <c r="AS391" s="200"/>
      <c r="AT391" s="200"/>
      <c r="AU391" s="200"/>
      <c r="AV391" s="200"/>
      <c r="AW391" s="200"/>
      <c r="AX391" s="200"/>
      <c r="AY391" s="200"/>
      <c r="AZ391" s="200"/>
      <c r="BA391" s="200"/>
      <c r="BB391" s="200"/>
      <c r="BC391" s="200"/>
      <c r="BD391" s="200"/>
      <c r="BE391" s="200"/>
      <c r="BF391" s="200"/>
      <c r="BG391" s="200"/>
      <c r="BH391" s="200"/>
      <c r="BI391" s="200"/>
      <c r="BJ391" s="200"/>
      <c r="BK391" s="200"/>
      <c r="BL391" s="200"/>
      <c r="BM391" s="200"/>
      <c r="BN391" s="200"/>
      <c r="BO391" s="200"/>
      <c r="BP391" s="200"/>
      <c r="BQ391" s="200"/>
      <c r="BR391" s="200"/>
      <c r="BS391" s="200"/>
      <c r="BT391" s="200"/>
      <c r="BU391" s="200"/>
      <c r="BV391" s="200"/>
      <c r="BW391" s="200"/>
      <c r="BX391" s="200"/>
      <c r="BY391" s="200"/>
      <c r="BZ391" s="200"/>
      <c r="CA391" s="200"/>
      <c r="CB391" s="200"/>
      <c r="CC391" s="200"/>
      <c r="CD391" s="200"/>
      <c r="CE391" s="200"/>
      <c r="CF391" s="200"/>
      <c r="CG391" s="200"/>
      <c r="CH391" s="200"/>
      <c r="CI391" s="200"/>
      <c r="CJ391" s="200"/>
      <c r="CK391" s="200"/>
      <c r="CL391" s="200"/>
      <c r="CM391" s="200"/>
      <c r="CN391" s="200"/>
      <c r="CO391" s="200"/>
      <c r="CP391" s="200"/>
      <c r="CQ391" s="200"/>
      <c r="CR391" s="200"/>
      <c r="CS391" s="200"/>
      <c r="CT391" s="200"/>
      <c r="CU391" s="200"/>
      <c r="CV391" s="200"/>
      <c r="CW391" s="200"/>
      <c r="CX391" s="200"/>
      <c r="CY391" s="200"/>
      <c r="CZ391" s="200"/>
      <c r="DA391" s="200"/>
      <c r="DB391" s="200"/>
      <c r="DC391" s="200"/>
      <c r="DD391" s="200"/>
      <c r="DE391" s="200"/>
      <c r="DF391" s="200"/>
      <c r="DG391" s="200"/>
      <c r="DH391" s="200"/>
      <c r="DI391" s="200"/>
      <c r="DJ391" s="200"/>
      <c r="DK391" s="200"/>
      <c r="DL391" s="200"/>
      <c r="DM391" s="200"/>
      <c r="DN391" s="200"/>
      <c r="DO391" s="200"/>
      <c r="DP391" s="200"/>
      <c r="DQ391" s="200"/>
      <c r="DR391" s="200"/>
      <c r="DS391" s="200"/>
      <c r="DT391" s="200"/>
      <c r="DU391" s="200"/>
      <c r="DV391" s="200"/>
      <c r="DW391" s="200"/>
      <c r="DX391" s="200"/>
      <c r="DY391" s="200"/>
      <c r="DZ391" s="200"/>
      <c r="EA391" s="200"/>
      <c r="EB391" s="200"/>
      <c r="EC391" s="200"/>
      <c r="ED391" s="200"/>
      <c r="EE391" s="200"/>
      <c r="EF391" s="200"/>
      <c r="EG391" s="200"/>
      <c r="EH391" s="200"/>
      <c r="EI391" s="200"/>
      <c r="EJ391" s="200"/>
      <c r="EK391" s="200"/>
      <c r="EL391" s="200"/>
      <c r="EM391" s="200"/>
      <c r="EN391" s="200"/>
      <c r="EO391" s="200"/>
      <c r="EP391" s="200"/>
      <c r="EQ391" s="200"/>
      <c r="ER391" s="200"/>
      <c r="ES391" s="200"/>
    </row>
    <row r="392" spans="1:149" s="116" customFormat="1" ht="12.75" x14ac:dyDescent="0.2">
      <c r="A392" s="170" t="s">
        <v>479</v>
      </c>
      <c r="B392" s="51" t="s">
        <v>10</v>
      </c>
      <c r="C392" s="134"/>
      <c r="D392" s="135"/>
      <c r="E392" s="136"/>
      <c r="F392" s="255"/>
      <c r="G392" s="256"/>
      <c r="H392" s="275"/>
      <c r="I392" s="200"/>
      <c r="J392" s="230">
        <v>10</v>
      </c>
      <c r="K392" s="224" t="str">
        <f t="shared" si="80"/>
        <v>10</v>
      </c>
      <c r="L392" s="225">
        <f t="shared" si="81"/>
        <v>0</v>
      </c>
      <c r="M392" s="224">
        <f t="shared" si="82"/>
        <v>0</v>
      </c>
      <c r="N392" s="224">
        <f t="shared" si="83"/>
        <v>0</v>
      </c>
      <c r="O392" s="224">
        <f t="shared" si="84"/>
        <v>0</v>
      </c>
      <c r="P392" s="224">
        <f t="shared" si="85"/>
        <v>0</v>
      </c>
      <c r="Q392" s="224">
        <f t="shared" si="86"/>
        <v>0</v>
      </c>
      <c r="R392" s="224">
        <f t="shared" si="87"/>
        <v>0</v>
      </c>
      <c r="S392" s="224">
        <f t="shared" si="88"/>
        <v>0</v>
      </c>
      <c r="T392" s="224">
        <f t="shared" si="89"/>
        <v>0</v>
      </c>
      <c r="U392" s="224">
        <f t="shared" si="90"/>
        <v>0</v>
      </c>
      <c r="V392" s="224">
        <f t="shared" si="91"/>
        <v>0</v>
      </c>
      <c r="W392" s="226">
        <f t="shared" si="92"/>
        <v>0</v>
      </c>
      <c r="X392" s="226">
        <f t="shared" si="93"/>
        <v>0</v>
      </c>
      <c r="Y392" s="216"/>
      <c r="Z392" s="232">
        <v>385</v>
      </c>
      <c r="AA392" s="216"/>
      <c r="AB392" s="216"/>
      <c r="AC392" s="216"/>
      <c r="AD392" s="216"/>
      <c r="AE392" s="216"/>
      <c r="AF392" s="216"/>
      <c r="AG392" s="216"/>
      <c r="AH392" s="216"/>
      <c r="AI392" s="216"/>
      <c r="AJ392" s="200"/>
      <c r="AK392" s="200"/>
      <c r="AL392" s="200"/>
      <c r="AM392" s="200"/>
      <c r="AN392" s="200"/>
      <c r="AO392" s="200"/>
      <c r="AP392" s="200"/>
      <c r="AQ392" s="200"/>
      <c r="AR392" s="200"/>
      <c r="AS392" s="200"/>
      <c r="AT392" s="200"/>
      <c r="AU392" s="200"/>
      <c r="AV392" s="200"/>
      <c r="AW392" s="200"/>
      <c r="AX392" s="200"/>
      <c r="AY392" s="200"/>
      <c r="AZ392" s="200"/>
      <c r="BA392" s="200"/>
      <c r="BB392" s="200"/>
      <c r="BC392" s="200"/>
      <c r="BD392" s="200"/>
      <c r="BE392" s="200"/>
      <c r="BF392" s="200"/>
      <c r="BG392" s="200"/>
      <c r="BH392" s="200"/>
      <c r="BI392" s="200"/>
      <c r="BJ392" s="200"/>
      <c r="BK392" s="200"/>
      <c r="BL392" s="200"/>
      <c r="BM392" s="200"/>
      <c r="BN392" s="200"/>
      <c r="BO392" s="200"/>
      <c r="BP392" s="200"/>
      <c r="BQ392" s="200"/>
      <c r="BR392" s="200"/>
      <c r="BS392" s="200"/>
      <c r="BT392" s="200"/>
      <c r="BU392" s="200"/>
      <c r="BV392" s="200"/>
      <c r="BW392" s="200"/>
      <c r="BX392" s="200"/>
      <c r="BY392" s="200"/>
      <c r="BZ392" s="200"/>
      <c r="CA392" s="200"/>
      <c r="CB392" s="200"/>
      <c r="CC392" s="200"/>
      <c r="CD392" s="200"/>
      <c r="CE392" s="200"/>
      <c r="CF392" s="200"/>
      <c r="CG392" s="200"/>
      <c r="CH392" s="200"/>
      <c r="CI392" s="200"/>
      <c r="CJ392" s="200"/>
      <c r="CK392" s="200"/>
      <c r="CL392" s="200"/>
      <c r="CM392" s="200"/>
      <c r="CN392" s="200"/>
      <c r="CO392" s="200"/>
      <c r="CP392" s="200"/>
      <c r="CQ392" s="200"/>
      <c r="CR392" s="200"/>
      <c r="CS392" s="200"/>
      <c r="CT392" s="200"/>
      <c r="CU392" s="200"/>
      <c r="CV392" s="200"/>
      <c r="CW392" s="200"/>
      <c r="CX392" s="200"/>
      <c r="CY392" s="200"/>
      <c r="CZ392" s="200"/>
      <c r="DA392" s="200"/>
      <c r="DB392" s="200"/>
      <c r="DC392" s="200"/>
      <c r="DD392" s="200"/>
      <c r="DE392" s="200"/>
      <c r="DF392" s="200"/>
      <c r="DG392" s="200"/>
      <c r="DH392" s="200"/>
      <c r="DI392" s="200"/>
      <c r="DJ392" s="200"/>
      <c r="DK392" s="200"/>
      <c r="DL392" s="200"/>
      <c r="DM392" s="200"/>
      <c r="DN392" s="200"/>
      <c r="DO392" s="200"/>
      <c r="DP392" s="200"/>
      <c r="DQ392" s="200"/>
      <c r="DR392" s="200"/>
      <c r="DS392" s="200"/>
      <c r="DT392" s="200"/>
      <c r="DU392" s="200"/>
      <c r="DV392" s="200"/>
      <c r="DW392" s="200"/>
      <c r="DX392" s="200"/>
      <c r="DY392" s="200"/>
      <c r="DZ392" s="200"/>
      <c r="EA392" s="200"/>
      <c r="EB392" s="200"/>
      <c r="EC392" s="200"/>
      <c r="ED392" s="200"/>
      <c r="EE392" s="200"/>
      <c r="EF392" s="200"/>
      <c r="EG392" s="200"/>
      <c r="EH392" s="200"/>
      <c r="EI392" s="200"/>
      <c r="EJ392" s="200"/>
      <c r="EK392" s="200"/>
      <c r="EL392" s="200"/>
      <c r="EM392" s="200"/>
      <c r="EN392" s="200"/>
      <c r="EO392" s="200"/>
      <c r="EP392" s="200"/>
      <c r="EQ392" s="200"/>
      <c r="ER392" s="200"/>
      <c r="ES392" s="200"/>
    </row>
    <row r="393" spans="1:149" s="116" customFormat="1" ht="25.5" x14ac:dyDescent="0.2">
      <c r="A393" s="117" t="s">
        <v>480</v>
      </c>
      <c r="B393" s="73" t="s">
        <v>1192</v>
      </c>
      <c r="C393" s="69" t="s">
        <v>758</v>
      </c>
      <c r="D393" s="118"/>
      <c r="E393" s="125"/>
      <c r="F393" s="257"/>
      <c r="G393" s="256"/>
      <c r="H393" s="258"/>
      <c r="I393" s="200"/>
      <c r="J393" s="230">
        <v>10</v>
      </c>
      <c r="K393" s="224" t="str">
        <f t="shared" ref="K393:K456" si="94">MID(J393,1,2)</f>
        <v>10</v>
      </c>
      <c r="L393" s="225">
        <f t="shared" ref="L393:L456" si="95">SUM(D393)</f>
        <v>0</v>
      </c>
      <c r="M393" s="224" t="str">
        <f t="shared" ref="M393:M456" si="96">IF(C393=0,0,K393)</f>
        <v>10</v>
      </c>
      <c r="N393" s="224">
        <f t="shared" ref="N393:N456" si="97">IF(L393=0,0,M393)</f>
        <v>0</v>
      </c>
      <c r="O393" s="224">
        <f t="shared" ref="O393:O456" si="98">IF(D393=0,0,D393)</f>
        <v>0</v>
      </c>
      <c r="P393" s="224">
        <f t="shared" ref="P393:P456" si="99">IF(F393=0,0,1)</f>
        <v>0</v>
      </c>
      <c r="Q393" s="224">
        <f t="shared" ref="Q393:Q456" si="100">IF(G393=0,0,1)</f>
        <v>0</v>
      </c>
      <c r="R393" s="224">
        <f t="shared" ref="R393:R456" si="101">IF(P393+Q393=1,1,0)</f>
        <v>0</v>
      </c>
      <c r="S393" s="224">
        <f t="shared" ref="S393:S456" si="102">IF(D393=0,0,1)</f>
        <v>0</v>
      </c>
      <c r="T393" s="224">
        <f t="shared" ref="T393:T456" si="103">IF(R393+S393=2,1,0)</f>
        <v>0</v>
      </c>
      <c r="U393" s="224">
        <f t="shared" ref="U393:U456" si="104">IF(T393=1,O393,0)</f>
        <v>0</v>
      </c>
      <c r="V393" s="224">
        <f t="shared" ref="V393:V456" si="105">SUM(U393)</f>
        <v>0</v>
      </c>
      <c r="W393" s="226">
        <f t="shared" ref="W393:W456" si="106">COUNTIF(F393:G393,"?")</f>
        <v>0</v>
      </c>
      <c r="X393" s="226">
        <f t="shared" ref="X393:X456" si="107">IF(W393=2,1,0)</f>
        <v>0</v>
      </c>
      <c r="Y393" s="216"/>
      <c r="Z393" s="233">
        <v>386</v>
      </c>
      <c r="AA393" s="216"/>
      <c r="AB393" s="216"/>
      <c r="AC393" s="216"/>
      <c r="AD393" s="216"/>
      <c r="AE393" s="216"/>
      <c r="AF393" s="216"/>
      <c r="AG393" s="216"/>
      <c r="AH393" s="216"/>
      <c r="AI393" s="216"/>
      <c r="AJ393" s="200"/>
      <c r="AK393" s="200"/>
      <c r="AL393" s="200"/>
      <c r="AM393" s="200"/>
      <c r="AN393" s="200"/>
      <c r="AO393" s="200"/>
      <c r="AP393" s="200"/>
      <c r="AQ393" s="200"/>
      <c r="AR393" s="200"/>
      <c r="AS393" s="200"/>
      <c r="AT393" s="200"/>
      <c r="AU393" s="200"/>
      <c r="AV393" s="200"/>
      <c r="AW393" s="200"/>
      <c r="AX393" s="200"/>
      <c r="AY393" s="200"/>
      <c r="AZ393" s="200"/>
      <c r="BA393" s="200"/>
      <c r="BB393" s="200"/>
      <c r="BC393" s="200"/>
      <c r="BD393" s="200"/>
      <c r="BE393" s="200"/>
      <c r="BF393" s="200"/>
      <c r="BG393" s="200"/>
      <c r="BH393" s="200"/>
      <c r="BI393" s="200"/>
      <c r="BJ393" s="200"/>
      <c r="BK393" s="200"/>
      <c r="BL393" s="200"/>
      <c r="BM393" s="200"/>
      <c r="BN393" s="200"/>
      <c r="BO393" s="200"/>
      <c r="BP393" s="200"/>
      <c r="BQ393" s="200"/>
      <c r="BR393" s="200"/>
      <c r="BS393" s="200"/>
      <c r="BT393" s="200"/>
      <c r="BU393" s="200"/>
      <c r="BV393" s="200"/>
      <c r="BW393" s="200"/>
      <c r="BX393" s="200"/>
      <c r="BY393" s="200"/>
      <c r="BZ393" s="200"/>
      <c r="CA393" s="200"/>
      <c r="CB393" s="200"/>
      <c r="CC393" s="200"/>
      <c r="CD393" s="200"/>
      <c r="CE393" s="200"/>
      <c r="CF393" s="200"/>
      <c r="CG393" s="200"/>
      <c r="CH393" s="200"/>
      <c r="CI393" s="200"/>
      <c r="CJ393" s="200"/>
      <c r="CK393" s="200"/>
      <c r="CL393" s="200"/>
      <c r="CM393" s="200"/>
      <c r="CN393" s="200"/>
      <c r="CO393" s="200"/>
      <c r="CP393" s="200"/>
      <c r="CQ393" s="200"/>
      <c r="CR393" s="200"/>
      <c r="CS393" s="200"/>
      <c r="CT393" s="200"/>
      <c r="CU393" s="200"/>
      <c r="CV393" s="200"/>
      <c r="CW393" s="200"/>
      <c r="CX393" s="200"/>
      <c r="CY393" s="200"/>
      <c r="CZ393" s="200"/>
      <c r="DA393" s="200"/>
      <c r="DB393" s="200"/>
      <c r="DC393" s="200"/>
      <c r="DD393" s="200"/>
      <c r="DE393" s="200"/>
      <c r="DF393" s="200"/>
      <c r="DG393" s="200"/>
      <c r="DH393" s="200"/>
      <c r="DI393" s="200"/>
      <c r="DJ393" s="200"/>
      <c r="DK393" s="200"/>
      <c r="DL393" s="200"/>
      <c r="DM393" s="200"/>
      <c r="DN393" s="200"/>
      <c r="DO393" s="200"/>
      <c r="DP393" s="200"/>
      <c r="DQ393" s="200"/>
      <c r="DR393" s="200"/>
      <c r="DS393" s="200"/>
      <c r="DT393" s="200"/>
      <c r="DU393" s="200"/>
      <c r="DV393" s="200"/>
      <c r="DW393" s="200"/>
      <c r="DX393" s="200"/>
      <c r="DY393" s="200"/>
      <c r="DZ393" s="200"/>
      <c r="EA393" s="200"/>
      <c r="EB393" s="200"/>
      <c r="EC393" s="200"/>
      <c r="ED393" s="200"/>
      <c r="EE393" s="200"/>
      <c r="EF393" s="200"/>
      <c r="EG393" s="200"/>
      <c r="EH393" s="200"/>
      <c r="EI393" s="200"/>
      <c r="EJ393" s="200"/>
      <c r="EK393" s="200"/>
      <c r="EL393" s="200"/>
      <c r="EM393" s="200"/>
      <c r="EN393" s="200"/>
      <c r="EO393" s="200"/>
      <c r="EP393" s="200"/>
      <c r="EQ393" s="200"/>
      <c r="ER393" s="200"/>
      <c r="ES393" s="200"/>
    </row>
    <row r="394" spans="1:149" s="116" customFormat="1" ht="12.75" x14ac:dyDescent="0.2">
      <c r="A394" s="117" t="s">
        <v>481</v>
      </c>
      <c r="B394" s="73" t="s">
        <v>1193</v>
      </c>
      <c r="C394" s="69" t="s">
        <v>758</v>
      </c>
      <c r="D394" s="118"/>
      <c r="E394" s="125"/>
      <c r="F394" s="257"/>
      <c r="G394" s="256"/>
      <c r="H394" s="258"/>
      <c r="I394" s="200"/>
      <c r="J394" s="230">
        <v>10</v>
      </c>
      <c r="K394" s="224" t="str">
        <f t="shared" si="94"/>
        <v>10</v>
      </c>
      <c r="L394" s="225">
        <f t="shared" si="95"/>
        <v>0</v>
      </c>
      <c r="M394" s="224" t="str">
        <f t="shared" si="96"/>
        <v>10</v>
      </c>
      <c r="N394" s="224">
        <f t="shared" si="97"/>
        <v>0</v>
      </c>
      <c r="O394" s="224">
        <f t="shared" si="98"/>
        <v>0</v>
      </c>
      <c r="P394" s="224">
        <f t="shared" si="99"/>
        <v>0</v>
      </c>
      <c r="Q394" s="224">
        <f t="shared" si="100"/>
        <v>0</v>
      </c>
      <c r="R394" s="224">
        <f t="shared" si="101"/>
        <v>0</v>
      </c>
      <c r="S394" s="224">
        <f t="shared" si="102"/>
        <v>0</v>
      </c>
      <c r="T394" s="224">
        <f t="shared" si="103"/>
        <v>0</v>
      </c>
      <c r="U394" s="224">
        <f t="shared" si="104"/>
        <v>0</v>
      </c>
      <c r="V394" s="224">
        <f t="shared" si="105"/>
        <v>0</v>
      </c>
      <c r="W394" s="226">
        <f t="shared" si="106"/>
        <v>0</v>
      </c>
      <c r="X394" s="226">
        <f t="shared" si="107"/>
        <v>0</v>
      </c>
      <c r="Y394" s="216"/>
      <c r="Z394" s="233">
        <v>387</v>
      </c>
      <c r="AA394" s="216"/>
      <c r="AB394" s="216"/>
      <c r="AC394" s="216"/>
      <c r="AD394" s="216"/>
      <c r="AE394" s="216"/>
      <c r="AF394" s="216"/>
      <c r="AG394" s="216"/>
      <c r="AH394" s="216"/>
      <c r="AI394" s="216"/>
      <c r="AJ394" s="200"/>
      <c r="AK394" s="200"/>
      <c r="AL394" s="200"/>
      <c r="AM394" s="200"/>
      <c r="AN394" s="200"/>
      <c r="AO394" s="200"/>
      <c r="AP394" s="200"/>
      <c r="AQ394" s="200"/>
      <c r="AR394" s="200"/>
      <c r="AS394" s="200"/>
      <c r="AT394" s="200"/>
      <c r="AU394" s="200"/>
      <c r="AV394" s="200"/>
      <c r="AW394" s="200"/>
      <c r="AX394" s="200"/>
      <c r="AY394" s="200"/>
      <c r="AZ394" s="200"/>
      <c r="BA394" s="200"/>
      <c r="BB394" s="200"/>
      <c r="BC394" s="200"/>
      <c r="BD394" s="200"/>
      <c r="BE394" s="200"/>
      <c r="BF394" s="200"/>
      <c r="BG394" s="200"/>
      <c r="BH394" s="200"/>
      <c r="BI394" s="200"/>
      <c r="BJ394" s="200"/>
      <c r="BK394" s="200"/>
      <c r="BL394" s="200"/>
      <c r="BM394" s="200"/>
      <c r="BN394" s="200"/>
      <c r="BO394" s="200"/>
      <c r="BP394" s="200"/>
      <c r="BQ394" s="200"/>
      <c r="BR394" s="200"/>
      <c r="BS394" s="200"/>
      <c r="BT394" s="200"/>
      <c r="BU394" s="200"/>
      <c r="BV394" s="200"/>
      <c r="BW394" s="200"/>
      <c r="BX394" s="200"/>
      <c r="BY394" s="200"/>
      <c r="BZ394" s="200"/>
      <c r="CA394" s="200"/>
      <c r="CB394" s="200"/>
      <c r="CC394" s="200"/>
      <c r="CD394" s="200"/>
      <c r="CE394" s="200"/>
      <c r="CF394" s="200"/>
      <c r="CG394" s="200"/>
      <c r="CH394" s="200"/>
      <c r="CI394" s="200"/>
      <c r="CJ394" s="200"/>
      <c r="CK394" s="200"/>
      <c r="CL394" s="200"/>
      <c r="CM394" s="200"/>
      <c r="CN394" s="200"/>
      <c r="CO394" s="200"/>
      <c r="CP394" s="200"/>
      <c r="CQ394" s="200"/>
      <c r="CR394" s="200"/>
      <c r="CS394" s="200"/>
      <c r="CT394" s="200"/>
      <c r="CU394" s="200"/>
      <c r="CV394" s="200"/>
      <c r="CW394" s="200"/>
      <c r="CX394" s="200"/>
      <c r="CY394" s="200"/>
      <c r="CZ394" s="200"/>
      <c r="DA394" s="200"/>
      <c r="DB394" s="200"/>
      <c r="DC394" s="200"/>
      <c r="DD394" s="200"/>
      <c r="DE394" s="200"/>
      <c r="DF394" s="200"/>
      <c r="DG394" s="200"/>
      <c r="DH394" s="200"/>
      <c r="DI394" s="200"/>
      <c r="DJ394" s="200"/>
      <c r="DK394" s="200"/>
      <c r="DL394" s="200"/>
      <c r="DM394" s="200"/>
      <c r="DN394" s="200"/>
      <c r="DO394" s="200"/>
      <c r="DP394" s="200"/>
      <c r="DQ394" s="200"/>
      <c r="DR394" s="200"/>
      <c r="DS394" s="200"/>
      <c r="DT394" s="200"/>
      <c r="DU394" s="200"/>
      <c r="DV394" s="200"/>
      <c r="DW394" s="200"/>
      <c r="DX394" s="200"/>
      <c r="DY394" s="200"/>
      <c r="DZ394" s="200"/>
      <c r="EA394" s="200"/>
      <c r="EB394" s="200"/>
      <c r="EC394" s="200"/>
      <c r="ED394" s="200"/>
      <c r="EE394" s="200"/>
      <c r="EF394" s="200"/>
      <c r="EG394" s="200"/>
      <c r="EH394" s="200"/>
      <c r="EI394" s="200"/>
      <c r="EJ394" s="200"/>
      <c r="EK394" s="200"/>
      <c r="EL394" s="200"/>
      <c r="EM394" s="200"/>
      <c r="EN394" s="200"/>
      <c r="EO394" s="200"/>
      <c r="EP394" s="200"/>
      <c r="EQ394" s="200"/>
      <c r="ER394" s="200"/>
      <c r="ES394" s="200"/>
    </row>
    <row r="395" spans="1:149" s="116" customFormat="1" ht="25.5" x14ac:dyDescent="0.2">
      <c r="A395" s="117" t="s">
        <v>482</v>
      </c>
      <c r="B395" s="73" t="s">
        <v>1194</v>
      </c>
      <c r="C395" s="69" t="s">
        <v>758</v>
      </c>
      <c r="D395" s="118"/>
      <c r="E395" s="125"/>
      <c r="F395" s="257"/>
      <c r="G395" s="256"/>
      <c r="H395" s="258"/>
      <c r="I395" s="200"/>
      <c r="J395" s="230">
        <v>10</v>
      </c>
      <c r="K395" s="224" t="str">
        <f t="shared" si="94"/>
        <v>10</v>
      </c>
      <c r="L395" s="225">
        <f t="shared" si="95"/>
        <v>0</v>
      </c>
      <c r="M395" s="224" t="str">
        <f t="shared" si="96"/>
        <v>10</v>
      </c>
      <c r="N395" s="224">
        <f t="shared" si="97"/>
        <v>0</v>
      </c>
      <c r="O395" s="224">
        <f t="shared" si="98"/>
        <v>0</v>
      </c>
      <c r="P395" s="224">
        <f t="shared" si="99"/>
        <v>0</v>
      </c>
      <c r="Q395" s="224">
        <f t="shared" si="100"/>
        <v>0</v>
      </c>
      <c r="R395" s="224">
        <f t="shared" si="101"/>
        <v>0</v>
      </c>
      <c r="S395" s="224">
        <f t="shared" si="102"/>
        <v>0</v>
      </c>
      <c r="T395" s="224">
        <f t="shared" si="103"/>
        <v>0</v>
      </c>
      <c r="U395" s="224">
        <f t="shared" si="104"/>
        <v>0</v>
      </c>
      <c r="V395" s="224">
        <f t="shared" si="105"/>
        <v>0</v>
      </c>
      <c r="W395" s="226">
        <f t="shared" si="106"/>
        <v>0</v>
      </c>
      <c r="X395" s="226">
        <f t="shared" si="107"/>
        <v>0</v>
      </c>
      <c r="Y395" s="216"/>
      <c r="Z395" s="233">
        <v>388</v>
      </c>
      <c r="AA395" s="216"/>
      <c r="AB395" s="216"/>
      <c r="AC395" s="216"/>
      <c r="AD395" s="216"/>
      <c r="AE395" s="216"/>
      <c r="AF395" s="216"/>
      <c r="AG395" s="216"/>
      <c r="AH395" s="216"/>
      <c r="AI395" s="216"/>
      <c r="AJ395" s="200"/>
      <c r="AK395" s="200"/>
      <c r="AL395" s="200"/>
      <c r="AM395" s="200"/>
      <c r="AN395" s="200"/>
      <c r="AO395" s="200"/>
      <c r="AP395" s="200"/>
      <c r="AQ395" s="200"/>
      <c r="AR395" s="200"/>
      <c r="AS395" s="200"/>
      <c r="AT395" s="200"/>
      <c r="AU395" s="200"/>
      <c r="AV395" s="200"/>
      <c r="AW395" s="200"/>
      <c r="AX395" s="200"/>
      <c r="AY395" s="200"/>
      <c r="AZ395" s="200"/>
      <c r="BA395" s="200"/>
      <c r="BB395" s="200"/>
      <c r="BC395" s="200"/>
      <c r="BD395" s="200"/>
      <c r="BE395" s="200"/>
      <c r="BF395" s="200"/>
      <c r="BG395" s="200"/>
      <c r="BH395" s="200"/>
      <c r="BI395" s="200"/>
      <c r="BJ395" s="200"/>
      <c r="BK395" s="200"/>
      <c r="BL395" s="200"/>
      <c r="BM395" s="200"/>
      <c r="BN395" s="200"/>
      <c r="BO395" s="200"/>
      <c r="BP395" s="200"/>
      <c r="BQ395" s="200"/>
      <c r="BR395" s="200"/>
      <c r="BS395" s="200"/>
      <c r="BT395" s="200"/>
      <c r="BU395" s="200"/>
      <c r="BV395" s="200"/>
      <c r="BW395" s="200"/>
      <c r="BX395" s="200"/>
      <c r="BY395" s="200"/>
      <c r="BZ395" s="200"/>
      <c r="CA395" s="200"/>
      <c r="CB395" s="200"/>
      <c r="CC395" s="200"/>
      <c r="CD395" s="200"/>
      <c r="CE395" s="200"/>
      <c r="CF395" s="200"/>
      <c r="CG395" s="200"/>
      <c r="CH395" s="200"/>
      <c r="CI395" s="200"/>
      <c r="CJ395" s="200"/>
      <c r="CK395" s="200"/>
      <c r="CL395" s="200"/>
      <c r="CM395" s="200"/>
      <c r="CN395" s="200"/>
      <c r="CO395" s="200"/>
      <c r="CP395" s="200"/>
      <c r="CQ395" s="200"/>
      <c r="CR395" s="200"/>
      <c r="CS395" s="200"/>
      <c r="CT395" s="200"/>
      <c r="CU395" s="200"/>
      <c r="CV395" s="200"/>
      <c r="CW395" s="200"/>
      <c r="CX395" s="200"/>
      <c r="CY395" s="200"/>
      <c r="CZ395" s="200"/>
      <c r="DA395" s="200"/>
      <c r="DB395" s="200"/>
      <c r="DC395" s="200"/>
      <c r="DD395" s="200"/>
      <c r="DE395" s="200"/>
      <c r="DF395" s="200"/>
      <c r="DG395" s="200"/>
      <c r="DH395" s="200"/>
      <c r="DI395" s="200"/>
      <c r="DJ395" s="200"/>
      <c r="DK395" s="200"/>
      <c r="DL395" s="200"/>
      <c r="DM395" s="200"/>
      <c r="DN395" s="200"/>
      <c r="DO395" s="200"/>
      <c r="DP395" s="200"/>
      <c r="DQ395" s="200"/>
      <c r="DR395" s="200"/>
      <c r="DS395" s="200"/>
      <c r="DT395" s="200"/>
      <c r="DU395" s="200"/>
      <c r="DV395" s="200"/>
      <c r="DW395" s="200"/>
      <c r="DX395" s="200"/>
      <c r="DY395" s="200"/>
      <c r="DZ395" s="200"/>
      <c r="EA395" s="200"/>
      <c r="EB395" s="200"/>
      <c r="EC395" s="200"/>
      <c r="ED395" s="200"/>
      <c r="EE395" s="200"/>
      <c r="EF395" s="200"/>
      <c r="EG395" s="200"/>
      <c r="EH395" s="200"/>
      <c r="EI395" s="200"/>
      <c r="EJ395" s="200"/>
      <c r="EK395" s="200"/>
      <c r="EL395" s="200"/>
      <c r="EM395" s="200"/>
      <c r="EN395" s="200"/>
      <c r="EO395" s="200"/>
      <c r="EP395" s="200"/>
      <c r="EQ395" s="200"/>
      <c r="ER395" s="200"/>
      <c r="ES395" s="200"/>
    </row>
    <row r="396" spans="1:149" s="116" customFormat="1" ht="12.75" x14ac:dyDescent="0.2">
      <c r="A396" s="170" t="s">
        <v>483</v>
      </c>
      <c r="B396" s="51" t="s">
        <v>1195</v>
      </c>
      <c r="C396" s="134"/>
      <c r="D396" s="135"/>
      <c r="E396" s="136"/>
      <c r="F396" s="255"/>
      <c r="G396" s="256"/>
      <c r="H396" s="275"/>
      <c r="I396" s="200"/>
      <c r="J396" s="230">
        <v>10</v>
      </c>
      <c r="K396" s="224" t="str">
        <f t="shared" si="94"/>
        <v>10</v>
      </c>
      <c r="L396" s="225">
        <f t="shared" si="95"/>
        <v>0</v>
      </c>
      <c r="M396" s="224">
        <f t="shared" si="96"/>
        <v>0</v>
      </c>
      <c r="N396" s="224">
        <f t="shared" si="97"/>
        <v>0</v>
      </c>
      <c r="O396" s="224">
        <f t="shared" si="98"/>
        <v>0</v>
      </c>
      <c r="P396" s="224">
        <f t="shared" si="99"/>
        <v>0</v>
      </c>
      <c r="Q396" s="224">
        <f t="shared" si="100"/>
        <v>0</v>
      </c>
      <c r="R396" s="224">
        <f t="shared" si="101"/>
        <v>0</v>
      </c>
      <c r="S396" s="224">
        <f t="shared" si="102"/>
        <v>0</v>
      </c>
      <c r="T396" s="224">
        <f t="shared" si="103"/>
        <v>0</v>
      </c>
      <c r="U396" s="224">
        <f t="shared" si="104"/>
        <v>0</v>
      </c>
      <c r="V396" s="224">
        <f t="shared" si="105"/>
        <v>0</v>
      </c>
      <c r="W396" s="226">
        <f t="shared" si="106"/>
        <v>0</v>
      </c>
      <c r="X396" s="226">
        <f t="shared" si="107"/>
        <v>0</v>
      </c>
      <c r="Y396" s="216"/>
      <c r="Z396" s="233">
        <v>389</v>
      </c>
      <c r="AA396" s="216"/>
      <c r="AB396" s="216"/>
      <c r="AC396" s="216"/>
      <c r="AD396" s="216"/>
      <c r="AE396" s="216"/>
      <c r="AF396" s="216"/>
      <c r="AG396" s="216"/>
      <c r="AH396" s="216"/>
      <c r="AI396" s="216"/>
      <c r="AJ396" s="200"/>
      <c r="AK396" s="200"/>
      <c r="AL396" s="200"/>
      <c r="AM396" s="200"/>
      <c r="AN396" s="200"/>
      <c r="AO396" s="200"/>
      <c r="AP396" s="200"/>
      <c r="AQ396" s="200"/>
      <c r="AR396" s="200"/>
      <c r="AS396" s="200"/>
      <c r="AT396" s="200"/>
      <c r="AU396" s="200"/>
      <c r="AV396" s="200"/>
      <c r="AW396" s="200"/>
      <c r="AX396" s="200"/>
      <c r="AY396" s="200"/>
      <c r="AZ396" s="200"/>
      <c r="BA396" s="200"/>
      <c r="BB396" s="200"/>
      <c r="BC396" s="200"/>
      <c r="BD396" s="200"/>
      <c r="BE396" s="200"/>
      <c r="BF396" s="200"/>
      <c r="BG396" s="200"/>
      <c r="BH396" s="200"/>
      <c r="BI396" s="200"/>
      <c r="BJ396" s="200"/>
      <c r="BK396" s="200"/>
      <c r="BL396" s="200"/>
      <c r="BM396" s="200"/>
      <c r="BN396" s="200"/>
      <c r="BO396" s="200"/>
      <c r="BP396" s="200"/>
      <c r="BQ396" s="200"/>
      <c r="BR396" s="200"/>
      <c r="BS396" s="200"/>
      <c r="BT396" s="200"/>
      <c r="BU396" s="200"/>
      <c r="BV396" s="200"/>
      <c r="BW396" s="200"/>
      <c r="BX396" s="200"/>
      <c r="BY396" s="200"/>
      <c r="BZ396" s="200"/>
      <c r="CA396" s="200"/>
      <c r="CB396" s="200"/>
      <c r="CC396" s="200"/>
      <c r="CD396" s="200"/>
      <c r="CE396" s="200"/>
      <c r="CF396" s="200"/>
      <c r="CG396" s="200"/>
      <c r="CH396" s="200"/>
      <c r="CI396" s="200"/>
      <c r="CJ396" s="200"/>
      <c r="CK396" s="200"/>
      <c r="CL396" s="200"/>
      <c r="CM396" s="200"/>
      <c r="CN396" s="200"/>
      <c r="CO396" s="200"/>
      <c r="CP396" s="200"/>
      <c r="CQ396" s="200"/>
      <c r="CR396" s="200"/>
      <c r="CS396" s="200"/>
      <c r="CT396" s="200"/>
      <c r="CU396" s="200"/>
      <c r="CV396" s="200"/>
      <c r="CW396" s="200"/>
      <c r="CX396" s="200"/>
      <c r="CY396" s="200"/>
      <c r="CZ396" s="200"/>
      <c r="DA396" s="200"/>
      <c r="DB396" s="200"/>
      <c r="DC396" s="200"/>
      <c r="DD396" s="200"/>
      <c r="DE396" s="200"/>
      <c r="DF396" s="200"/>
      <c r="DG396" s="200"/>
      <c r="DH396" s="200"/>
      <c r="DI396" s="200"/>
      <c r="DJ396" s="200"/>
      <c r="DK396" s="200"/>
      <c r="DL396" s="200"/>
      <c r="DM396" s="200"/>
      <c r="DN396" s="200"/>
      <c r="DO396" s="200"/>
      <c r="DP396" s="200"/>
      <c r="DQ396" s="200"/>
      <c r="DR396" s="200"/>
      <c r="DS396" s="200"/>
      <c r="DT396" s="200"/>
      <c r="DU396" s="200"/>
      <c r="DV396" s="200"/>
      <c r="DW396" s="200"/>
      <c r="DX396" s="200"/>
      <c r="DY396" s="200"/>
      <c r="DZ396" s="200"/>
      <c r="EA396" s="200"/>
      <c r="EB396" s="200"/>
      <c r="EC396" s="200"/>
      <c r="ED396" s="200"/>
      <c r="EE396" s="200"/>
      <c r="EF396" s="200"/>
      <c r="EG396" s="200"/>
      <c r="EH396" s="200"/>
      <c r="EI396" s="200"/>
      <c r="EJ396" s="200"/>
      <c r="EK396" s="200"/>
      <c r="EL396" s="200"/>
      <c r="EM396" s="200"/>
      <c r="EN396" s="200"/>
      <c r="EO396" s="200"/>
      <c r="EP396" s="200"/>
      <c r="EQ396" s="200"/>
      <c r="ER396" s="200"/>
      <c r="ES396" s="200"/>
    </row>
    <row r="397" spans="1:149" s="116" customFormat="1" ht="25.5" x14ac:dyDescent="0.2">
      <c r="A397" s="117" t="s">
        <v>484</v>
      </c>
      <c r="B397" s="73" t="s">
        <v>770</v>
      </c>
      <c r="C397" s="69" t="s">
        <v>758</v>
      </c>
      <c r="D397" s="118"/>
      <c r="E397" s="125"/>
      <c r="F397" s="257"/>
      <c r="G397" s="256"/>
      <c r="H397" s="258"/>
      <c r="I397" s="200"/>
      <c r="J397" s="230">
        <v>10</v>
      </c>
      <c r="K397" s="224" t="str">
        <f t="shared" si="94"/>
        <v>10</v>
      </c>
      <c r="L397" s="225">
        <f t="shared" si="95"/>
        <v>0</v>
      </c>
      <c r="M397" s="224" t="str">
        <f t="shared" si="96"/>
        <v>10</v>
      </c>
      <c r="N397" s="224">
        <f t="shared" si="97"/>
        <v>0</v>
      </c>
      <c r="O397" s="224">
        <f t="shared" si="98"/>
        <v>0</v>
      </c>
      <c r="P397" s="224">
        <f t="shared" si="99"/>
        <v>0</v>
      </c>
      <c r="Q397" s="224">
        <f t="shared" si="100"/>
        <v>0</v>
      </c>
      <c r="R397" s="224">
        <f t="shared" si="101"/>
        <v>0</v>
      </c>
      <c r="S397" s="224">
        <f t="shared" si="102"/>
        <v>0</v>
      </c>
      <c r="T397" s="224">
        <f t="shared" si="103"/>
        <v>0</v>
      </c>
      <c r="U397" s="224">
        <f t="shared" si="104"/>
        <v>0</v>
      </c>
      <c r="V397" s="224">
        <f t="shared" si="105"/>
        <v>0</v>
      </c>
      <c r="W397" s="226">
        <f t="shared" si="106"/>
        <v>0</v>
      </c>
      <c r="X397" s="226">
        <f t="shared" si="107"/>
        <v>0</v>
      </c>
      <c r="Y397" s="216"/>
      <c r="Z397" s="233">
        <v>390</v>
      </c>
      <c r="AA397" s="216"/>
      <c r="AB397" s="216"/>
      <c r="AC397" s="216"/>
      <c r="AD397" s="216"/>
      <c r="AE397" s="216"/>
      <c r="AF397" s="216"/>
      <c r="AG397" s="216"/>
      <c r="AH397" s="216"/>
      <c r="AI397" s="216"/>
      <c r="AJ397" s="200"/>
      <c r="AK397" s="200"/>
      <c r="AL397" s="200"/>
      <c r="AM397" s="200"/>
      <c r="AN397" s="200"/>
      <c r="AO397" s="200"/>
      <c r="AP397" s="200"/>
      <c r="AQ397" s="200"/>
      <c r="AR397" s="200"/>
      <c r="AS397" s="200"/>
      <c r="AT397" s="200"/>
      <c r="AU397" s="200"/>
      <c r="AV397" s="200"/>
      <c r="AW397" s="200"/>
      <c r="AX397" s="200"/>
      <c r="AY397" s="200"/>
      <c r="AZ397" s="200"/>
      <c r="BA397" s="200"/>
      <c r="BB397" s="200"/>
      <c r="BC397" s="200"/>
      <c r="BD397" s="200"/>
      <c r="BE397" s="200"/>
      <c r="BF397" s="200"/>
      <c r="BG397" s="200"/>
      <c r="BH397" s="200"/>
      <c r="BI397" s="200"/>
      <c r="BJ397" s="200"/>
      <c r="BK397" s="200"/>
      <c r="BL397" s="200"/>
      <c r="BM397" s="200"/>
      <c r="BN397" s="200"/>
      <c r="BO397" s="200"/>
      <c r="BP397" s="200"/>
      <c r="BQ397" s="200"/>
      <c r="BR397" s="200"/>
      <c r="BS397" s="200"/>
      <c r="BT397" s="200"/>
      <c r="BU397" s="200"/>
      <c r="BV397" s="200"/>
      <c r="BW397" s="200"/>
      <c r="BX397" s="200"/>
      <c r="BY397" s="200"/>
      <c r="BZ397" s="200"/>
      <c r="CA397" s="200"/>
      <c r="CB397" s="200"/>
      <c r="CC397" s="200"/>
      <c r="CD397" s="200"/>
      <c r="CE397" s="200"/>
      <c r="CF397" s="200"/>
      <c r="CG397" s="200"/>
      <c r="CH397" s="200"/>
      <c r="CI397" s="200"/>
      <c r="CJ397" s="200"/>
      <c r="CK397" s="200"/>
      <c r="CL397" s="200"/>
      <c r="CM397" s="200"/>
      <c r="CN397" s="200"/>
      <c r="CO397" s="200"/>
      <c r="CP397" s="200"/>
      <c r="CQ397" s="200"/>
      <c r="CR397" s="200"/>
      <c r="CS397" s="200"/>
      <c r="CT397" s="200"/>
      <c r="CU397" s="200"/>
      <c r="CV397" s="200"/>
      <c r="CW397" s="200"/>
      <c r="CX397" s="200"/>
      <c r="CY397" s="200"/>
      <c r="CZ397" s="200"/>
      <c r="DA397" s="200"/>
      <c r="DB397" s="200"/>
      <c r="DC397" s="200"/>
      <c r="DD397" s="200"/>
      <c r="DE397" s="200"/>
      <c r="DF397" s="200"/>
      <c r="DG397" s="200"/>
      <c r="DH397" s="200"/>
      <c r="DI397" s="200"/>
      <c r="DJ397" s="200"/>
      <c r="DK397" s="200"/>
      <c r="DL397" s="200"/>
      <c r="DM397" s="200"/>
      <c r="DN397" s="200"/>
      <c r="DO397" s="200"/>
      <c r="DP397" s="200"/>
      <c r="DQ397" s="200"/>
      <c r="DR397" s="200"/>
      <c r="DS397" s="200"/>
      <c r="DT397" s="200"/>
      <c r="DU397" s="200"/>
      <c r="DV397" s="200"/>
      <c r="DW397" s="200"/>
      <c r="DX397" s="200"/>
      <c r="DY397" s="200"/>
      <c r="DZ397" s="200"/>
      <c r="EA397" s="200"/>
      <c r="EB397" s="200"/>
      <c r="EC397" s="200"/>
      <c r="ED397" s="200"/>
      <c r="EE397" s="200"/>
      <c r="EF397" s="200"/>
      <c r="EG397" s="200"/>
      <c r="EH397" s="200"/>
      <c r="EI397" s="200"/>
      <c r="EJ397" s="200"/>
      <c r="EK397" s="200"/>
      <c r="EL397" s="200"/>
      <c r="EM397" s="200"/>
      <c r="EN397" s="200"/>
      <c r="EO397" s="200"/>
      <c r="EP397" s="200"/>
      <c r="EQ397" s="200"/>
      <c r="ER397" s="200"/>
      <c r="ES397" s="200"/>
    </row>
    <row r="398" spans="1:149" s="116" customFormat="1" ht="25.5" x14ac:dyDescent="0.2">
      <c r="A398" s="117" t="s">
        <v>485</v>
      </c>
      <c r="B398" s="73" t="s">
        <v>846</v>
      </c>
      <c r="C398" s="69" t="s">
        <v>758</v>
      </c>
      <c r="D398" s="118"/>
      <c r="E398" s="125"/>
      <c r="F398" s="257"/>
      <c r="G398" s="256"/>
      <c r="H398" s="258"/>
      <c r="I398" s="200"/>
      <c r="J398" s="230">
        <v>10</v>
      </c>
      <c r="K398" s="224" t="str">
        <f t="shared" si="94"/>
        <v>10</v>
      </c>
      <c r="L398" s="225">
        <f t="shared" si="95"/>
        <v>0</v>
      </c>
      <c r="M398" s="224" t="str">
        <f t="shared" si="96"/>
        <v>10</v>
      </c>
      <c r="N398" s="224">
        <f t="shared" si="97"/>
        <v>0</v>
      </c>
      <c r="O398" s="224">
        <f t="shared" si="98"/>
        <v>0</v>
      </c>
      <c r="P398" s="224">
        <f t="shared" si="99"/>
        <v>0</v>
      </c>
      <c r="Q398" s="224">
        <f t="shared" si="100"/>
        <v>0</v>
      </c>
      <c r="R398" s="224">
        <f t="shared" si="101"/>
        <v>0</v>
      </c>
      <c r="S398" s="224">
        <f t="shared" si="102"/>
        <v>0</v>
      </c>
      <c r="T398" s="224">
        <f t="shared" si="103"/>
        <v>0</v>
      </c>
      <c r="U398" s="224">
        <f t="shared" si="104"/>
        <v>0</v>
      </c>
      <c r="V398" s="224">
        <f t="shared" si="105"/>
        <v>0</v>
      </c>
      <c r="W398" s="226">
        <f t="shared" si="106"/>
        <v>0</v>
      </c>
      <c r="X398" s="226">
        <f t="shared" si="107"/>
        <v>0</v>
      </c>
      <c r="Y398" s="216"/>
      <c r="Z398" s="232">
        <v>391</v>
      </c>
      <c r="AA398" s="216"/>
      <c r="AB398" s="216"/>
      <c r="AC398" s="216"/>
      <c r="AD398" s="216"/>
      <c r="AE398" s="216"/>
      <c r="AF398" s="216"/>
      <c r="AG398" s="216"/>
      <c r="AH398" s="216"/>
      <c r="AI398" s="216"/>
      <c r="AJ398" s="200"/>
      <c r="AK398" s="200"/>
      <c r="AL398" s="200"/>
      <c r="AM398" s="200"/>
      <c r="AN398" s="200"/>
      <c r="AO398" s="200"/>
      <c r="AP398" s="200"/>
      <c r="AQ398" s="200"/>
      <c r="AR398" s="200"/>
      <c r="AS398" s="200"/>
      <c r="AT398" s="200"/>
      <c r="AU398" s="200"/>
      <c r="AV398" s="200"/>
      <c r="AW398" s="200"/>
      <c r="AX398" s="200"/>
      <c r="AY398" s="200"/>
      <c r="AZ398" s="200"/>
      <c r="BA398" s="200"/>
      <c r="BB398" s="200"/>
      <c r="BC398" s="200"/>
      <c r="BD398" s="200"/>
      <c r="BE398" s="200"/>
      <c r="BF398" s="200"/>
      <c r="BG398" s="200"/>
      <c r="BH398" s="200"/>
      <c r="BI398" s="200"/>
      <c r="BJ398" s="200"/>
      <c r="BK398" s="200"/>
      <c r="BL398" s="200"/>
      <c r="BM398" s="200"/>
      <c r="BN398" s="200"/>
      <c r="BO398" s="200"/>
      <c r="BP398" s="200"/>
      <c r="BQ398" s="200"/>
      <c r="BR398" s="200"/>
      <c r="BS398" s="200"/>
      <c r="BT398" s="200"/>
      <c r="BU398" s="200"/>
      <c r="BV398" s="200"/>
      <c r="BW398" s="200"/>
      <c r="BX398" s="200"/>
      <c r="BY398" s="200"/>
      <c r="BZ398" s="200"/>
      <c r="CA398" s="200"/>
      <c r="CB398" s="200"/>
      <c r="CC398" s="200"/>
      <c r="CD398" s="200"/>
      <c r="CE398" s="200"/>
      <c r="CF398" s="200"/>
      <c r="CG398" s="200"/>
      <c r="CH398" s="200"/>
      <c r="CI398" s="200"/>
      <c r="CJ398" s="200"/>
      <c r="CK398" s="200"/>
      <c r="CL398" s="200"/>
      <c r="CM398" s="200"/>
      <c r="CN398" s="200"/>
      <c r="CO398" s="200"/>
      <c r="CP398" s="200"/>
      <c r="CQ398" s="200"/>
      <c r="CR398" s="200"/>
      <c r="CS398" s="200"/>
      <c r="CT398" s="200"/>
      <c r="CU398" s="200"/>
      <c r="CV398" s="200"/>
      <c r="CW398" s="200"/>
      <c r="CX398" s="200"/>
      <c r="CY398" s="200"/>
      <c r="CZ398" s="200"/>
      <c r="DA398" s="200"/>
      <c r="DB398" s="200"/>
      <c r="DC398" s="200"/>
      <c r="DD398" s="200"/>
      <c r="DE398" s="200"/>
      <c r="DF398" s="200"/>
      <c r="DG398" s="200"/>
      <c r="DH398" s="200"/>
      <c r="DI398" s="200"/>
      <c r="DJ398" s="200"/>
      <c r="DK398" s="200"/>
      <c r="DL398" s="200"/>
      <c r="DM398" s="200"/>
      <c r="DN398" s="200"/>
      <c r="DO398" s="200"/>
      <c r="DP398" s="200"/>
      <c r="DQ398" s="200"/>
      <c r="DR398" s="200"/>
      <c r="DS398" s="200"/>
      <c r="DT398" s="200"/>
      <c r="DU398" s="200"/>
      <c r="DV398" s="200"/>
      <c r="DW398" s="200"/>
      <c r="DX398" s="200"/>
      <c r="DY398" s="200"/>
      <c r="DZ398" s="200"/>
      <c r="EA398" s="200"/>
      <c r="EB398" s="200"/>
      <c r="EC398" s="200"/>
      <c r="ED398" s="200"/>
      <c r="EE398" s="200"/>
      <c r="EF398" s="200"/>
      <c r="EG398" s="200"/>
      <c r="EH398" s="200"/>
      <c r="EI398" s="200"/>
      <c r="EJ398" s="200"/>
      <c r="EK398" s="200"/>
      <c r="EL398" s="200"/>
      <c r="EM398" s="200"/>
      <c r="EN398" s="200"/>
      <c r="EO398" s="200"/>
      <c r="EP398" s="200"/>
      <c r="EQ398" s="200"/>
      <c r="ER398" s="200"/>
      <c r="ES398" s="200"/>
    </row>
    <row r="399" spans="1:149" s="116" customFormat="1" ht="12.75" x14ac:dyDescent="0.2">
      <c r="A399" s="117" t="s">
        <v>486</v>
      </c>
      <c r="B399" s="73" t="s">
        <v>1196</v>
      </c>
      <c r="C399" s="69" t="s">
        <v>758</v>
      </c>
      <c r="D399" s="118"/>
      <c r="E399" s="125"/>
      <c r="F399" s="257"/>
      <c r="G399" s="256"/>
      <c r="H399" s="258"/>
      <c r="I399" s="200"/>
      <c r="J399" s="230">
        <v>10</v>
      </c>
      <c r="K399" s="224" t="str">
        <f t="shared" si="94"/>
        <v>10</v>
      </c>
      <c r="L399" s="225">
        <f t="shared" si="95"/>
        <v>0</v>
      </c>
      <c r="M399" s="224" t="str">
        <f t="shared" si="96"/>
        <v>10</v>
      </c>
      <c r="N399" s="224">
        <f t="shared" si="97"/>
        <v>0</v>
      </c>
      <c r="O399" s="224">
        <f t="shared" si="98"/>
        <v>0</v>
      </c>
      <c r="P399" s="224">
        <f t="shared" si="99"/>
        <v>0</v>
      </c>
      <c r="Q399" s="224">
        <f t="shared" si="100"/>
        <v>0</v>
      </c>
      <c r="R399" s="224">
        <f t="shared" si="101"/>
        <v>0</v>
      </c>
      <c r="S399" s="224">
        <f t="shared" si="102"/>
        <v>0</v>
      </c>
      <c r="T399" s="224">
        <f t="shared" si="103"/>
        <v>0</v>
      </c>
      <c r="U399" s="224">
        <f t="shared" si="104"/>
        <v>0</v>
      </c>
      <c r="V399" s="224">
        <f t="shared" si="105"/>
        <v>0</v>
      </c>
      <c r="W399" s="226">
        <f t="shared" si="106"/>
        <v>0</v>
      </c>
      <c r="X399" s="226">
        <f t="shared" si="107"/>
        <v>0</v>
      </c>
      <c r="Y399" s="216"/>
      <c r="Z399" s="233">
        <v>392</v>
      </c>
      <c r="AA399" s="216"/>
      <c r="AB399" s="216"/>
      <c r="AC399" s="216"/>
      <c r="AD399" s="216"/>
      <c r="AE399" s="216"/>
      <c r="AF399" s="216"/>
      <c r="AG399" s="216"/>
      <c r="AH399" s="216"/>
      <c r="AI399" s="216"/>
      <c r="AJ399" s="200"/>
      <c r="AK399" s="200"/>
      <c r="AL399" s="200"/>
      <c r="AM399" s="200"/>
      <c r="AN399" s="200"/>
      <c r="AO399" s="200"/>
      <c r="AP399" s="200"/>
      <c r="AQ399" s="200"/>
      <c r="AR399" s="200"/>
      <c r="AS399" s="200"/>
      <c r="AT399" s="200"/>
      <c r="AU399" s="200"/>
      <c r="AV399" s="200"/>
      <c r="AW399" s="200"/>
      <c r="AX399" s="200"/>
      <c r="AY399" s="200"/>
      <c r="AZ399" s="200"/>
      <c r="BA399" s="200"/>
      <c r="BB399" s="200"/>
      <c r="BC399" s="200"/>
      <c r="BD399" s="200"/>
      <c r="BE399" s="200"/>
      <c r="BF399" s="200"/>
      <c r="BG399" s="200"/>
      <c r="BH399" s="200"/>
      <c r="BI399" s="200"/>
      <c r="BJ399" s="200"/>
      <c r="BK399" s="200"/>
      <c r="BL399" s="200"/>
      <c r="BM399" s="200"/>
      <c r="BN399" s="200"/>
      <c r="BO399" s="200"/>
      <c r="BP399" s="200"/>
      <c r="BQ399" s="200"/>
      <c r="BR399" s="200"/>
      <c r="BS399" s="200"/>
      <c r="BT399" s="200"/>
      <c r="BU399" s="200"/>
      <c r="BV399" s="200"/>
      <c r="BW399" s="200"/>
      <c r="BX399" s="200"/>
      <c r="BY399" s="200"/>
      <c r="BZ399" s="200"/>
      <c r="CA399" s="200"/>
      <c r="CB399" s="200"/>
      <c r="CC399" s="200"/>
      <c r="CD399" s="200"/>
      <c r="CE399" s="200"/>
      <c r="CF399" s="200"/>
      <c r="CG399" s="200"/>
      <c r="CH399" s="200"/>
      <c r="CI399" s="200"/>
      <c r="CJ399" s="200"/>
      <c r="CK399" s="200"/>
      <c r="CL399" s="200"/>
      <c r="CM399" s="200"/>
      <c r="CN399" s="200"/>
      <c r="CO399" s="200"/>
      <c r="CP399" s="200"/>
      <c r="CQ399" s="200"/>
      <c r="CR399" s="200"/>
      <c r="CS399" s="200"/>
      <c r="CT399" s="200"/>
      <c r="CU399" s="200"/>
      <c r="CV399" s="200"/>
      <c r="CW399" s="200"/>
      <c r="CX399" s="200"/>
      <c r="CY399" s="200"/>
      <c r="CZ399" s="200"/>
      <c r="DA399" s="200"/>
      <c r="DB399" s="200"/>
      <c r="DC399" s="200"/>
      <c r="DD399" s="200"/>
      <c r="DE399" s="200"/>
      <c r="DF399" s="200"/>
      <c r="DG399" s="200"/>
      <c r="DH399" s="200"/>
      <c r="DI399" s="200"/>
      <c r="DJ399" s="200"/>
      <c r="DK399" s="200"/>
      <c r="DL399" s="200"/>
      <c r="DM399" s="200"/>
      <c r="DN399" s="200"/>
      <c r="DO399" s="200"/>
      <c r="DP399" s="200"/>
      <c r="DQ399" s="200"/>
      <c r="DR399" s="200"/>
      <c r="DS399" s="200"/>
      <c r="DT399" s="200"/>
      <c r="DU399" s="200"/>
      <c r="DV399" s="200"/>
      <c r="DW399" s="200"/>
      <c r="DX399" s="200"/>
      <c r="DY399" s="200"/>
      <c r="DZ399" s="200"/>
      <c r="EA399" s="200"/>
      <c r="EB399" s="200"/>
      <c r="EC399" s="200"/>
      <c r="ED399" s="200"/>
      <c r="EE399" s="200"/>
      <c r="EF399" s="200"/>
      <c r="EG399" s="200"/>
      <c r="EH399" s="200"/>
      <c r="EI399" s="200"/>
      <c r="EJ399" s="200"/>
      <c r="EK399" s="200"/>
      <c r="EL399" s="200"/>
      <c r="EM399" s="200"/>
      <c r="EN399" s="200"/>
      <c r="EO399" s="200"/>
      <c r="EP399" s="200"/>
      <c r="EQ399" s="200"/>
      <c r="ER399" s="200"/>
      <c r="ES399" s="200"/>
    </row>
    <row r="400" spans="1:149" s="116" customFormat="1" ht="38.25" x14ac:dyDescent="0.2">
      <c r="A400" s="117" t="s">
        <v>487</v>
      </c>
      <c r="B400" s="73" t="s">
        <v>1197</v>
      </c>
      <c r="C400" s="69" t="s">
        <v>117</v>
      </c>
      <c r="D400" s="118">
        <v>10</v>
      </c>
      <c r="E400" s="125"/>
      <c r="F400" s="257"/>
      <c r="G400" s="256"/>
      <c r="H400" s="258"/>
      <c r="I400" s="200"/>
      <c r="J400" s="230">
        <v>10</v>
      </c>
      <c r="K400" s="224" t="str">
        <f t="shared" si="94"/>
        <v>10</v>
      </c>
      <c r="L400" s="225">
        <f t="shared" si="95"/>
        <v>10</v>
      </c>
      <c r="M400" s="224" t="str">
        <f t="shared" si="96"/>
        <v>10</v>
      </c>
      <c r="N400" s="224" t="str">
        <f t="shared" si="97"/>
        <v>10</v>
      </c>
      <c r="O400" s="224">
        <f t="shared" si="98"/>
        <v>10</v>
      </c>
      <c r="P400" s="224">
        <f t="shared" si="99"/>
        <v>0</v>
      </c>
      <c r="Q400" s="224">
        <f t="shared" si="100"/>
        <v>0</v>
      </c>
      <c r="R400" s="224">
        <f t="shared" si="101"/>
        <v>0</v>
      </c>
      <c r="S400" s="224">
        <f t="shared" si="102"/>
        <v>1</v>
      </c>
      <c r="T400" s="224">
        <f t="shared" si="103"/>
        <v>0</v>
      </c>
      <c r="U400" s="224">
        <f t="shared" si="104"/>
        <v>0</v>
      </c>
      <c r="V400" s="224">
        <f t="shared" si="105"/>
        <v>0</v>
      </c>
      <c r="W400" s="226">
        <f t="shared" si="106"/>
        <v>0</v>
      </c>
      <c r="X400" s="226">
        <f t="shared" si="107"/>
        <v>0</v>
      </c>
      <c r="Y400" s="216"/>
      <c r="Z400" s="233">
        <v>393</v>
      </c>
      <c r="AA400" s="216"/>
      <c r="AB400" s="216"/>
      <c r="AC400" s="216"/>
      <c r="AD400" s="216"/>
      <c r="AE400" s="216"/>
      <c r="AF400" s="216"/>
      <c r="AG400" s="216"/>
      <c r="AH400" s="216"/>
      <c r="AI400" s="216"/>
      <c r="AJ400" s="200"/>
      <c r="AK400" s="200"/>
      <c r="AL400" s="200"/>
      <c r="AM400" s="200"/>
      <c r="AN400" s="200"/>
      <c r="AO400" s="200"/>
      <c r="AP400" s="200"/>
      <c r="AQ400" s="200"/>
      <c r="AR400" s="200"/>
      <c r="AS400" s="200"/>
      <c r="AT400" s="200"/>
      <c r="AU400" s="200"/>
      <c r="AV400" s="200"/>
      <c r="AW400" s="200"/>
      <c r="AX400" s="200"/>
      <c r="AY400" s="200"/>
      <c r="AZ400" s="200"/>
      <c r="BA400" s="200"/>
      <c r="BB400" s="200"/>
      <c r="BC400" s="200"/>
      <c r="BD400" s="200"/>
      <c r="BE400" s="200"/>
      <c r="BF400" s="200"/>
      <c r="BG400" s="200"/>
      <c r="BH400" s="200"/>
      <c r="BI400" s="200"/>
      <c r="BJ400" s="200"/>
      <c r="BK400" s="200"/>
      <c r="BL400" s="200"/>
      <c r="BM400" s="200"/>
      <c r="BN400" s="200"/>
      <c r="BO400" s="200"/>
      <c r="BP400" s="200"/>
      <c r="BQ400" s="200"/>
      <c r="BR400" s="200"/>
      <c r="BS400" s="200"/>
      <c r="BT400" s="200"/>
      <c r="BU400" s="200"/>
      <c r="BV400" s="200"/>
      <c r="BW400" s="200"/>
      <c r="BX400" s="200"/>
      <c r="BY400" s="200"/>
      <c r="BZ400" s="200"/>
      <c r="CA400" s="200"/>
      <c r="CB400" s="200"/>
      <c r="CC400" s="200"/>
      <c r="CD400" s="200"/>
      <c r="CE400" s="200"/>
      <c r="CF400" s="200"/>
      <c r="CG400" s="200"/>
      <c r="CH400" s="200"/>
      <c r="CI400" s="200"/>
      <c r="CJ400" s="200"/>
      <c r="CK400" s="200"/>
      <c r="CL400" s="200"/>
      <c r="CM400" s="200"/>
      <c r="CN400" s="200"/>
      <c r="CO400" s="200"/>
      <c r="CP400" s="200"/>
      <c r="CQ400" s="200"/>
      <c r="CR400" s="200"/>
      <c r="CS400" s="200"/>
      <c r="CT400" s="200"/>
      <c r="CU400" s="200"/>
      <c r="CV400" s="200"/>
      <c r="CW400" s="200"/>
      <c r="CX400" s="200"/>
      <c r="CY400" s="200"/>
      <c r="CZ400" s="200"/>
      <c r="DA400" s="200"/>
      <c r="DB400" s="200"/>
      <c r="DC400" s="200"/>
      <c r="DD400" s="200"/>
      <c r="DE400" s="200"/>
      <c r="DF400" s="200"/>
      <c r="DG400" s="200"/>
      <c r="DH400" s="200"/>
      <c r="DI400" s="200"/>
      <c r="DJ400" s="200"/>
      <c r="DK400" s="200"/>
      <c r="DL400" s="200"/>
      <c r="DM400" s="200"/>
      <c r="DN400" s="200"/>
      <c r="DO400" s="200"/>
      <c r="DP400" s="200"/>
      <c r="DQ400" s="200"/>
      <c r="DR400" s="200"/>
      <c r="DS400" s="200"/>
      <c r="DT400" s="200"/>
      <c r="DU400" s="200"/>
      <c r="DV400" s="200"/>
      <c r="DW400" s="200"/>
      <c r="DX400" s="200"/>
      <c r="DY400" s="200"/>
      <c r="DZ400" s="200"/>
      <c r="EA400" s="200"/>
      <c r="EB400" s="200"/>
      <c r="EC400" s="200"/>
      <c r="ED400" s="200"/>
      <c r="EE400" s="200"/>
      <c r="EF400" s="200"/>
      <c r="EG400" s="200"/>
      <c r="EH400" s="200"/>
      <c r="EI400" s="200"/>
      <c r="EJ400" s="200"/>
      <c r="EK400" s="200"/>
      <c r="EL400" s="200"/>
      <c r="EM400" s="200"/>
      <c r="EN400" s="200"/>
      <c r="EO400" s="200"/>
      <c r="EP400" s="200"/>
      <c r="EQ400" s="200"/>
      <c r="ER400" s="200"/>
      <c r="ES400" s="200"/>
    </row>
    <row r="401" spans="1:149" s="116" customFormat="1" ht="25.5" x14ac:dyDescent="0.2">
      <c r="A401" s="117" t="s">
        <v>488</v>
      </c>
      <c r="B401" s="73" t="s">
        <v>1198</v>
      </c>
      <c r="C401" s="69" t="s">
        <v>117</v>
      </c>
      <c r="D401" s="118">
        <v>3</v>
      </c>
      <c r="E401" s="125"/>
      <c r="F401" s="257"/>
      <c r="G401" s="256"/>
      <c r="H401" s="258"/>
      <c r="I401" s="200"/>
      <c r="J401" s="230">
        <v>10</v>
      </c>
      <c r="K401" s="224" t="str">
        <f t="shared" si="94"/>
        <v>10</v>
      </c>
      <c r="L401" s="225">
        <f t="shared" si="95"/>
        <v>3</v>
      </c>
      <c r="M401" s="224" t="str">
        <f t="shared" si="96"/>
        <v>10</v>
      </c>
      <c r="N401" s="224" t="str">
        <f t="shared" si="97"/>
        <v>10</v>
      </c>
      <c r="O401" s="224">
        <f t="shared" si="98"/>
        <v>3</v>
      </c>
      <c r="P401" s="224">
        <f t="shared" si="99"/>
        <v>0</v>
      </c>
      <c r="Q401" s="224">
        <f t="shared" si="100"/>
        <v>0</v>
      </c>
      <c r="R401" s="224">
        <f t="shared" si="101"/>
        <v>0</v>
      </c>
      <c r="S401" s="224">
        <f t="shared" si="102"/>
        <v>1</v>
      </c>
      <c r="T401" s="224">
        <f t="shared" si="103"/>
        <v>0</v>
      </c>
      <c r="U401" s="224">
        <f t="shared" si="104"/>
        <v>0</v>
      </c>
      <c r="V401" s="224">
        <f t="shared" si="105"/>
        <v>0</v>
      </c>
      <c r="W401" s="226">
        <f t="shared" si="106"/>
        <v>0</v>
      </c>
      <c r="X401" s="226">
        <f t="shared" si="107"/>
        <v>0</v>
      </c>
      <c r="Y401" s="216"/>
      <c r="Z401" s="233">
        <v>394</v>
      </c>
      <c r="AA401" s="216"/>
      <c r="AB401" s="216"/>
      <c r="AC401" s="216"/>
      <c r="AD401" s="216"/>
      <c r="AE401" s="216"/>
      <c r="AF401" s="216"/>
      <c r="AG401" s="216"/>
      <c r="AH401" s="216"/>
      <c r="AI401" s="216"/>
      <c r="AJ401" s="200"/>
      <c r="AK401" s="200"/>
      <c r="AL401" s="200"/>
      <c r="AM401" s="200"/>
      <c r="AN401" s="200"/>
      <c r="AO401" s="200"/>
      <c r="AP401" s="200"/>
      <c r="AQ401" s="200"/>
      <c r="AR401" s="200"/>
      <c r="AS401" s="200"/>
      <c r="AT401" s="200"/>
      <c r="AU401" s="200"/>
      <c r="AV401" s="200"/>
      <c r="AW401" s="200"/>
      <c r="AX401" s="200"/>
      <c r="AY401" s="200"/>
      <c r="AZ401" s="200"/>
      <c r="BA401" s="200"/>
      <c r="BB401" s="200"/>
      <c r="BC401" s="200"/>
      <c r="BD401" s="200"/>
      <c r="BE401" s="200"/>
      <c r="BF401" s="200"/>
      <c r="BG401" s="200"/>
      <c r="BH401" s="200"/>
      <c r="BI401" s="200"/>
      <c r="BJ401" s="200"/>
      <c r="BK401" s="200"/>
      <c r="BL401" s="200"/>
      <c r="BM401" s="200"/>
      <c r="BN401" s="200"/>
      <c r="BO401" s="200"/>
      <c r="BP401" s="200"/>
      <c r="BQ401" s="200"/>
      <c r="BR401" s="200"/>
      <c r="BS401" s="200"/>
      <c r="BT401" s="200"/>
      <c r="BU401" s="200"/>
      <c r="BV401" s="200"/>
      <c r="BW401" s="200"/>
      <c r="BX401" s="200"/>
      <c r="BY401" s="200"/>
      <c r="BZ401" s="200"/>
      <c r="CA401" s="200"/>
      <c r="CB401" s="200"/>
      <c r="CC401" s="200"/>
      <c r="CD401" s="200"/>
      <c r="CE401" s="200"/>
      <c r="CF401" s="200"/>
      <c r="CG401" s="200"/>
      <c r="CH401" s="200"/>
      <c r="CI401" s="200"/>
      <c r="CJ401" s="200"/>
      <c r="CK401" s="200"/>
      <c r="CL401" s="200"/>
      <c r="CM401" s="200"/>
      <c r="CN401" s="200"/>
      <c r="CO401" s="200"/>
      <c r="CP401" s="200"/>
      <c r="CQ401" s="200"/>
      <c r="CR401" s="200"/>
      <c r="CS401" s="200"/>
      <c r="CT401" s="200"/>
      <c r="CU401" s="200"/>
      <c r="CV401" s="200"/>
      <c r="CW401" s="200"/>
      <c r="CX401" s="200"/>
      <c r="CY401" s="200"/>
      <c r="CZ401" s="200"/>
      <c r="DA401" s="200"/>
      <c r="DB401" s="200"/>
      <c r="DC401" s="200"/>
      <c r="DD401" s="200"/>
      <c r="DE401" s="200"/>
      <c r="DF401" s="200"/>
      <c r="DG401" s="200"/>
      <c r="DH401" s="200"/>
      <c r="DI401" s="200"/>
      <c r="DJ401" s="200"/>
      <c r="DK401" s="200"/>
      <c r="DL401" s="200"/>
      <c r="DM401" s="200"/>
      <c r="DN401" s="200"/>
      <c r="DO401" s="200"/>
      <c r="DP401" s="200"/>
      <c r="DQ401" s="200"/>
      <c r="DR401" s="200"/>
      <c r="DS401" s="200"/>
      <c r="DT401" s="200"/>
      <c r="DU401" s="200"/>
      <c r="DV401" s="200"/>
      <c r="DW401" s="200"/>
      <c r="DX401" s="200"/>
      <c r="DY401" s="200"/>
      <c r="DZ401" s="200"/>
      <c r="EA401" s="200"/>
      <c r="EB401" s="200"/>
      <c r="EC401" s="200"/>
      <c r="ED401" s="200"/>
      <c r="EE401" s="200"/>
      <c r="EF401" s="200"/>
      <c r="EG401" s="200"/>
      <c r="EH401" s="200"/>
      <c r="EI401" s="200"/>
      <c r="EJ401" s="200"/>
      <c r="EK401" s="200"/>
      <c r="EL401" s="200"/>
      <c r="EM401" s="200"/>
      <c r="EN401" s="200"/>
      <c r="EO401" s="200"/>
      <c r="EP401" s="200"/>
      <c r="EQ401" s="200"/>
      <c r="ER401" s="200"/>
      <c r="ES401" s="200"/>
    </row>
    <row r="402" spans="1:149" s="116" customFormat="1" ht="25.5" x14ac:dyDescent="0.2">
      <c r="A402" s="117" t="s">
        <v>489</v>
      </c>
      <c r="B402" s="73" t="s">
        <v>1199</v>
      </c>
      <c r="C402" s="69" t="s">
        <v>117</v>
      </c>
      <c r="D402" s="118">
        <v>10</v>
      </c>
      <c r="E402" s="125"/>
      <c r="F402" s="257"/>
      <c r="G402" s="256"/>
      <c r="H402" s="258"/>
      <c r="I402" s="200"/>
      <c r="J402" s="230">
        <v>10</v>
      </c>
      <c r="K402" s="224" t="str">
        <f t="shared" si="94"/>
        <v>10</v>
      </c>
      <c r="L402" s="225">
        <f t="shared" si="95"/>
        <v>10</v>
      </c>
      <c r="M402" s="224" t="str">
        <f t="shared" si="96"/>
        <v>10</v>
      </c>
      <c r="N402" s="224" t="str">
        <f t="shared" si="97"/>
        <v>10</v>
      </c>
      <c r="O402" s="224">
        <f t="shared" si="98"/>
        <v>10</v>
      </c>
      <c r="P402" s="224">
        <f t="shared" si="99"/>
        <v>0</v>
      </c>
      <c r="Q402" s="224">
        <f t="shared" si="100"/>
        <v>0</v>
      </c>
      <c r="R402" s="224">
        <f t="shared" si="101"/>
        <v>0</v>
      </c>
      <c r="S402" s="224">
        <f t="shared" si="102"/>
        <v>1</v>
      </c>
      <c r="T402" s="224">
        <f t="shared" si="103"/>
        <v>0</v>
      </c>
      <c r="U402" s="224">
        <f t="shared" si="104"/>
        <v>0</v>
      </c>
      <c r="V402" s="224">
        <f t="shared" si="105"/>
        <v>0</v>
      </c>
      <c r="W402" s="226">
        <f t="shared" si="106"/>
        <v>0</v>
      </c>
      <c r="X402" s="226">
        <f t="shared" si="107"/>
        <v>0</v>
      </c>
      <c r="Y402" s="216"/>
      <c r="Z402" s="233">
        <v>395</v>
      </c>
      <c r="AA402" s="216"/>
      <c r="AB402" s="216"/>
      <c r="AC402" s="216"/>
      <c r="AD402" s="216"/>
      <c r="AE402" s="216"/>
      <c r="AF402" s="216"/>
      <c r="AG402" s="216"/>
      <c r="AH402" s="216"/>
      <c r="AI402" s="216"/>
      <c r="AJ402" s="200"/>
      <c r="AK402" s="200"/>
      <c r="AL402" s="200"/>
      <c r="AM402" s="200"/>
      <c r="AN402" s="200"/>
      <c r="AO402" s="200"/>
      <c r="AP402" s="200"/>
      <c r="AQ402" s="200"/>
      <c r="AR402" s="200"/>
      <c r="AS402" s="200"/>
      <c r="AT402" s="200"/>
      <c r="AU402" s="200"/>
      <c r="AV402" s="200"/>
      <c r="AW402" s="200"/>
      <c r="AX402" s="200"/>
      <c r="AY402" s="200"/>
      <c r="AZ402" s="200"/>
      <c r="BA402" s="200"/>
      <c r="BB402" s="200"/>
      <c r="BC402" s="200"/>
      <c r="BD402" s="200"/>
      <c r="BE402" s="200"/>
      <c r="BF402" s="200"/>
      <c r="BG402" s="200"/>
      <c r="BH402" s="200"/>
      <c r="BI402" s="200"/>
      <c r="BJ402" s="200"/>
      <c r="BK402" s="200"/>
      <c r="BL402" s="200"/>
      <c r="BM402" s="200"/>
      <c r="BN402" s="200"/>
      <c r="BO402" s="200"/>
      <c r="BP402" s="200"/>
      <c r="BQ402" s="200"/>
      <c r="BR402" s="200"/>
      <c r="BS402" s="200"/>
      <c r="BT402" s="200"/>
      <c r="BU402" s="200"/>
      <c r="BV402" s="200"/>
      <c r="BW402" s="200"/>
      <c r="BX402" s="200"/>
      <c r="BY402" s="200"/>
      <c r="BZ402" s="200"/>
      <c r="CA402" s="200"/>
      <c r="CB402" s="200"/>
      <c r="CC402" s="200"/>
      <c r="CD402" s="200"/>
      <c r="CE402" s="200"/>
      <c r="CF402" s="200"/>
      <c r="CG402" s="200"/>
      <c r="CH402" s="200"/>
      <c r="CI402" s="200"/>
      <c r="CJ402" s="200"/>
      <c r="CK402" s="200"/>
      <c r="CL402" s="200"/>
      <c r="CM402" s="200"/>
      <c r="CN402" s="200"/>
      <c r="CO402" s="200"/>
      <c r="CP402" s="200"/>
      <c r="CQ402" s="200"/>
      <c r="CR402" s="200"/>
      <c r="CS402" s="200"/>
      <c r="CT402" s="200"/>
      <c r="CU402" s="200"/>
      <c r="CV402" s="200"/>
      <c r="CW402" s="200"/>
      <c r="CX402" s="200"/>
      <c r="CY402" s="200"/>
      <c r="CZ402" s="200"/>
      <c r="DA402" s="200"/>
      <c r="DB402" s="200"/>
      <c r="DC402" s="200"/>
      <c r="DD402" s="200"/>
      <c r="DE402" s="200"/>
      <c r="DF402" s="200"/>
      <c r="DG402" s="200"/>
      <c r="DH402" s="200"/>
      <c r="DI402" s="200"/>
      <c r="DJ402" s="200"/>
      <c r="DK402" s="200"/>
      <c r="DL402" s="200"/>
      <c r="DM402" s="200"/>
      <c r="DN402" s="200"/>
      <c r="DO402" s="200"/>
      <c r="DP402" s="200"/>
      <c r="DQ402" s="200"/>
      <c r="DR402" s="200"/>
      <c r="DS402" s="200"/>
      <c r="DT402" s="200"/>
      <c r="DU402" s="200"/>
      <c r="DV402" s="200"/>
      <c r="DW402" s="200"/>
      <c r="DX402" s="200"/>
      <c r="DY402" s="200"/>
      <c r="DZ402" s="200"/>
      <c r="EA402" s="200"/>
      <c r="EB402" s="200"/>
      <c r="EC402" s="200"/>
      <c r="ED402" s="200"/>
      <c r="EE402" s="200"/>
      <c r="EF402" s="200"/>
      <c r="EG402" s="200"/>
      <c r="EH402" s="200"/>
      <c r="EI402" s="200"/>
      <c r="EJ402" s="200"/>
      <c r="EK402" s="200"/>
      <c r="EL402" s="200"/>
      <c r="EM402" s="200"/>
      <c r="EN402" s="200"/>
      <c r="EO402" s="200"/>
      <c r="EP402" s="200"/>
      <c r="EQ402" s="200"/>
      <c r="ER402" s="200"/>
      <c r="ES402" s="200"/>
    </row>
    <row r="403" spans="1:149" s="116" customFormat="1" ht="25.5" x14ac:dyDescent="0.2">
      <c r="A403" s="117" t="s">
        <v>490</v>
      </c>
      <c r="B403" s="73" t="s">
        <v>1200</v>
      </c>
      <c r="C403" s="69" t="s">
        <v>758</v>
      </c>
      <c r="D403" s="118"/>
      <c r="E403" s="125"/>
      <c r="F403" s="257"/>
      <c r="G403" s="256"/>
      <c r="H403" s="258"/>
      <c r="I403" s="200"/>
      <c r="J403" s="230">
        <v>10</v>
      </c>
      <c r="K403" s="224" t="str">
        <f t="shared" si="94"/>
        <v>10</v>
      </c>
      <c r="L403" s="225">
        <f t="shared" si="95"/>
        <v>0</v>
      </c>
      <c r="M403" s="224" t="str">
        <f t="shared" si="96"/>
        <v>10</v>
      </c>
      <c r="N403" s="224">
        <f t="shared" si="97"/>
        <v>0</v>
      </c>
      <c r="O403" s="224">
        <f t="shared" si="98"/>
        <v>0</v>
      </c>
      <c r="P403" s="224">
        <f t="shared" si="99"/>
        <v>0</v>
      </c>
      <c r="Q403" s="224">
        <f t="shared" si="100"/>
        <v>0</v>
      </c>
      <c r="R403" s="224">
        <f t="shared" si="101"/>
        <v>0</v>
      </c>
      <c r="S403" s="224">
        <f t="shared" si="102"/>
        <v>0</v>
      </c>
      <c r="T403" s="224">
        <f t="shared" si="103"/>
        <v>0</v>
      </c>
      <c r="U403" s="224">
        <f t="shared" si="104"/>
        <v>0</v>
      </c>
      <c r="V403" s="224">
        <f t="shared" si="105"/>
        <v>0</v>
      </c>
      <c r="W403" s="226">
        <f t="shared" si="106"/>
        <v>0</v>
      </c>
      <c r="X403" s="226">
        <f t="shared" si="107"/>
        <v>0</v>
      </c>
      <c r="Y403" s="216"/>
      <c r="Z403" s="233">
        <v>396</v>
      </c>
      <c r="AA403" s="216"/>
      <c r="AB403" s="216"/>
      <c r="AC403" s="216"/>
      <c r="AD403" s="216"/>
      <c r="AE403" s="216"/>
      <c r="AF403" s="216"/>
      <c r="AG403" s="216"/>
      <c r="AH403" s="216"/>
      <c r="AI403" s="216"/>
      <c r="AJ403" s="200"/>
      <c r="AK403" s="200"/>
      <c r="AL403" s="200"/>
      <c r="AM403" s="200"/>
      <c r="AN403" s="200"/>
      <c r="AO403" s="200"/>
      <c r="AP403" s="200"/>
      <c r="AQ403" s="200"/>
      <c r="AR403" s="200"/>
      <c r="AS403" s="200"/>
      <c r="AT403" s="200"/>
      <c r="AU403" s="200"/>
      <c r="AV403" s="200"/>
      <c r="AW403" s="200"/>
      <c r="AX403" s="200"/>
      <c r="AY403" s="200"/>
      <c r="AZ403" s="200"/>
      <c r="BA403" s="200"/>
      <c r="BB403" s="200"/>
      <c r="BC403" s="200"/>
      <c r="BD403" s="200"/>
      <c r="BE403" s="200"/>
      <c r="BF403" s="200"/>
      <c r="BG403" s="200"/>
      <c r="BH403" s="200"/>
      <c r="BI403" s="200"/>
      <c r="BJ403" s="200"/>
      <c r="BK403" s="200"/>
      <c r="BL403" s="200"/>
      <c r="BM403" s="200"/>
      <c r="BN403" s="200"/>
      <c r="BO403" s="200"/>
      <c r="BP403" s="200"/>
      <c r="BQ403" s="200"/>
      <c r="BR403" s="200"/>
      <c r="BS403" s="200"/>
      <c r="BT403" s="200"/>
      <c r="BU403" s="200"/>
      <c r="BV403" s="200"/>
      <c r="BW403" s="200"/>
      <c r="BX403" s="200"/>
      <c r="BY403" s="200"/>
      <c r="BZ403" s="200"/>
      <c r="CA403" s="200"/>
      <c r="CB403" s="200"/>
      <c r="CC403" s="200"/>
      <c r="CD403" s="200"/>
      <c r="CE403" s="200"/>
      <c r="CF403" s="200"/>
      <c r="CG403" s="200"/>
      <c r="CH403" s="200"/>
      <c r="CI403" s="200"/>
      <c r="CJ403" s="200"/>
      <c r="CK403" s="200"/>
      <c r="CL403" s="200"/>
      <c r="CM403" s="200"/>
      <c r="CN403" s="200"/>
      <c r="CO403" s="200"/>
      <c r="CP403" s="200"/>
      <c r="CQ403" s="200"/>
      <c r="CR403" s="200"/>
      <c r="CS403" s="200"/>
      <c r="CT403" s="200"/>
      <c r="CU403" s="200"/>
      <c r="CV403" s="200"/>
      <c r="CW403" s="200"/>
      <c r="CX403" s="200"/>
      <c r="CY403" s="200"/>
      <c r="CZ403" s="200"/>
      <c r="DA403" s="200"/>
      <c r="DB403" s="200"/>
      <c r="DC403" s="200"/>
      <c r="DD403" s="200"/>
      <c r="DE403" s="200"/>
      <c r="DF403" s="200"/>
      <c r="DG403" s="200"/>
      <c r="DH403" s="200"/>
      <c r="DI403" s="200"/>
      <c r="DJ403" s="200"/>
      <c r="DK403" s="200"/>
      <c r="DL403" s="200"/>
      <c r="DM403" s="200"/>
      <c r="DN403" s="200"/>
      <c r="DO403" s="200"/>
      <c r="DP403" s="200"/>
      <c r="DQ403" s="200"/>
      <c r="DR403" s="200"/>
      <c r="DS403" s="200"/>
      <c r="DT403" s="200"/>
      <c r="DU403" s="200"/>
      <c r="DV403" s="200"/>
      <c r="DW403" s="200"/>
      <c r="DX403" s="200"/>
      <c r="DY403" s="200"/>
      <c r="DZ403" s="200"/>
      <c r="EA403" s="200"/>
      <c r="EB403" s="200"/>
      <c r="EC403" s="200"/>
      <c r="ED403" s="200"/>
      <c r="EE403" s="200"/>
      <c r="EF403" s="200"/>
      <c r="EG403" s="200"/>
      <c r="EH403" s="200"/>
      <c r="EI403" s="200"/>
      <c r="EJ403" s="200"/>
      <c r="EK403" s="200"/>
      <c r="EL403" s="200"/>
      <c r="EM403" s="200"/>
      <c r="EN403" s="200"/>
      <c r="EO403" s="200"/>
      <c r="EP403" s="200"/>
      <c r="EQ403" s="200"/>
      <c r="ER403" s="200"/>
      <c r="ES403" s="200"/>
    </row>
    <row r="404" spans="1:149" s="116" customFormat="1" ht="25.5" x14ac:dyDescent="0.2">
      <c r="A404" s="117" t="s">
        <v>491</v>
      </c>
      <c r="B404" s="73" t="s">
        <v>761</v>
      </c>
      <c r="C404" s="69" t="s">
        <v>758</v>
      </c>
      <c r="D404" s="118"/>
      <c r="E404" s="125" t="s">
        <v>41</v>
      </c>
      <c r="F404" s="257"/>
      <c r="G404" s="261"/>
      <c r="H404" s="258"/>
      <c r="I404" s="200"/>
      <c r="J404" s="230">
        <v>10</v>
      </c>
      <c r="K404" s="224" t="str">
        <f t="shared" si="94"/>
        <v>10</v>
      </c>
      <c r="L404" s="225">
        <f t="shared" si="95"/>
        <v>0</v>
      </c>
      <c r="M404" s="224" t="str">
        <f t="shared" si="96"/>
        <v>10</v>
      </c>
      <c r="N404" s="224">
        <f t="shared" si="97"/>
        <v>0</v>
      </c>
      <c r="O404" s="224">
        <f t="shared" si="98"/>
        <v>0</v>
      </c>
      <c r="P404" s="224">
        <f t="shared" si="99"/>
        <v>0</v>
      </c>
      <c r="Q404" s="224">
        <f t="shared" si="100"/>
        <v>0</v>
      </c>
      <c r="R404" s="224">
        <f t="shared" si="101"/>
        <v>0</v>
      </c>
      <c r="S404" s="224">
        <f t="shared" si="102"/>
        <v>0</v>
      </c>
      <c r="T404" s="224">
        <f t="shared" si="103"/>
        <v>0</v>
      </c>
      <c r="U404" s="224">
        <f t="shared" si="104"/>
        <v>0</v>
      </c>
      <c r="V404" s="224">
        <f t="shared" si="105"/>
        <v>0</v>
      </c>
      <c r="W404" s="226">
        <f t="shared" si="106"/>
        <v>0</v>
      </c>
      <c r="X404" s="226">
        <f t="shared" si="107"/>
        <v>0</v>
      </c>
      <c r="Y404" s="216"/>
      <c r="Z404" s="232">
        <v>397</v>
      </c>
      <c r="AA404" s="216"/>
      <c r="AB404" s="216"/>
      <c r="AC404" s="216"/>
      <c r="AD404" s="216"/>
      <c r="AE404" s="216"/>
      <c r="AF404" s="216"/>
      <c r="AG404" s="216"/>
      <c r="AH404" s="216"/>
      <c r="AI404" s="216"/>
      <c r="AJ404" s="200"/>
      <c r="AK404" s="200"/>
      <c r="AL404" s="200"/>
      <c r="AM404" s="200"/>
      <c r="AN404" s="200"/>
      <c r="AO404" s="200"/>
      <c r="AP404" s="200"/>
      <c r="AQ404" s="200"/>
      <c r="AR404" s="200"/>
      <c r="AS404" s="200"/>
      <c r="AT404" s="200"/>
      <c r="AU404" s="200"/>
      <c r="AV404" s="200"/>
      <c r="AW404" s="200"/>
      <c r="AX404" s="200"/>
      <c r="AY404" s="200"/>
      <c r="AZ404" s="200"/>
      <c r="BA404" s="200"/>
      <c r="BB404" s="200"/>
      <c r="BC404" s="200"/>
      <c r="BD404" s="200"/>
      <c r="BE404" s="200"/>
      <c r="BF404" s="200"/>
      <c r="BG404" s="200"/>
      <c r="BH404" s="200"/>
      <c r="BI404" s="200"/>
      <c r="BJ404" s="200"/>
      <c r="BK404" s="200"/>
      <c r="BL404" s="200"/>
      <c r="BM404" s="200"/>
      <c r="BN404" s="200"/>
      <c r="BO404" s="200"/>
      <c r="BP404" s="200"/>
      <c r="BQ404" s="200"/>
      <c r="BR404" s="200"/>
      <c r="BS404" s="200"/>
      <c r="BT404" s="200"/>
      <c r="BU404" s="200"/>
      <c r="BV404" s="200"/>
      <c r="BW404" s="200"/>
      <c r="BX404" s="200"/>
      <c r="BY404" s="200"/>
      <c r="BZ404" s="200"/>
      <c r="CA404" s="200"/>
      <c r="CB404" s="200"/>
      <c r="CC404" s="200"/>
      <c r="CD404" s="200"/>
      <c r="CE404" s="200"/>
      <c r="CF404" s="200"/>
      <c r="CG404" s="200"/>
      <c r="CH404" s="200"/>
      <c r="CI404" s="200"/>
      <c r="CJ404" s="200"/>
      <c r="CK404" s="200"/>
      <c r="CL404" s="200"/>
      <c r="CM404" s="200"/>
      <c r="CN404" s="200"/>
      <c r="CO404" s="200"/>
      <c r="CP404" s="200"/>
      <c r="CQ404" s="200"/>
      <c r="CR404" s="200"/>
      <c r="CS404" s="200"/>
      <c r="CT404" s="200"/>
      <c r="CU404" s="200"/>
      <c r="CV404" s="200"/>
      <c r="CW404" s="200"/>
      <c r="CX404" s="200"/>
      <c r="CY404" s="200"/>
      <c r="CZ404" s="200"/>
      <c r="DA404" s="200"/>
      <c r="DB404" s="200"/>
      <c r="DC404" s="200"/>
      <c r="DD404" s="200"/>
      <c r="DE404" s="200"/>
      <c r="DF404" s="200"/>
      <c r="DG404" s="200"/>
      <c r="DH404" s="200"/>
      <c r="DI404" s="200"/>
      <c r="DJ404" s="200"/>
      <c r="DK404" s="200"/>
      <c r="DL404" s="200"/>
      <c r="DM404" s="200"/>
      <c r="DN404" s="200"/>
      <c r="DO404" s="200"/>
      <c r="DP404" s="200"/>
      <c r="DQ404" s="200"/>
      <c r="DR404" s="200"/>
      <c r="DS404" s="200"/>
      <c r="DT404" s="200"/>
      <c r="DU404" s="200"/>
      <c r="DV404" s="200"/>
      <c r="DW404" s="200"/>
      <c r="DX404" s="200"/>
      <c r="DY404" s="200"/>
      <c r="DZ404" s="200"/>
      <c r="EA404" s="200"/>
      <c r="EB404" s="200"/>
      <c r="EC404" s="200"/>
      <c r="ED404" s="200"/>
      <c r="EE404" s="200"/>
      <c r="EF404" s="200"/>
      <c r="EG404" s="200"/>
      <c r="EH404" s="200"/>
      <c r="EI404" s="200"/>
      <c r="EJ404" s="200"/>
      <c r="EK404" s="200"/>
      <c r="EL404" s="200"/>
      <c r="EM404" s="200"/>
      <c r="EN404" s="200"/>
      <c r="EO404" s="200"/>
      <c r="EP404" s="200"/>
      <c r="EQ404" s="200"/>
      <c r="ER404" s="200"/>
      <c r="ES404" s="200"/>
    </row>
    <row r="405" spans="1:149" s="116" customFormat="1" ht="25.5" x14ac:dyDescent="0.2">
      <c r="A405" s="117" t="s">
        <v>492</v>
      </c>
      <c r="B405" s="73" t="s">
        <v>1318</v>
      </c>
      <c r="C405" s="69" t="s">
        <v>758</v>
      </c>
      <c r="D405" s="118"/>
      <c r="E405" s="125" t="s">
        <v>41</v>
      </c>
      <c r="F405" s="257"/>
      <c r="G405" s="261"/>
      <c r="H405" s="258"/>
      <c r="I405" s="200"/>
      <c r="J405" s="230">
        <v>10</v>
      </c>
      <c r="K405" s="224" t="str">
        <f t="shared" si="94"/>
        <v>10</v>
      </c>
      <c r="L405" s="225">
        <f t="shared" si="95"/>
        <v>0</v>
      </c>
      <c r="M405" s="224" t="str">
        <f t="shared" si="96"/>
        <v>10</v>
      </c>
      <c r="N405" s="224">
        <f t="shared" si="97"/>
        <v>0</v>
      </c>
      <c r="O405" s="224">
        <f t="shared" si="98"/>
        <v>0</v>
      </c>
      <c r="P405" s="224">
        <f t="shared" si="99"/>
        <v>0</v>
      </c>
      <c r="Q405" s="224">
        <f t="shared" si="100"/>
        <v>0</v>
      </c>
      <c r="R405" s="224">
        <f t="shared" si="101"/>
        <v>0</v>
      </c>
      <c r="S405" s="224">
        <f t="shared" si="102"/>
        <v>0</v>
      </c>
      <c r="T405" s="224">
        <f t="shared" si="103"/>
        <v>0</v>
      </c>
      <c r="U405" s="224">
        <f t="shared" si="104"/>
        <v>0</v>
      </c>
      <c r="V405" s="224">
        <f t="shared" si="105"/>
        <v>0</v>
      </c>
      <c r="W405" s="226">
        <f t="shared" si="106"/>
        <v>0</v>
      </c>
      <c r="X405" s="226">
        <f t="shared" si="107"/>
        <v>0</v>
      </c>
      <c r="Y405" s="216"/>
      <c r="Z405" s="233">
        <v>398</v>
      </c>
      <c r="AA405" s="216"/>
      <c r="AB405" s="216"/>
      <c r="AC405" s="216"/>
      <c r="AD405" s="216"/>
      <c r="AE405" s="216"/>
      <c r="AF405" s="216"/>
      <c r="AG405" s="216"/>
      <c r="AH405" s="216"/>
      <c r="AI405" s="216"/>
      <c r="AJ405" s="200"/>
      <c r="AK405" s="200"/>
      <c r="AL405" s="200"/>
      <c r="AM405" s="200"/>
      <c r="AN405" s="200"/>
      <c r="AO405" s="200"/>
      <c r="AP405" s="200"/>
      <c r="AQ405" s="200"/>
      <c r="AR405" s="200"/>
      <c r="AS405" s="200"/>
      <c r="AT405" s="200"/>
      <c r="AU405" s="200"/>
      <c r="AV405" s="200"/>
      <c r="AW405" s="200"/>
      <c r="AX405" s="200"/>
      <c r="AY405" s="200"/>
      <c r="AZ405" s="200"/>
      <c r="BA405" s="200"/>
      <c r="BB405" s="200"/>
      <c r="BC405" s="200"/>
      <c r="BD405" s="200"/>
      <c r="BE405" s="200"/>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200"/>
      <c r="CC405" s="200"/>
      <c r="CD405" s="200"/>
      <c r="CE405" s="200"/>
      <c r="CF405" s="200"/>
      <c r="CG405" s="200"/>
      <c r="CH405" s="200"/>
      <c r="CI405" s="200"/>
      <c r="CJ405" s="200"/>
      <c r="CK405" s="200"/>
      <c r="CL405" s="200"/>
      <c r="CM405" s="200"/>
      <c r="CN405" s="200"/>
      <c r="CO405" s="200"/>
      <c r="CP405" s="200"/>
      <c r="CQ405" s="200"/>
      <c r="CR405" s="200"/>
      <c r="CS405" s="200"/>
      <c r="CT405" s="200"/>
      <c r="CU405" s="200"/>
      <c r="CV405" s="200"/>
      <c r="CW405" s="200"/>
      <c r="CX405" s="200"/>
      <c r="CY405" s="200"/>
      <c r="CZ405" s="200"/>
      <c r="DA405" s="200"/>
      <c r="DB405" s="200"/>
      <c r="DC405" s="200"/>
      <c r="DD405" s="200"/>
      <c r="DE405" s="200"/>
      <c r="DF405" s="200"/>
      <c r="DG405" s="200"/>
      <c r="DH405" s="200"/>
      <c r="DI405" s="200"/>
      <c r="DJ405" s="200"/>
      <c r="DK405" s="200"/>
      <c r="DL405" s="200"/>
      <c r="DM405" s="200"/>
      <c r="DN405" s="200"/>
      <c r="DO405" s="200"/>
      <c r="DP405" s="200"/>
      <c r="DQ405" s="200"/>
      <c r="DR405" s="200"/>
      <c r="DS405" s="200"/>
      <c r="DT405" s="200"/>
      <c r="DU405" s="200"/>
      <c r="DV405" s="200"/>
      <c r="DW405" s="200"/>
      <c r="DX405" s="200"/>
      <c r="DY405" s="200"/>
      <c r="DZ405" s="200"/>
      <c r="EA405" s="200"/>
      <c r="EB405" s="200"/>
      <c r="EC405" s="200"/>
      <c r="ED405" s="200"/>
      <c r="EE405" s="200"/>
      <c r="EF405" s="200"/>
      <c r="EG405" s="200"/>
      <c r="EH405" s="200"/>
      <c r="EI405" s="200"/>
      <c r="EJ405" s="200"/>
      <c r="EK405" s="200"/>
      <c r="EL405" s="200"/>
      <c r="EM405" s="200"/>
      <c r="EN405" s="200"/>
      <c r="EO405" s="200"/>
      <c r="EP405" s="200"/>
      <c r="EQ405" s="200"/>
      <c r="ER405" s="200"/>
      <c r="ES405" s="200"/>
    </row>
    <row r="406" spans="1:149" s="116" customFormat="1" ht="12.75" x14ac:dyDescent="0.2">
      <c r="A406" s="170" t="s">
        <v>493</v>
      </c>
      <c r="B406" s="51" t="s">
        <v>11</v>
      </c>
      <c r="C406" s="134"/>
      <c r="D406" s="135"/>
      <c r="E406" s="136"/>
      <c r="F406" s="255"/>
      <c r="G406" s="256"/>
      <c r="H406" s="275"/>
      <c r="I406" s="200"/>
      <c r="J406" s="230">
        <v>10</v>
      </c>
      <c r="K406" s="224" t="str">
        <f t="shared" si="94"/>
        <v>10</v>
      </c>
      <c r="L406" s="225">
        <f t="shared" si="95"/>
        <v>0</v>
      </c>
      <c r="M406" s="224">
        <f t="shared" si="96"/>
        <v>0</v>
      </c>
      <c r="N406" s="224">
        <f t="shared" si="97"/>
        <v>0</v>
      </c>
      <c r="O406" s="224">
        <f t="shared" si="98"/>
        <v>0</v>
      </c>
      <c r="P406" s="224">
        <f t="shared" si="99"/>
        <v>0</v>
      </c>
      <c r="Q406" s="224">
        <f t="shared" si="100"/>
        <v>0</v>
      </c>
      <c r="R406" s="224">
        <f t="shared" si="101"/>
        <v>0</v>
      </c>
      <c r="S406" s="224">
        <f t="shared" si="102"/>
        <v>0</v>
      </c>
      <c r="T406" s="224">
        <f t="shared" si="103"/>
        <v>0</v>
      </c>
      <c r="U406" s="224">
        <f t="shared" si="104"/>
        <v>0</v>
      </c>
      <c r="V406" s="224">
        <f t="shared" si="105"/>
        <v>0</v>
      </c>
      <c r="W406" s="226">
        <f t="shared" si="106"/>
        <v>0</v>
      </c>
      <c r="X406" s="226">
        <f t="shared" si="107"/>
        <v>0</v>
      </c>
      <c r="Y406" s="216"/>
      <c r="Z406" s="233">
        <v>399</v>
      </c>
      <c r="AA406" s="216"/>
      <c r="AB406" s="216"/>
      <c r="AC406" s="216"/>
      <c r="AD406" s="216"/>
      <c r="AE406" s="216"/>
      <c r="AF406" s="216"/>
      <c r="AG406" s="216"/>
      <c r="AH406" s="216"/>
      <c r="AI406" s="216"/>
      <c r="AJ406" s="200"/>
      <c r="AK406" s="200"/>
      <c r="AL406" s="200"/>
      <c r="AM406" s="200"/>
      <c r="AN406" s="200"/>
      <c r="AO406" s="200"/>
      <c r="AP406" s="200"/>
      <c r="AQ406" s="200"/>
      <c r="AR406" s="200"/>
      <c r="AS406" s="200"/>
      <c r="AT406" s="200"/>
      <c r="AU406" s="200"/>
      <c r="AV406" s="200"/>
      <c r="AW406" s="200"/>
      <c r="AX406" s="200"/>
      <c r="AY406" s="200"/>
      <c r="AZ406" s="200"/>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200"/>
      <c r="BY406" s="200"/>
      <c r="BZ406" s="200"/>
      <c r="CA406" s="200"/>
      <c r="CB406" s="200"/>
      <c r="CC406" s="200"/>
      <c r="CD406" s="200"/>
      <c r="CE406" s="200"/>
      <c r="CF406" s="200"/>
      <c r="CG406" s="200"/>
      <c r="CH406" s="200"/>
      <c r="CI406" s="200"/>
      <c r="CJ406" s="200"/>
      <c r="CK406" s="200"/>
      <c r="CL406" s="200"/>
      <c r="CM406" s="200"/>
      <c r="CN406" s="200"/>
      <c r="CO406" s="200"/>
      <c r="CP406" s="200"/>
      <c r="CQ406" s="200"/>
      <c r="CR406" s="200"/>
      <c r="CS406" s="200"/>
      <c r="CT406" s="200"/>
      <c r="CU406" s="200"/>
      <c r="CV406" s="200"/>
      <c r="CW406" s="200"/>
      <c r="CX406" s="200"/>
      <c r="CY406" s="200"/>
      <c r="CZ406" s="200"/>
      <c r="DA406" s="200"/>
      <c r="DB406" s="200"/>
      <c r="DC406" s="200"/>
      <c r="DD406" s="200"/>
      <c r="DE406" s="200"/>
      <c r="DF406" s="200"/>
      <c r="DG406" s="200"/>
      <c r="DH406" s="200"/>
      <c r="DI406" s="200"/>
      <c r="DJ406" s="200"/>
      <c r="DK406" s="200"/>
      <c r="DL406" s="200"/>
      <c r="DM406" s="200"/>
      <c r="DN406" s="200"/>
      <c r="DO406" s="200"/>
      <c r="DP406" s="200"/>
      <c r="DQ406" s="200"/>
      <c r="DR406" s="200"/>
      <c r="DS406" s="200"/>
      <c r="DT406" s="200"/>
      <c r="DU406" s="200"/>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row>
    <row r="407" spans="1:149" s="116" customFormat="1" ht="25.5" x14ac:dyDescent="0.2">
      <c r="A407" s="117" t="s">
        <v>494</v>
      </c>
      <c r="B407" s="73" t="s">
        <v>1201</v>
      </c>
      <c r="C407" s="69" t="s">
        <v>758</v>
      </c>
      <c r="D407" s="118"/>
      <c r="E407" s="125"/>
      <c r="F407" s="257"/>
      <c r="G407" s="256"/>
      <c r="H407" s="258"/>
      <c r="I407" s="200"/>
      <c r="J407" s="230">
        <v>10</v>
      </c>
      <c r="K407" s="224" t="str">
        <f t="shared" si="94"/>
        <v>10</v>
      </c>
      <c r="L407" s="225">
        <f t="shared" si="95"/>
        <v>0</v>
      </c>
      <c r="M407" s="224" t="str">
        <f t="shared" si="96"/>
        <v>10</v>
      </c>
      <c r="N407" s="224">
        <f t="shared" si="97"/>
        <v>0</v>
      </c>
      <c r="O407" s="224">
        <f t="shared" si="98"/>
        <v>0</v>
      </c>
      <c r="P407" s="224">
        <f t="shared" si="99"/>
        <v>0</v>
      </c>
      <c r="Q407" s="224">
        <f t="shared" si="100"/>
        <v>0</v>
      </c>
      <c r="R407" s="224">
        <f t="shared" si="101"/>
        <v>0</v>
      </c>
      <c r="S407" s="224">
        <f t="shared" si="102"/>
        <v>0</v>
      </c>
      <c r="T407" s="224">
        <f t="shared" si="103"/>
        <v>0</v>
      </c>
      <c r="U407" s="224">
        <f t="shared" si="104"/>
        <v>0</v>
      </c>
      <c r="V407" s="224">
        <f t="shared" si="105"/>
        <v>0</v>
      </c>
      <c r="W407" s="226">
        <f t="shared" si="106"/>
        <v>0</v>
      </c>
      <c r="X407" s="226">
        <f t="shared" si="107"/>
        <v>0</v>
      </c>
      <c r="Y407" s="216"/>
      <c r="Z407" s="233">
        <v>400</v>
      </c>
      <c r="AA407" s="216"/>
      <c r="AB407" s="216"/>
      <c r="AC407" s="216"/>
      <c r="AD407" s="216"/>
      <c r="AE407" s="216"/>
      <c r="AF407" s="216"/>
      <c r="AG407" s="216"/>
      <c r="AH407" s="216"/>
      <c r="AI407" s="216"/>
      <c r="AJ407" s="200"/>
      <c r="AK407" s="200"/>
      <c r="AL407" s="200"/>
      <c r="AM407" s="200"/>
      <c r="AN407" s="200"/>
      <c r="AO407" s="200"/>
      <c r="AP407" s="200"/>
      <c r="AQ407" s="200"/>
      <c r="AR407" s="200"/>
      <c r="AS407" s="200"/>
      <c r="AT407" s="200"/>
      <c r="AU407" s="200"/>
      <c r="AV407" s="200"/>
      <c r="AW407" s="200"/>
      <c r="AX407" s="200"/>
      <c r="AY407" s="200"/>
      <c r="AZ407" s="200"/>
      <c r="BA407" s="200"/>
      <c r="BB407" s="200"/>
      <c r="BC407" s="200"/>
      <c r="BD407" s="200"/>
      <c r="BE407" s="200"/>
      <c r="BF407" s="200"/>
      <c r="BG407" s="200"/>
      <c r="BH407" s="200"/>
      <c r="BI407" s="200"/>
      <c r="BJ407" s="200"/>
      <c r="BK407" s="200"/>
      <c r="BL407" s="200"/>
      <c r="BM407" s="200"/>
      <c r="BN407" s="200"/>
      <c r="BO407" s="200"/>
      <c r="BP407" s="200"/>
      <c r="BQ407" s="200"/>
      <c r="BR407" s="200"/>
      <c r="BS407" s="200"/>
      <c r="BT407" s="200"/>
      <c r="BU407" s="200"/>
      <c r="BV407" s="200"/>
      <c r="BW407" s="200"/>
      <c r="BX407" s="200"/>
      <c r="BY407" s="200"/>
      <c r="BZ407" s="200"/>
      <c r="CA407" s="200"/>
      <c r="CB407" s="200"/>
      <c r="CC407" s="200"/>
      <c r="CD407" s="200"/>
      <c r="CE407" s="200"/>
      <c r="CF407" s="200"/>
      <c r="CG407" s="200"/>
      <c r="CH407" s="200"/>
      <c r="CI407" s="200"/>
      <c r="CJ407" s="200"/>
      <c r="CK407" s="200"/>
      <c r="CL407" s="200"/>
      <c r="CM407" s="200"/>
      <c r="CN407" s="200"/>
      <c r="CO407" s="200"/>
      <c r="CP407" s="200"/>
      <c r="CQ407" s="200"/>
      <c r="CR407" s="200"/>
      <c r="CS407" s="200"/>
      <c r="CT407" s="200"/>
      <c r="CU407" s="200"/>
      <c r="CV407" s="200"/>
      <c r="CW407" s="200"/>
      <c r="CX407" s="200"/>
      <c r="CY407" s="200"/>
      <c r="CZ407" s="200"/>
      <c r="DA407" s="200"/>
      <c r="DB407" s="200"/>
      <c r="DC407" s="200"/>
      <c r="DD407" s="200"/>
      <c r="DE407" s="200"/>
      <c r="DF407" s="200"/>
      <c r="DG407" s="200"/>
      <c r="DH407" s="200"/>
      <c r="DI407" s="200"/>
      <c r="DJ407" s="200"/>
      <c r="DK407" s="200"/>
      <c r="DL407" s="200"/>
      <c r="DM407" s="200"/>
      <c r="DN407" s="200"/>
      <c r="DO407" s="200"/>
      <c r="DP407" s="200"/>
      <c r="DQ407" s="200"/>
      <c r="DR407" s="200"/>
      <c r="DS407" s="200"/>
      <c r="DT407" s="200"/>
      <c r="DU407" s="200"/>
      <c r="DV407" s="200"/>
      <c r="DW407" s="200"/>
      <c r="DX407" s="200"/>
      <c r="DY407" s="200"/>
      <c r="DZ407" s="200"/>
      <c r="EA407" s="200"/>
      <c r="EB407" s="200"/>
      <c r="EC407" s="200"/>
      <c r="ED407" s="200"/>
      <c r="EE407" s="200"/>
      <c r="EF407" s="200"/>
      <c r="EG407" s="200"/>
      <c r="EH407" s="200"/>
      <c r="EI407" s="200"/>
      <c r="EJ407" s="200"/>
      <c r="EK407" s="200"/>
      <c r="EL407" s="200"/>
      <c r="EM407" s="200"/>
      <c r="EN407" s="200"/>
      <c r="EO407" s="200"/>
      <c r="EP407" s="200"/>
      <c r="EQ407" s="200"/>
      <c r="ER407" s="200"/>
      <c r="ES407" s="200"/>
    </row>
    <row r="408" spans="1:149" s="116" customFormat="1" ht="12.75" x14ac:dyDescent="0.2">
      <c r="A408" s="117" t="s">
        <v>495</v>
      </c>
      <c r="B408" s="73" t="s">
        <v>1202</v>
      </c>
      <c r="C408" s="69" t="s">
        <v>758</v>
      </c>
      <c r="D408" s="118"/>
      <c r="E408" s="125"/>
      <c r="F408" s="257"/>
      <c r="G408" s="256"/>
      <c r="H408" s="258"/>
      <c r="I408" s="200"/>
      <c r="J408" s="230">
        <v>10</v>
      </c>
      <c r="K408" s="224" t="str">
        <f t="shared" si="94"/>
        <v>10</v>
      </c>
      <c r="L408" s="225">
        <f t="shared" si="95"/>
        <v>0</v>
      </c>
      <c r="M408" s="224" t="str">
        <f t="shared" si="96"/>
        <v>10</v>
      </c>
      <c r="N408" s="224">
        <f t="shared" si="97"/>
        <v>0</v>
      </c>
      <c r="O408" s="224">
        <f t="shared" si="98"/>
        <v>0</v>
      </c>
      <c r="P408" s="224">
        <f t="shared" si="99"/>
        <v>0</v>
      </c>
      <c r="Q408" s="224">
        <f t="shared" si="100"/>
        <v>0</v>
      </c>
      <c r="R408" s="224">
        <f t="shared" si="101"/>
        <v>0</v>
      </c>
      <c r="S408" s="224">
        <f t="shared" si="102"/>
        <v>0</v>
      </c>
      <c r="T408" s="224">
        <f t="shared" si="103"/>
        <v>0</v>
      </c>
      <c r="U408" s="224">
        <f t="shared" si="104"/>
        <v>0</v>
      </c>
      <c r="V408" s="224">
        <f t="shared" si="105"/>
        <v>0</v>
      </c>
      <c r="W408" s="226">
        <f t="shared" si="106"/>
        <v>0</v>
      </c>
      <c r="X408" s="226">
        <f t="shared" si="107"/>
        <v>0</v>
      </c>
      <c r="Y408" s="216"/>
      <c r="Z408" s="233">
        <v>401</v>
      </c>
      <c r="AA408" s="216"/>
      <c r="AB408" s="216"/>
      <c r="AC408" s="216"/>
      <c r="AD408" s="216"/>
      <c r="AE408" s="216"/>
      <c r="AF408" s="216"/>
      <c r="AG408" s="216"/>
      <c r="AH408" s="216"/>
      <c r="AI408" s="216"/>
      <c r="AJ408" s="200"/>
      <c r="AK408" s="200"/>
      <c r="AL408" s="200"/>
      <c r="AM408" s="200"/>
      <c r="AN408" s="200"/>
      <c r="AO408" s="200"/>
      <c r="AP408" s="200"/>
      <c r="AQ408" s="200"/>
      <c r="AR408" s="200"/>
      <c r="AS408" s="200"/>
      <c r="AT408" s="200"/>
      <c r="AU408" s="200"/>
      <c r="AV408" s="200"/>
      <c r="AW408" s="200"/>
      <c r="AX408" s="200"/>
      <c r="AY408" s="200"/>
      <c r="AZ408" s="200"/>
      <c r="BA408" s="200"/>
      <c r="BB408" s="200"/>
      <c r="BC408" s="200"/>
      <c r="BD408" s="200"/>
      <c r="BE408" s="200"/>
      <c r="BF408" s="200"/>
      <c r="BG408" s="200"/>
      <c r="BH408" s="200"/>
      <c r="BI408" s="200"/>
      <c r="BJ408" s="200"/>
      <c r="BK408" s="200"/>
      <c r="BL408" s="200"/>
      <c r="BM408" s="200"/>
      <c r="BN408" s="200"/>
      <c r="BO408" s="200"/>
      <c r="BP408" s="200"/>
      <c r="BQ408" s="200"/>
      <c r="BR408" s="200"/>
      <c r="BS408" s="200"/>
      <c r="BT408" s="200"/>
      <c r="BU408" s="200"/>
      <c r="BV408" s="200"/>
      <c r="BW408" s="200"/>
      <c r="BX408" s="200"/>
      <c r="BY408" s="200"/>
      <c r="BZ408" s="200"/>
      <c r="CA408" s="200"/>
      <c r="CB408" s="200"/>
      <c r="CC408" s="200"/>
      <c r="CD408" s="200"/>
      <c r="CE408" s="200"/>
      <c r="CF408" s="200"/>
      <c r="CG408" s="200"/>
      <c r="CH408" s="200"/>
      <c r="CI408" s="200"/>
      <c r="CJ408" s="200"/>
      <c r="CK408" s="200"/>
      <c r="CL408" s="200"/>
      <c r="CM408" s="200"/>
      <c r="CN408" s="200"/>
      <c r="CO408" s="200"/>
      <c r="CP408" s="200"/>
      <c r="CQ408" s="200"/>
      <c r="CR408" s="200"/>
      <c r="CS408" s="200"/>
      <c r="CT408" s="200"/>
      <c r="CU408" s="200"/>
      <c r="CV408" s="200"/>
      <c r="CW408" s="200"/>
      <c r="CX408" s="200"/>
      <c r="CY408" s="200"/>
      <c r="CZ408" s="200"/>
      <c r="DA408" s="200"/>
      <c r="DB408" s="200"/>
      <c r="DC408" s="200"/>
      <c r="DD408" s="200"/>
      <c r="DE408" s="200"/>
      <c r="DF408" s="200"/>
      <c r="DG408" s="200"/>
      <c r="DH408" s="200"/>
      <c r="DI408" s="200"/>
      <c r="DJ408" s="200"/>
      <c r="DK408" s="200"/>
      <c r="DL408" s="200"/>
      <c r="DM408" s="200"/>
      <c r="DN408" s="200"/>
      <c r="DO408" s="200"/>
      <c r="DP408" s="200"/>
      <c r="DQ408" s="200"/>
      <c r="DR408" s="200"/>
      <c r="DS408" s="200"/>
      <c r="DT408" s="200"/>
      <c r="DU408" s="200"/>
      <c r="DV408" s="200"/>
      <c r="DW408" s="200"/>
      <c r="DX408" s="200"/>
      <c r="DY408" s="200"/>
      <c r="DZ408" s="200"/>
      <c r="EA408" s="200"/>
      <c r="EB408" s="200"/>
      <c r="EC408" s="200"/>
      <c r="ED408" s="200"/>
      <c r="EE408" s="200"/>
      <c r="EF408" s="200"/>
      <c r="EG408" s="200"/>
      <c r="EH408" s="200"/>
      <c r="EI408" s="200"/>
      <c r="EJ408" s="200"/>
      <c r="EK408" s="200"/>
      <c r="EL408" s="200"/>
      <c r="EM408" s="200"/>
      <c r="EN408" s="200"/>
      <c r="EO408" s="200"/>
      <c r="EP408" s="200"/>
      <c r="EQ408" s="200"/>
      <c r="ER408" s="200"/>
      <c r="ES408" s="200"/>
    </row>
    <row r="409" spans="1:149" s="116" customFormat="1" ht="25.5" x14ac:dyDescent="0.2">
      <c r="A409" s="117" t="s">
        <v>496</v>
      </c>
      <c r="B409" s="73" t="s">
        <v>1203</v>
      </c>
      <c r="C409" s="69" t="s">
        <v>758</v>
      </c>
      <c r="D409" s="118"/>
      <c r="E409" s="125"/>
      <c r="F409" s="257"/>
      <c r="G409" s="256"/>
      <c r="H409" s="258"/>
      <c r="I409" s="200"/>
      <c r="J409" s="230">
        <v>10</v>
      </c>
      <c r="K409" s="224" t="str">
        <f t="shared" si="94"/>
        <v>10</v>
      </c>
      <c r="L409" s="225">
        <f t="shared" si="95"/>
        <v>0</v>
      </c>
      <c r="M409" s="224" t="str">
        <f t="shared" si="96"/>
        <v>10</v>
      </c>
      <c r="N409" s="224">
        <f t="shared" si="97"/>
        <v>0</v>
      </c>
      <c r="O409" s="224">
        <f t="shared" si="98"/>
        <v>0</v>
      </c>
      <c r="P409" s="224">
        <f t="shared" si="99"/>
        <v>0</v>
      </c>
      <c r="Q409" s="224">
        <f t="shared" si="100"/>
        <v>0</v>
      </c>
      <c r="R409" s="224">
        <f t="shared" si="101"/>
        <v>0</v>
      </c>
      <c r="S409" s="224">
        <f t="shared" si="102"/>
        <v>0</v>
      </c>
      <c r="T409" s="224">
        <f t="shared" si="103"/>
        <v>0</v>
      </c>
      <c r="U409" s="224">
        <f t="shared" si="104"/>
        <v>0</v>
      </c>
      <c r="V409" s="224">
        <f t="shared" si="105"/>
        <v>0</v>
      </c>
      <c r="W409" s="226">
        <f t="shared" si="106"/>
        <v>0</v>
      </c>
      <c r="X409" s="226">
        <f t="shared" si="107"/>
        <v>0</v>
      </c>
      <c r="Y409" s="216"/>
      <c r="Z409" s="233">
        <v>402</v>
      </c>
      <c r="AA409" s="216"/>
      <c r="AB409" s="216"/>
      <c r="AC409" s="216"/>
      <c r="AD409" s="216"/>
      <c r="AE409" s="216"/>
      <c r="AF409" s="216"/>
      <c r="AG409" s="216"/>
      <c r="AH409" s="216"/>
      <c r="AI409" s="216"/>
      <c r="AJ409" s="200"/>
      <c r="AK409" s="200"/>
      <c r="AL409" s="200"/>
      <c r="AM409" s="200"/>
      <c r="AN409" s="200"/>
      <c r="AO409" s="200"/>
      <c r="AP409" s="200"/>
      <c r="AQ409" s="200"/>
      <c r="AR409" s="200"/>
      <c r="AS409" s="200"/>
      <c r="AT409" s="200"/>
      <c r="AU409" s="200"/>
      <c r="AV409" s="200"/>
      <c r="AW409" s="200"/>
      <c r="AX409" s="200"/>
      <c r="AY409" s="200"/>
      <c r="AZ409" s="200"/>
      <c r="BA409" s="200"/>
      <c r="BB409" s="200"/>
      <c r="BC409" s="200"/>
      <c r="BD409" s="200"/>
      <c r="BE409" s="200"/>
      <c r="BF409" s="200"/>
      <c r="BG409" s="200"/>
      <c r="BH409" s="200"/>
      <c r="BI409" s="200"/>
      <c r="BJ409" s="200"/>
      <c r="BK409" s="200"/>
      <c r="BL409" s="200"/>
      <c r="BM409" s="200"/>
      <c r="BN409" s="200"/>
      <c r="BO409" s="200"/>
      <c r="BP409" s="200"/>
      <c r="BQ409" s="200"/>
      <c r="BR409" s="200"/>
      <c r="BS409" s="200"/>
      <c r="BT409" s="200"/>
      <c r="BU409" s="200"/>
      <c r="BV409" s="200"/>
      <c r="BW409" s="200"/>
      <c r="BX409" s="200"/>
      <c r="BY409" s="200"/>
      <c r="BZ409" s="200"/>
      <c r="CA409" s="200"/>
      <c r="CB409" s="200"/>
      <c r="CC409" s="200"/>
      <c r="CD409" s="200"/>
      <c r="CE409" s="200"/>
      <c r="CF409" s="200"/>
      <c r="CG409" s="200"/>
      <c r="CH409" s="200"/>
      <c r="CI409" s="200"/>
      <c r="CJ409" s="200"/>
      <c r="CK409" s="200"/>
      <c r="CL409" s="200"/>
      <c r="CM409" s="200"/>
      <c r="CN409" s="200"/>
      <c r="CO409" s="200"/>
      <c r="CP409" s="200"/>
      <c r="CQ409" s="200"/>
      <c r="CR409" s="200"/>
      <c r="CS409" s="200"/>
      <c r="CT409" s="200"/>
      <c r="CU409" s="200"/>
      <c r="CV409" s="200"/>
      <c r="CW409" s="200"/>
      <c r="CX409" s="200"/>
      <c r="CY409" s="200"/>
      <c r="CZ409" s="200"/>
      <c r="DA409" s="200"/>
      <c r="DB409" s="200"/>
      <c r="DC409" s="200"/>
      <c r="DD409" s="200"/>
      <c r="DE409" s="200"/>
      <c r="DF409" s="200"/>
      <c r="DG409" s="200"/>
      <c r="DH409" s="200"/>
      <c r="DI409" s="200"/>
      <c r="DJ409" s="200"/>
      <c r="DK409" s="200"/>
      <c r="DL409" s="200"/>
      <c r="DM409" s="200"/>
      <c r="DN409" s="200"/>
      <c r="DO409" s="200"/>
      <c r="DP409" s="200"/>
      <c r="DQ409" s="200"/>
      <c r="DR409" s="200"/>
      <c r="DS409" s="200"/>
      <c r="DT409" s="200"/>
      <c r="DU409" s="200"/>
      <c r="DV409" s="200"/>
      <c r="DW409" s="200"/>
      <c r="DX409" s="200"/>
      <c r="DY409" s="200"/>
      <c r="DZ409" s="200"/>
      <c r="EA409" s="200"/>
      <c r="EB409" s="200"/>
      <c r="EC409" s="200"/>
      <c r="ED409" s="200"/>
      <c r="EE409" s="200"/>
      <c r="EF409" s="200"/>
      <c r="EG409" s="200"/>
      <c r="EH409" s="200"/>
      <c r="EI409" s="200"/>
      <c r="EJ409" s="200"/>
      <c r="EK409" s="200"/>
      <c r="EL409" s="200"/>
      <c r="EM409" s="200"/>
      <c r="EN409" s="200"/>
      <c r="EO409" s="200"/>
      <c r="EP409" s="200"/>
      <c r="EQ409" s="200"/>
      <c r="ER409" s="200"/>
      <c r="ES409" s="200"/>
    </row>
    <row r="410" spans="1:149" s="116" customFormat="1" ht="12.75" customHeight="1" x14ac:dyDescent="0.2">
      <c r="A410" s="117" t="s">
        <v>497</v>
      </c>
      <c r="B410" s="73" t="s">
        <v>924</v>
      </c>
      <c r="C410" s="69" t="s">
        <v>758</v>
      </c>
      <c r="D410" s="118"/>
      <c r="E410" s="125"/>
      <c r="F410" s="257"/>
      <c r="G410" s="256"/>
      <c r="H410" s="258"/>
      <c r="I410" s="200"/>
      <c r="J410" s="230">
        <v>10</v>
      </c>
      <c r="K410" s="224" t="str">
        <f t="shared" si="94"/>
        <v>10</v>
      </c>
      <c r="L410" s="225">
        <f t="shared" si="95"/>
        <v>0</v>
      </c>
      <c r="M410" s="224" t="str">
        <f t="shared" si="96"/>
        <v>10</v>
      </c>
      <c r="N410" s="224">
        <f t="shared" si="97"/>
        <v>0</v>
      </c>
      <c r="O410" s="224">
        <f t="shared" si="98"/>
        <v>0</v>
      </c>
      <c r="P410" s="224">
        <f t="shared" si="99"/>
        <v>0</v>
      </c>
      <c r="Q410" s="224">
        <f t="shared" si="100"/>
        <v>0</v>
      </c>
      <c r="R410" s="224">
        <f t="shared" si="101"/>
        <v>0</v>
      </c>
      <c r="S410" s="224">
        <f t="shared" si="102"/>
        <v>0</v>
      </c>
      <c r="T410" s="224">
        <f t="shared" si="103"/>
        <v>0</v>
      </c>
      <c r="U410" s="224">
        <f t="shared" si="104"/>
        <v>0</v>
      </c>
      <c r="V410" s="224">
        <f t="shared" si="105"/>
        <v>0</v>
      </c>
      <c r="W410" s="226">
        <f t="shared" si="106"/>
        <v>0</v>
      </c>
      <c r="X410" s="226">
        <f t="shared" si="107"/>
        <v>0</v>
      </c>
      <c r="Y410" s="216"/>
      <c r="Z410" s="232">
        <v>403</v>
      </c>
      <c r="AA410" s="216"/>
      <c r="AB410" s="216"/>
      <c r="AC410" s="216"/>
      <c r="AD410" s="216"/>
      <c r="AE410" s="216"/>
      <c r="AF410" s="216"/>
      <c r="AG410" s="216"/>
      <c r="AH410" s="216"/>
      <c r="AI410" s="216"/>
      <c r="AJ410" s="200"/>
      <c r="AK410" s="200"/>
      <c r="AL410" s="200"/>
      <c r="AM410" s="200"/>
      <c r="AN410" s="200"/>
      <c r="AO410" s="200"/>
      <c r="AP410" s="200"/>
      <c r="AQ410" s="200"/>
      <c r="AR410" s="200"/>
      <c r="AS410" s="200"/>
      <c r="AT410" s="200"/>
      <c r="AU410" s="200"/>
      <c r="AV410" s="200"/>
      <c r="AW410" s="200"/>
      <c r="AX410" s="200"/>
      <c r="AY410" s="200"/>
      <c r="AZ410" s="200"/>
      <c r="BA410" s="200"/>
      <c r="BB410" s="200"/>
      <c r="BC410" s="200"/>
      <c r="BD410" s="200"/>
      <c r="BE410" s="200"/>
      <c r="BF410" s="200"/>
      <c r="BG410" s="200"/>
      <c r="BH410" s="200"/>
      <c r="BI410" s="200"/>
      <c r="BJ410" s="200"/>
      <c r="BK410" s="200"/>
      <c r="BL410" s="200"/>
      <c r="BM410" s="200"/>
      <c r="BN410" s="200"/>
      <c r="BO410" s="200"/>
      <c r="BP410" s="200"/>
      <c r="BQ410" s="200"/>
      <c r="BR410" s="200"/>
      <c r="BS410" s="200"/>
      <c r="BT410" s="200"/>
      <c r="BU410" s="200"/>
      <c r="BV410" s="200"/>
      <c r="BW410" s="200"/>
      <c r="BX410" s="200"/>
      <c r="BY410" s="200"/>
      <c r="BZ410" s="200"/>
      <c r="CA410" s="200"/>
      <c r="CB410" s="200"/>
      <c r="CC410" s="200"/>
      <c r="CD410" s="200"/>
      <c r="CE410" s="200"/>
      <c r="CF410" s="200"/>
      <c r="CG410" s="200"/>
      <c r="CH410" s="200"/>
      <c r="CI410" s="200"/>
      <c r="CJ410" s="200"/>
      <c r="CK410" s="200"/>
      <c r="CL410" s="200"/>
      <c r="CM410" s="200"/>
      <c r="CN410" s="200"/>
      <c r="CO410" s="200"/>
      <c r="CP410" s="200"/>
      <c r="CQ410" s="200"/>
      <c r="CR410" s="200"/>
      <c r="CS410" s="200"/>
      <c r="CT410" s="200"/>
      <c r="CU410" s="200"/>
      <c r="CV410" s="200"/>
      <c r="CW410" s="200"/>
      <c r="CX410" s="200"/>
      <c r="CY410" s="200"/>
      <c r="CZ410" s="200"/>
      <c r="DA410" s="200"/>
      <c r="DB410" s="200"/>
      <c r="DC410" s="200"/>
      <c r="DD410" s="200"/>
      <c r="DE410" s="200"/>
      <c r="DF410" s="200"/>
      <c r="DG410" s="200"/>
      <c r="DH410" s="200"/>
      <c r="DI410" s="200"/>
      <c r="DJ410" s="200"/>
      <c r="DK410" s="200"/>
      <c r="DL410" s="200"/>
      <c r="DM410" s="200"/>
      <c r="DN410" s="200"/>
      <c r="DO410" s="200"/>
      <c r="DP410" s="200"/>
      <c r="DQ410" s="200"/>
      <c r="DR410" s="200"/>
      <c r="DS410" s="200"/>
      <c r="DT410" s="200"/>
      <c r="DU410" s="200"/>
      <c r="DV410" s="200"/>
      <c r="DW410" s="200"/>
      <c r="DX410" s="200"/>
      <c r="DY410" s="200"/>
      <c r="DZ410" s="200"/>
      <c r="EA410" s="200"/>
      <c r="EB410" s="200"/>
      <c r="EC410" s="200"/>
      <c r="ED410" s="200"/>
      <c r="EE410" s="200"/>
      <c r="EF410" s="200"/>
      <c r="EG410" s="200"/>
      <c r="EH410" s="200"/>
      <c r="EI410" s="200"/>
      <c r="EJ410" s="200"/>
      <c r="EK410" s="200"/>
      <c r="EL410" s="200"/>
      <c r="EM410" s="200"/>
      <c r="EN410" s="200"/>
      <c r="EO410" s="200"/>
      <c r="EP410" s="200"/>
      <c r="EQ410" s="200"/>
      <c r="ER410" s="200"/>
      <c r="ES410" s="200"/>
    </row>
    <row r="411" spans="1:149" s="116" customFormat="1" ht="12.75" x14ac:dyDescent="0.2">
      <c r="A411" s="117" t="s">
        <v>498</v>
      </c>
      <c r="B411" s="73" t="s">
        <v>1204</v>
      </c>
      <c r="C411" s="69" t="s">
        <v>758</v>
      </c>
      <c r="D411" s="118"/>
      <c r="E411" s="125"/>
      <c r="F411" s="257"/>
      <c r="G411" s="256"/>
      <c r="H411" s="258"/>
      <c r="I411" s="200"/>
      <c r="J411" s="230">
        <v>10</v>
      </c>
      <c r="K411" s="224" t="str">
        <f t="shared" si="94"/>
        <v>10</v>
      </c>
      <c r="L411" s="225">
        <f t="shared" si="95"/>
        <v>0</v>
      </c>
      <c r="M411" s="224" t="str">
        <f t="shared" si="96"/>
        <v>10</v>
      </c>
      <c r="N411" s="224">
        <f t="shared" si="97"/>
        <v>0</v>
      </c>
      <c r="O411" s="224">
        <f t="shared" si="98"/>
        <v>0</v>
      </c>
      <c r="P411" s="224">
        <f t="shared" si="99"/>
        <v>0</v>
      </c>
      <c r="Q411" s="224">
        <f t="shared" si="100"/>
        <v>0</v>
      </c>
      <c r="R411" s="224">
        <f t="shared" si="101"/>
        <v>0</v>
      </c>
      <c r="S411" s="224">
        <f t="shared" si="102"/>
        <v>0</v>
      </c>
      <c r="T411" s="224">
        <f t="shared" si="103"/>
        <v>0</v>
      </c>
      <c r="U411" s="224">
        <f t="shared" si="104"/>
        <v>0</v>
      </c>
      <c r="V411" s="224">
        <f t="shared" si="105"/>
        <v>0</v>
      </c>
      <c r="W411" s="226">
        <f t="shared" si="106"/>
        <v>0</v>
      </c>
      <c r="X411" s="226">
        <f t="shared" si="107"/>
        <v>0</v>
      </c>
      <c r="Y411" s="216"/>
      <c r="Z411" s="233">
        <v>404</v>
      </c>
      <c r="AA411" s="216"/>
      <c r="AB411" s="216"/>
      <c r="AC411" s="216"/>
      <c r="AD411" s="216"/>
      <c r="AE411" s="216"/>
      <c r="AF411" s="216"/>
      <c r="AG411" s="216"/>
      <c r="AH411" s="216"/>
      <c r="AI411" s="216"/>
      <c r="AJ411" s="200"/>
      <c r="AK411" s="200"/>
      <c r="AL411" s="200"/>
      <c r="AM411" s="200"/>
      <c r="AN411" s="200"/>
      <c r="AO411" s="200"/>
      <c r="AP411" s="200"/>
      <c r="AQ411" s="200"/>
      <c r="AR411" s="200"/>
      <c r="AS411" s="200"/>
      <c r="AT411" s="200"/>
      <c r="AU411" s="200"/>
      <c r="AV411" s="200"/>
      <c r="AW411" s="200"/>
      <c r="AX411" s="200"/>
      <c r="AY411" s="200"/>
      <c r="AZ411" s="200"/>
      <c r="BA411" s="200"/>
      <c r="BB411" s="200"/>
      <c r="BC411" s="200"/>
      <c r="BD411" s="200"/>
      <c r="BE411" s="200"/>
      <c r="BF411" s="200"/>
      <c r="BG411" s="200"/>
      <c r="BH411" s="200"/>
      <c r="BI411" s="200"/>
      <c r="BJ411" s="200"/>
      <c r="BK411" s="200"/>
      <c r="BL411" s="200"/>
      <c r="BM411" s="200"/>
      <c r="BN411" s="200"/>
      <c r="BO411" s="200"/>
      <c r="BP411" s="200"/>
      <c r="BQ411" s="200"/>
      <c r="BR411" s="200"/>
      <c r="BS411" s="200"/>
      <c r="BT411" s="200"/>
      <c r="BU411" s="200"/>
      <c r="BV411" s="200"/>
      <c r="BW411" s="200"/>
      <c r="BX411" s="200"/>
      <c r="BY411" s="200"/>
      <c r="BZ411" s="200"/>
      <c r="CA411" s="200"/>
      <c r="CB411" s="200"/>
      <c r="CC411" s="200"/>
      <c r="CD411" s="200"/>
      <c r="CE411" s="200"/>
      <c r="CF411" s="200"/>
      <c r="CG411" s="200"/>
      <c r="CH411" s="200"/>
      <c r="CI411" s="200"/>
      <c r="CJ411" s="200"/>
      <c r="CK411" s="200"/>
      <c r="CL411" s="200"/>
      <c r="CM411" s="200"/>
      <c r="CN411" s="200"/>
      <c r="CO411" s="200"/>
      <c r="CP411" s="200"/>
      <c r="CQ411" s="200"/>
      <c r="CR411" s="200"/>
      <c r="CS411" s="200"/>
      <c r="CT411" s="200"/>
      <c r="CU411" s="200"/>
      <c r="CV411" s="200"/>
      <c r="CW411" s="200"/>
      <c r="CX411" s="200"/>
      <c r="CY411" s="200"/>
      <c r="CZ411" s="200"/>
      <c r="DA411" s="200"/>
      <c r="DB411" s="200"/>
      <c r="DC411" s="200"/>
      <c r="DD411" s="200"/>
      <c r="DE411" s="200"/>
      <c r="DF411" s="200"/>
      <c r="DG411" s="200"/>
      <c r="DH411" s="200"/>
      <c r="DI411" s="200"/>
      <c r="DJ411" s="200"/>
      <c r="DK411" s="200"/>
      <c r="DL411" s="200"/>
      <c r="DM411" s="200"/>
      <c r="DN411" s="200"/>
      <c r="DO411" s="200"/>
      <c r="DP411" s="200"/>
      <c r="DQ411" s="200"/>
      <c r="DR411" s="200"/>
      <c r="DS411" s="200"/>
      <c r="DT411" s="200"/>
      <c r="DU411" s="200"/>
      <c r="DV411" s="200"/>
      <c r="DW411" s="200"/>
      <c r="DX411" s="200"/>
      <c r="DY411" s="200"/>
      <c r="DZ411" s="200"/>
      <c r="EA411" s="200"/>
      <c r="EB411" s="200"/>
      <c r="EC411" s="200"/>
      <c r="ED411" s="200"/>
      <c r="EE411" s="200"/>
      <c r="EF411" s="200"/>
      <c r="EG411" s="200"/>
      <c r="EH411" s="200"/>
      <c r="EI411" s="200"/>
      <c r="EJ411" s="200"/>
      <c r="EK411" s="200"/>
      <c r="EL411" s="200"/>
      <c r="EM411" s="200"/>
      <c r="EN411" s="200"/>
      <c r="EO411" s="200"/>
      <c r="EP411" s="200"/>
      <c r="EQ411" s="200"/>
      <c r="ER411" s="200"/>
      <c r="ES411" s="200"/>
    </row>
    <row r="412" spans="1:149" s="116" customFormat="1" ht="12.75" x14ac:dyDescent="0.2">
      <c r="A412" s="174" t="s">
        <v>499</v>
      </c>
      <c r="B412" s="51" t="s">
        <v>78</v>
      </c>
      <c r="C412" s="150"/>
      <c r="D412" s="135"/>
      <c r="E412" s="136"/>
      <c r="F412" s="255"/>
      <c r="G412" s="256"/>
      <c r="H412" s="275"/>
      <c r="I412" s="200"/>
      <c r="J412" s="230">
        <v>10</v>
      </c>
      <c r="K412" s="224" t="str">
        <f t="shared" si="94"/>
        <v>10</v>
      </c>
      <c r="L412" s="225">
        <f t="shared" si="95"/>
        <v>0</v>
      </c>
      <c r="M412" s="224">
        <f t="shared" si="96"/>
        <v>0</v>
      </c>
      <c r="N412" s="224">
        <f t="shared" si="97"/>
        <v>0</v>
      </c>
      <c r="O412" s="224">
        <f t="shared" si="98"/>
        <v>0</v>
      </c>
      <c r="P412" s="224">
        <f t="shared" si="99"/>
        <v>0</v>
      </c>
      <c r="Q412" s="224">
        <f t="shared" si="100"/>
        <v>0</v>
      </c>
      <c r="R412" s="224">
        <f t="shared" si="101"/>
        <v>0</v>
      </c>
      <c r="S412" s="224">
        <f t="shared" si="102"/>
        <v>0</v>
      </c>
      <c r="T412" s="224">
        <f t="shared" si="103"/>
        <v>0</v>
      </c>
      <c r="U412" s="224">
        <f t="shared" si="104"/>
        <v>0</v>
      </c>
      <c r="V412" s="224">
        <f t="shared" si="105"/>
        <v>0</v>
      </c>
      <c r="W412" s="226">
        <f t="shared" si="106"/>
        <v>0</v>
      </c>
      <c r="X412" s="226">
        <f t="shared" si="107"/>
        <v>0</v>
      </c>
      <c r="Y412" s="216"/>
      <c r="Z412" s="233">
        <v>405</v>
      </c>
      <c r="AA412" s="216"/>
      <c r="AB412" s="216"/>
      <c r="AC412" s="216"/>
      <c r="AD412" s="216"/>
      <c r="AE412" s="216"/>
      <c r="AF412" s="216"/>
      <c r="AG412" s="216"/>
      <c r="AH412" s="216"/>
      <c r="AI412" s="216"/>
      <c r="AJ412" s="200"/>
      <c r="AK412" s="200"/>
      <c r="AL412" s="200"/>
      <c r="AM412" s="200"/>
      <c r="AN412" s="200"/>
      <c r="AO412" s="200"/>
      <c r="AP412" s="200"/>
      <c r="AQ412" s="200"/>
      <c r="AR412" s="200"/>
      <c r="AS412" s="200"/>
      <c r="AT412" s="200"/>
      <c r="AU412" s="200"/>
      <c r="AV412" s="200"/>
      <c r="AW412" s="200"/>
      <c r="AX412" s="200"/>
      <c r="AY412" s="200"/>
      <c r="AZ412" s="200"/>
      <c r="BA412" s="200"/>
      <c r="BB412" s="200"/>
      <c r="BC412" s="200"/>
      <c r="BD412" s="200"/>
      <c r="BE412" s="200"/>
      <c r="BF412" s="200"/>
      <c r="BG412" s="200"/>
      <c r="BH412" s="200"/>
      <c r="BI412" s="200"/>
      <c r="BJ412" s="200"/>
      <c r="BK412" s="200"/>
      <c r="BL412" s="200"/>
      <c r="BM412" s="200"/>
      <c r="BN412" s="200"/>
      <c r="BO412" s="200"/>
      <c r="BP412" s="200"/>
      <c r="BQ412" s="200"/>
      <c r="BR412" s="200"/>
      <c r="BS412" s="200"/>
      <c r="BT412" s="200"/>
      <c r="BU412" s="200"/>
      <c r="BV412" s="200"/>
      <c r="BW412" s="200"/>
      <c r="BX412" s="200"/>
      <c r="BY412" s="200"/>
      <c r="BZ412" s="200"/>
      <c r="CA412" s="200"/>
      <c r="CB412" s="200"/>
      <c r="CC412" s="200"/>
      <c r="CD412" s="200"/>
      <c r="CE412" s="200"/>
      <c r="CF412" s="200"/>
      <c r="CG412" s="200"/>
      <c r="CH412" s="200"/>
      <c r="CI412" s="200"/>
      <c r="CJ412" s="200"/>
      <c r="CK412" s="200"/>
      <c r="CL412" s="200"/>
      <c r="CM412" s="200"/>
      <c r="CN412" s="200"/>
      <c r="CO412" s="200"/>
      <c r="CP412" s="200"/>
      <c r="CQ412" s="200"/>
      <c r="CR412" s="200"/>
      <c r="CS412" s="200"/>
      <c r="CT412" s="200"/>
      <c r="CU412" s="200"/>
      <c r="CV412" s="200"/>
      <c r="CW412" s="200"/>
      <c r="CX412" s="200"/>
      <c r="CY412" s="200"/>
      <c r="CZ412" s="200"/>
      <c r="DA412" s="200"/>
      <c r="DB412" s="200"/>
      <c r="DC412" s="200"/>
      <c r="DD412" s="200"/>
      <c r="DE412" s="200"/>
      <c r="DF412" s="200"/>
      <c r="DG412" s="200"/>
      <c r="DH412" s="200"/>
      <c r="DI412" s="200"/>
      <c r="DJ412" s="200"/>
      <c r="DK412" s="200"/>
      <c r="DL412" s="200"/>
      <c r="DM412" s="200"/>
      <c r="DN412" s="200"/>
      <c r="DO412" s="200"/>
      <c r="DP412" s="200"/>
      <c r="DQ412" s="200"/>
      <c r="DR412" s="200"/>
      <c r="DS412" s="200"/>
      <c r="DT412" s="200"/>
      <c r="DU412" s="200"/>
      <c r="DV412" s="200"/>
      <c r="DW412" s="200"/>
      <c r="DX412" s="200"/>
      <c r="DY412" s="200"/>
      <c r="DZ412" s="200"/>
      <c r="EA412" s="200"/>
      <c r="EB412" s="200"/>
      <c r="EC412" s="200"/>
      <c r="ED412" s="200"/>
      <c r="EE412" s="200"/>
      <c r="EF412" s="200"/>
      <c r="EG412" s="200"/>
      <c r="EH412" s="200"/>
      <c r="EI412" s="200"/>
      <c r="EJ412" s="200"/>
      <c r="EK412" s="200"/>
      <c r="EL412" s="200"/>
      <c r="EM412" s="200"/>
      <c r="EN412" s="200"/>
      <c r="EO412" s="200"/>
      <c r="EP412" s="200"/>
      <c r="EQ412" s="200"/>
      <c r="ER412" s="200"/>
      <c r="ES412" s="200"/>
    </row>
    <row r="413" spans="1:149" s="116" customFormat="1" ht="38.25" x14ac:dyDescent="0.2">
      <c r="A413" s="117" t="s">
        <v>500</v>
      </c>
      <c r="B413" s="73" t="s">
        <v>1205</v>
      </c>
      <c r="C413" s="69" t="s">
        <v>758</v>
      </c>
      <c r="D413" s="118"/>
      <c r="E413" s="125"/>
      <c r="F413" s="257"/>
      <c r="G413" s="256"/>
      <c r="H413" s="258"/>
      <c r="I413" s="200"/>
      <c r="J413" s="230">
        <v>10</v>
      </c>
      <c r="K413" s="224" t="str">
        <f t="shared" si="94"/>
        <v>10</v>
      </c>
      <c r="L413" s="225">
        <f t="shared" si="95"/>
        <v>0</v>
      </c>
      <c r="M413" s="224" t="str">
        <f t="shared" si="96"/>
        <v>10</v>
      </c>
      <c r="N413" s="224">
        <f t="shared" si="97"/>
        <v>0</v>
      </c>
      <c r="O413" s="224">
        <f t="shared" si="98"/>
        <v>0</v>
      </c>
      <c r="P413" s="224">
        <f t="shared" si="99"/>
        <v>0</v>
      </c>
      <c r="Q413" s="224">
        <f t="shared" si="100"/>
        <v>0</v>
      </c>
      <c r="R413" s="224">
        <f t="shared" si="101"/>
        <v>0</v>
      </c>
      <c r="S413" s="224">
        <f t="shared" si="102"/>
        <v>0</v>
      </c>
      <c r="T413" s="224">
        <f t="shared" si="103"/>
        <v>0</v>
      </c>
      <c r="U413" s="224">
        <f t="shared" si="104"/>
        <v>0</v>
      </c>
      <c r="V413" s="224">
        <f t="shared" si="105"/>
        <v>0</v>
      </c>
      <c r="W413" s="226">
        <f t="shared" si="106"/>
        <v>0</v>
      </c>
      <c r="X413" s="226">
        <f t="shared" si="107"/>
        <v>0</v>
      </c>
      <c r="Y413" s="216"/>
      <c r="Z413" s="233">
        <v>406</v>
      </c>
      <c r="AA413" s="216"/>
      <c r="AB413" s="216"/>
      <c r="AC413" s="216"/>
      <c r="AD413" s="216"/>
      <c r="AE413" s="216"/>
      <c r="AF413" s="216"/>
      <c r="AG413" s="216"/>
      <c r="AH413" s="216"/>
      <c r="AI413" s="216"/>
      <c r="AJ413" s="200"/>
      <c r="AK413" s="200"/>
      <c r="AL413" s="200"/>
      <c r="AM413" s="200"/>
      <c r="AN413" s="200"/>
      <c r="AO413" s="200"/>
      <c r="AP413" s="200"/>
      <c r="AQ413" s="200"/>
      <c r="AR413" s="200"/>
      <c r="AS413" s="200"/>
      <c r="AT413" s="200"/>
      <c r="AU413" s="200"/>
      <c r="AV413" s="200"/>
      <c r="AW413" s="200"/>
      <c r="AX413" s="200"/>
      <c r="AY413" s="200"/>
      <c r="AZ413" s="200"/>
      <c r="BA413" s="200"/>
      <c r="BB413" s="200"/>
      <c r="BC413" s="200"/>
      <c r="BD413" s="200"/>
      <c r="BE413" s="200"/>
      <c r="BF413" s="200"/>
      <c r="BG413" s="200"/>
      <c r="BH413" s="200"/>
      <c r="BI413" s="200"/>
      <c r="BJ413" s="200"/>
      <c r="BK413" s="200"/>
      <c r="BL413" s="200"/>
      <c r="BM413" s="200"/>
      <c r="BN413" s="200"/>
      <c r="BO413" s="200"/>
      <c r="BP413" s="200"/>
      <c r="BQ413" s="200"/>
      <c r="BR413" s="200"/>
      <c r="BS413" s="200"/>
      <c r="BT413" s="200"/>
      <c r="BU413" s="200"/>
      <c r="BV413" s="200"/>
      <c r="BW413" s="200"/>
      <c r="BX413" s="200"/>
      <c r="BY413" s="200"/>
      <c r="BZ413" s="200"/>
      <c r="CA413" s="200"/>
      <c r="CB413" s="200"/>
      <c r="CC413" s="200"/>
      <c r="CD413" s="200"/>
      <c r="CE413" s="200"/>
      <c r="CF413" s="200"/>
      <c r="CG413" s="200"/>
      <c r="CH413" s="200"/>
      <c r="CI413" s="200"/>
      <c r="CJ413" s="200"/>
      <c r="CK413" s="200"/>
      <c r="CL413" s="200"/>
      <c r="CM413" s="200"/>
      <c r="CN413" s="200"/>
      <c r="CO413" s="200"/>
      <c r="CP413" s="200"/>
      <c r="CQ413" s="200"/>
      <c r="CR413" s="200"/>
      <c r="CS413" s="200"/>
      <c r="CT413" s="200"/>
      <c r="CU413" s="200"/>
      <c r="CV413" s="200"/>
      <c r="CW413" s="200"/>
      <c r="CX413" s="200"/>
      <c r="CY413" s="200"/>
      <c r="CZ413" s="200"/>
      <c r="DA413" s="200"/>
      <c r="DB413" s="200"/>
      <c r="DC413" s="200"/>
      <c r="DD413" s="200"/>
      <c r="DE413" s="200"/>
      <c r="DF413" s="200"/>
      <c r="DG413" s="200"/>
      <c r="DH413" s="200"/>
      <c r="DI413" s="200"/>
      <c r="DJ413" s="200"/>
      <c r="DK413" s="200"/>
      <c r="DL413" s="200"/>
      <c r="DM413" s="200"/>
      <c r="DN413" s="200"/>
      <c r="DO413" s="200"/>
      <c r="DP413" s="200"/>
      <c r="DQ413" s="200"/>
      <c r="DR413" s="200"/>
      <c r="DS413" s="200"/>
      <c r="DT413" s="200"/>
      <c r="DU413" s="200"/>
      <c r="DV413" s="200"/>
      <c r="DW413" s="200"/>
      <c r="DX413" s="200"/>
      <c r="DY413" s="200"/>
      <c r="DZ413" s="200"/>
      <c r="EA413" s="200"/>
      <c r="EB413" s="200"/>
      <c r="EC413" s="200"/>
      <c r="ED413" s="200"/>
      <c r="EE413" s="200"/>
      <c r="EF413" s="200"/>
      <c r="EG413" s="200"/>
      <c r="EH413" s="200"/>
      <c r="EI413" s="200"/>
      <c r="EJ413" s="200"/>
      <c r="EK413" s="200"/>
      <c r="EL413" s="200"/>
      <c r="EM413" s="200"/>
      <c r="EN413" s="200"/>
      <c r="EO413" s="200"/>
      <c r="EP413" s="200"/>
      <c r="EQ413" s="200"/>
      <c r="ER413" s="200"/>
      <c r="ES413" s="200"/>
    </row>
    <row r="414" spans="1:149" s="116" customFormat="1" ht="25.5" x14ac:dyDescent="0.2">
      <c r="A414" s="117" t="s">
        <v>501</v>
      </c>
      <c r="B414" s="73" t="s">
        <v>1206</v>
      </c>
      <c r="C414" s="69" t="s">
        <v>758</v>
      </c>
      <c r="D414" s="118"/>
      <c r="E414" s="125" t="s">
        <v>41</v>
      </c>
      <c r="F414" s="257"/>
      <c r="G414" s="261"/>
      <c r="H414" s="258"/>
      <c r="I414" s="200"/>
      <c r="J414" s="230">
        <v>10</v>
      </c>
      <c r="K414" s="224" t="str">
        <f t="shared" si="94"/>
        <v>10</v>
      </c>
      <c r="L414" s="225">
        <f t="shared" si="95"/>
        <v>0</v>
      </c>
      <c r="M414" s="224" t="str">
        <f t="shared" si="96"/>
        <v>10</v>
      </c>
      <c r="N414" s="224">
        <f t="shared" si="97"/>
        <v>0</v>
      </c>
      <c r="O414" s="224">
        <f t="shared" si="98"/>
        <v>0</v>
      </c>
      <c r="P414" s="224">
        <f t="shared" si="99"/>
        <v>0</v>
      </c>
      <c r="Q414" s="224">
        <f t="shared" si="100"/>
        <v>0</v>
      </c>
      <c r="R414" s="224">
        <f t="shared" si="101"/>
        <v>0</v>
      </c>
      <c r="S414" s="224">
        <f t="shared" si="102"/>
        <v>0</v>
      </c>
      <c r="T414" s="224">
        <f t="shared" si="103"/>
        <v>0</v>
      </c>
      <c r="U414" s="224">
        <f t="shared" si="104"/>
        <v>0</v>
      </c>
      <c r="V414" s="224">
        <f t="shared" si="105"/>
        <v>0</v>
      </c>
      <c r="W414" s="226">
        <f t="shared" si="106"/>
        <v>0</v>
      </c>
      <c r="X414" s="226">
        <f t="shared" si="107"/>
        <v>0</v>
      </c>
      <c r="Y414" s="216"/>
      <c r="Z414" s="233">
        <v>407</v>
      </c>
      <c r="AA414" s="216"/>
      <c r="AB414" s="216"/>
      <c r="AC414" s="216"/>
      <c r="AD414" s="216"/>
      <c r="AE414" s="216"/>
      <c r="AF414" s="216"/>
      <c r="AG414" s="216"/>
      <c r="AH414" s="216"/>
      <c r="AI414" s="216"/>
      <c r="AJ414" s="200"/>
      <c r="AK414" s="200"/>
      <c r="AL414" s="200"/>
      <c r="AM414" s="200"/>
      <c r="AN414" s="200"/>
      <c r="AO414" s="200"/>
      <c r="AP414" s="200"/>
      <c r="AQ414" s="200"/>
      <c r="AR414" s="200"/>
      <c r="AS414" s="200"/>
      <c r="AT414" s="200"/>
      <c r="AU414" s="200"/>
      <c r="AV414" s="200"/>
      <c r="AW414" s="200"/>
      <c r="AX414" s="200"/>
      <c r="AY414" s="200"/>
      <c r="AZ414" s="200"/>
      <c r="BA414" s="200"/>
      <c r="BB414" s="200"/>
      <c r="BC414" s="200"/>
      <c r="BD414" s="200"/>
      <c r="BE414" s="200"/>
      <c r="BF414" s="200"/>
      <c r="BG414" s="200"/>
      <c r="BH414" s="200"/>
      <c r="BI414" s="200"/>
      <c r="BJ414" s="200"/>
      <c r="BK414" s="200"/>
      <c r="BL414" s="200"/>
      <c r="BM414" s="200"/>
      <c r="BN414" s="200"/>
      <c r="BO414" s="200"/>
      <c r="BP414" s="200"/>
      <c r="BQ414" s="200"/>
      <c r="BR414" s="200"/>
      <c r="BS414" s="200"/>
      <c r="BT414" s="200"/>
      <c r="BU414" s="200"/>
      <c r="BV414" s="200"/>
      <c r="BW414" s="200"/>
      <c r="BX414" s="200"/>
      <c r="BY414" s="200"/>
      <c r="BZ414" s="200"/>
      <c r="CA414" s="200"/>
      <c r="CB414" s="200"/>
      <c r="CC414" s="200"/>
      <c r="CD414" s="200"/>
      <c r="CE414" s="200"/>
      <c r="CF414" s="200"/>
      <c r="CG414" s="200"/>
      <c r="CH414" s="200"/>
      <c r="CI414" s="200"/>
      <c r="CJ414" s="200"/>
      <c r="CK414" s="200"/>
      <c r="CL414" s="200"/>
      <c r="CM414" s="200"/>
      <c r="CN414" s="200"/>
      <c r="CO414" s="200"/>
      <c r="CP414" s="200"/>
      <c r="CQ414" s="200"/>
      <c r="CR414" s="200"/>
      <c r="CS414" s="200"/>
      <c r="CT414" s="200"/>
      <c r="CU414" s="200"/>
      <c r="CV414" s="200"/>
      <c r="CW414" s="200"/>
      <c r="CX414" s="200"/>
      <c r="CY414" s="200"/>
      <c r="CZ414" s="200"/>
      <c r="DA414" s="200"/>
      <c r="DB414" s="200"/>
      <c r="DC414" s="200"/>
      <c r="DD414" s="200"/>
      <c r="DE414" s="200"/>
      <c r="DF414" s="200"/>
      <c r="DG414" s="200"/>
      <c r="DH414" s="200"/>
      <c r="DI414" s="200"/>
      <c r="DJ414" s="200"/>
      <c r="DK414" s="200"/>
      <c r="DL414" s="200"/>
      <c r="DM414" s="200"/>
      <c r="DN414" s="200"/>
      <c r="DO414" s="200"/>
      <c r="DP414" s="200"/>
      <c r="DQ414" s="200"/>
      <c r="DR414" s="200"/>
      <c r="DS414" s="200"/>
      <c r="DT414" s="200"/>
      <c r="DU414" s="200"/>
      <c r="DV414" s="200"/>
      <c r="DW414" s="200"/>
      <c r="DX414" s="200"/>
      <c r="DY414" s="200"/>
      <c r="DZ414" s="200"/>
      <c r="EA414" s="200"/>
      <c r="EB414" s="200"/>
      <c r="EC414" s="200"/>
      <c r="ED414" s="200"/>
      <c r="EE414" s="200"/>
      <c r="EF414" s="200"/>
      <c r="EG414" s="200"/>
      <c r="EH414" s="200"/>
      <c r="EI414" s="200"/>
      <c r="EJ414" s="200"/>
      <c r="EK414" s="200"/>
      <c r="EL414" s="200"/>
      <c r="EM414" s="200"/>
      <c r="EN414" s="200"/>
      <c r="EO414" s="200"/>
      <c r="EP414" s="200"/>
      <c r="EQ414" s="200"/>
      <c r="ER414" s="200"/>
      <c r="ES414" s="200"/>
    </row>
    <row r="415" spans="1:149" s="116" customFormat="1" ht="25.5" x14ac:dyDescent="0.2">
      <c r="A415" s="117" t="s">
        <v>739</v>
      </c>
      <c r="B415" s="73" t="s">
        <v>1207</v>
      </c>
      <c r="C415" s="69" t="s">
        <v>117</v>
      </c>
      <c r="D415" s="118">
        <v>10</v>
      </c>
      <c r="E415" s="125"/>
      <c r="F415" s="257"/>
      <c r="G415" s="256"/>
      <c r="H415" s="258"/>
      <c r="I415" s="200"/>
      <c r="J415" s="230">
        <v>10</v>
      </c>
      <c r="K415" s="224" t="str">
        <f t="shared" si="94"/>
        <v>10</v>
      </c>
      <c r="L415" s="225">
        <f t="shared" si="95"/>
        <v>10</v>
      </c>
      <c r="M415" s="224" t="str">
        <f t="shared" si="96"/>
        <v>10</v>
      </c>
      <c r="N415" s="224" t="str">
        <f t="shared" si="97"/>
        <v>10</v>
      </c>
      <c r="O415" s="224">
        <f t="shared" si="98"/>
        <v>10</v>
      </c>
      <c r="P415" s="224">
        <f t="shared" si="99"/>
        <v>0</v>
      </c>
      <c r="Q415" s="224">
        <f t="shared" si="100"/>
        <v>0</v>
      </c>
      <c r="R415" s="224">
        <f t="shared" si="101"/>
        <v>0</v>
      </c>
      <c r="S415" s="224">
        <f t="shared" si="102"/>
        <v>1</v>
      </c>
      <c r="T415" s="224">
        <f t="shared" si="103"/>
        <v>0</v>
      </c>
      <c r="U415" s="224">
        <f t="shared" si="104"/>
        <v>0</v>
      </c>
      <c r="V415" s="224">
        <f t="shared" si="105"/>
        <v>0</v>
      </c>
      <c r="W415" s="226">
        <f t="shared" si="106"/>
        <v>0</v>
      </c>
      <c r="X415" s="226">
        <f t="shared" si="107"/>
        <v>0</v>
      </c>
      <c r="Y415" s="216"/>
      <c r="Z415" s="233">
        <v>408</v>
      </c>
      <c r="AA415" s="216"/>
      <c r="AB415" s="216"/>
      <c r="AC415" s="216"/>
      <c r="AD415" s="216"/>
      <c r="AE415" s="216"/>
      <c r="AF415" s="216"/>
      <c r="AG415" s="216"/>
      <c r="AH415" s="216"/>
      <c r="AI415" s="216"/>
      <c r="AJ415" s="200"/>
      <c r="AK415" s="200"/>
      <c r="AL415" s="200"/>
      <c r="AM415" s="200"/>
      <c r="AN415" s="200"/>
      <c r="AO415" s="200"/>
      <c r="AP415" s="200"/>
      <c r="AQ415" s="200"/>
      <c r="AR415" s="200"/>
      <c r="AS415" s="200"/>
      <c r="AT415" s="200"/>
      <c r="AU415" s="200"/>
      <c r="AV415" s="200"/>
      <c r="AW415" s="200"/>
      <c r="AX415" s="200"/>
      <c r="AY415" s="200"/>
      <c r="AZ415" s="200"/>
      <c r="BA415" s="200"/>
      <c r="BB415" s="200"/>
      <c r="BC415" s="200"/>
      <c r="BD415" s="200"/>
      <c r="BE415" s="200"/>
      <c r="BF415" s="200"/>
      <c r="BG415" s="200"/>
      <c r="BH415" s="200"/>
      <c r="BI415" s="200"/>
      <c r="BJ415" s="200"/>
      <c r="BK415" s="200"/>
      <c r="BL415" s="200"/>
      <c r="BM415" s="200"/>
      <c r="BN415" s="200"/>
      <c r="BO415" s="200"/>
      <c r="BP415" s="200"/>
      <c r="BQ415" s="200"/>
      <c r="BR415" s="200"/>
      <c r="BS415" s="200"/>
      <c r="BT415" s="200"/>
      <c r="BU415" s="200"/>
      <c r="BV415" s="200"/>
      <c r="BW415" s="200"/>
      <c r="BX415" s="200"/>
      <c r="BY415" s="200"/>
      <c r="BZ415" s="200"/>
      <c r="CA415" s="200"/>
      <c r="CB415" s="200"/>
      <c r="CC415" s="200"/>
      <c r="CD415" s="200"/>
      <c r="CE415" s="200"/>
      <c r="CF415" s="200"/>
      <c r="CG415" s="200"/>
      <c r="CH415" s="200"/>
      <c r="CI415" s="200"/>
      <c r="CJ415" s="200"/>
      <c r="CK415" s="200"/>
      <c r="CL415" s="200"/>
      <c r="CM415" s="200"/>
      <c r="CN415" s="200"/>
      <c r="CO415" s="200"/>
      <c r="CP415" s="200"/>
      <c r="CQ415" s="200"/>
      <c r="CR415" s="200"/>
      <c r="CS415" s="200"/>
      <c r="CT415" s="200"/>
      <c r="CU415" s="200"/>
      <c r="CV415" s="200"/>
      <c r="CW415" s="200"/>
      <c r="CX415" s="200"/>
      <c r="CY415" s="200"/>
      <c r="CZ415" s="200"/>
      <c r="DA415" s="200"/>
      <c r="DB415" s="200"/>
      <c r="DC415" s="200"/>
      <c r="DD415" s="200"/>
      <c r="DE415" s="200"/>
      <c r="DF415" s="200"/>
      <c r="DG415" s="200"/>
      <c r="DH415" s="200"/>
      <c r="DI415" s="200"/>
      <c r="DJ415" s="200"/>
      <c r="DK415" s="200"/>
      <c r="DL415" s="200"/>
      <c r="DM415" s="200"/>
      <c r="DN415" s="200"/>
      <c r="DO415" s="200"/>
      <c r="DP415" s="200"/>
      <c r="DQ415" s="200"/>
      <c r="DR415" s="200"/>
      <c r="DS415" s="200"/>
      <c r="DT415" s="200"/>
      <c r="DU415" s="200"/>
      <c r="DV415" s="200"/>
      <c r="DW415" s="200"/>
      <c r="DX415" s="200"/>
      <c r="DY415" s="200"/>
      <c r="DZ415" s="200"/>
      <c r="EA415" s="200"/>
      <c r="EB415" s="200"/>
      <c r="EC415" s="200"/>
      <c r="ED415" s="200"/>
      <c r="EE415" s="200"/>
      <c r="EF415" s="200"/>
      <c r="EG415" s="200"/>
      <c r="EH415" s="200"/>
      <c r="EI415" s="200"/>
      <c r="EJ415" s="200"/>
      <c r="EK415" s="200"/>
      <c r="EL415" s="200"/>
      <c r="EM415" s="200"/>
      <c r="EN415" s="200"/>
      <c r="EO415" s="200"/>
      <c r="EP415" s="200"/>
      <c r="EQ415" s="200"/>
      <c r="ER415" s="200"/>
      <c r="ES415" s="200"/>
    </row>
    <row r="416" spans="1:149" ht="15" x14ac:dyDescent="0.2">
      <c r="A416" s="87">
        <v>11</v>
      </c>
      <c r="B416" s="306" t="s">
        <v>1208</v>
      </c>
      <c r="C416" s="89"/>
      <c r="D416" s="90"/>
      <c r="E416" s="110"/>
      <c r="F416" s="269"/>
      <c r="G416" s="270"/>
      <c r="H416" s="303"/>
      <c r="J416" s="230">
        <v>11</v>
      </c>
      <c r="K416" s="224" t="str">
        <f t="shared" si="94"/>
        <v>11</v>
      </c>
      <c r="L416" s="225">
        <f t="shared" si="95"/>
        <v>0</v>
      </c>
      <c r="M416" s="224">
        <f t="shared" si="96"/>
        <v>0</v>
      </c>
      <c r="N416" s="224">
        <f t="shared" si="97"/>
        <v>0</v>
      </c>
      <c r="O416" s="224">
        <f t="shared" si="98"/>
        <v>0</v>
      </c>
      <c r="P416" s="224">
        <f t="shared" si="99"/>
        <v>0</v>
      </c>
      <c r="Q416" s="224">
        <f t="shared" si="100"/>
        <v>0</v>
      </c>
      <c r="R416" s="224">
        <f t="shared" si="101"/>
        <v>0</v>
      </c>
      <c r="S416" s="224">
        <f t="shared" si="102"/>
        <v>0</v>
      </c>
      <c r="T416" s="224">
        <f t="shared" si="103"/>
        <v>0</v>
      </c>
      <c r="U416" s="224">
        <f t="shared" si="104"/>
        <v>0</v>
      </c>
      <c r="V416" s="224">
        <f t="shared" si="105"/>
        <v>0</v>
      </c>
      <c r="W416" s="226">
        <f t="shared" si="106"/>
        <v>0</v>
      </c>
      <c r="X416" s="226">
        <f t="shared" si="107"/>
        <v>0</v>
      </c>
      <c r="Z416" s="232">
        <v>409</v>
      </c>
      <c r="EG416" s="200"/>
      <c r="EH416" s="200"/>
      <c r="EI416" s="200"/>
      <c r="EJ416" s="200"/>
      <c r="EK416" s="200"/>
      <c r="EL416" s="200"/>
      <c r="EM416" s="200"/>
      <c r="EN416" s="200"/>
      <c r="EO416" s="200"/>
      <c r="EP416" s="200"/>
      <c r="EQ416" s="200"/>
      <c r="ER416" s="200"/>
      <c r="ES416" s="200"/>
    </row>
    <row r="417" spans="1:149" s="116" customFormat="1" ht="12.75" x14ac:dyDescent="0.2">
      <c r="A417" s="65" t="s">
        <v>502</v>
      </c>
      <c r="B417" s="66" t="s">
        <v>12</v>
      </c>
      <c r="C417" s="102"/>
      <c r="D417" s="175"/>
      <c r="E417" s="176"/>
      <c r="F417" s="266"/>
      <c r="G417" s="267"/>
      <c r="H417" s="268"/>
      <c r="I417" s="200"/>
      <c r="J417" s="230">
        <v>11</v>
      </c>
      <c r="K417" s="224" t="str">
        <f t="shared" si="94"/>
        <v>11</v>
      </c>
      <c r="L417" s="225">
        <f t="shared" si="95"/>
        <v>0</v>
      </c>
      <c r="M417" s="224">
        <f t="shared" si="96"/>
        <v>0</v>
      </c>
      <c r="N417" s="224">
        <f t="shared" si="97"/>
        <v>0</v>
      </c>
      <c r="O417" s="224">
        <f t="shared" si="98"/>
        <v>0</v>
      </c>
      <c r="P417" s="224">
        <f t="shared" si="99"/>
        <v>0</v>
      </c>
      <c r="Q417" s="224">
        <f t="shared" si="100"/>
        <v>0</v>
      </c>
      <c r="R417" s="224">
        <f t="shared" si="101"/>
        <v>0</v>
      </c>
      <c r="S417" s="224">
        <f t="shared" si="102"/>
        <v>0</v>
      </c>
      <c r="T417" s="224">
        <f t="shared" si="103"/>
        <v>0</v>
      </c>
      <c r="U417" s="224">
        <f t="shared" si="104"/>
        <v>0</v>
      </c>
      <c r="V417" s="224">
        <f t="shared" si="105"/>
        <v>0</v>
      </c>
      <c r="W417" s="226">
        <f t="shared" si="106"/>
        <v>0</v>
      </c>
      <c r="X417" s="226">
        <f t="shared" si="107"/>
        <v>0</v>
      </c>
      <c r="Y417" s="216"/>
      <c r="Z417" s="233">
        <v>410</v>
      </c>
      <c r="AA417" s="216"/>
      <c r="AB417" s="216"/>
      <c r="AC417" s="216"/>
      <c r="AD417" s="216"/>
      <c r="AE417" s="216"/>
      <c r="AF417" s="216"/>
      <c r="AG417" s="216"/>
      <c r="AH417" s="216"/>
      <c r="AI417" s="216"/>
      <c r="AJ417" s="200"/>
      <c r="AK417" s="200"/>
      <c r="AL417" s="200"/>
      <c r="AM417" s="200"/>
      <c r="AN417" s="200"/>
      <c r="AO417" s="200"/>
      <c r="AP417" s="200"/>
      <c r="AQ417" s="200"/>
      <c r="AR417" s="200"/>
      <c r="AS417" s="200"/>
      <c r="AT417" s="200"/>
      <c r="AU417" s="200"/>
      <c r="AV417" s="200"/>
      <c r="AW417" s="200"/>
      <c r="AX417" s="200"/>
      <c r="AY417" s="200"/>
      <c r="AZ417" s="200"/>
      <c r="BA417" s="200"/>
      <c r="BB417" s="200"/>
      <c r="BC417" s="200"/>
      <c r="BD417" s="200"/>
      <c r="BE417" s="200"/>
      <c r="BF417" s="200"/>
      <c r="BG417" s="200"/>
      <c r="BH417" s="200"/>
      <c r="BI417" s="200"/>
      <c r="BJ417" s="200"/>
      <c r="BK417" s="200"/>
      <c r="BL417" s="200"/>
      <c r="BM417" s="200"/>
      <c r="BN417" s="200"/>
      <c r="BO417" s="200"/>
      <c r="BP417" s="200"/>
      <c r="BQ417" s="200"/>
      <c r="BR417" s="200"/>
      <c r="BS417" s="200"/>
      <c r="BT417" s="200"/>
      <c r="BU417" s="200"/>
      <c r="BV417" s="200"/>
      <c r="BW417" s="200"/>
      <c r="BX417" s="200"/>
      <c r="BY417" s="200"/>
      <c r="BZ417" s="200"/>
      <c r="CA417" s="200"/>
      <c r="CB417" s="200"/>
      <c r="CC417" s="200"/>
      <c r="CD417" s="200"/>
      <c r="CE417" s="200"/>
      <c r="CF417" s="200"/>
      <c r="CG417" s="200"/>
      <c r="CH417" s="200"/>
      <c r="CI417" s="200"/>
      <c r="CJ417" s="200"/>
      <c r="CK417" s="200"/>
      <c r="CL417" s="200"/>
      <c r="CM417" s="200"/>
      <c r="CN417" s="200"/>
      <c r="CO417" s="200"/>
      <c r="CP417" s="200"/>
      <c r="CQ417" s="200"/>
      <c r="CR417" s="200"/>
      <c r="CS417" s="200"/>
      <c r="CT417" s="200"/>
      <c r="CU417" s="200"/>
      <c r="CV417" s="200"/>
      <c r="CW417" s="200"/>
      <c r="CX417" s="200"/>
      <c r="CY417" s="200"/>
      <c r="CZ417" s="200"/>
      <c r="DA417" s="200"/>
      <c r="DB417" s="200"/>
      <c r="DC417" s="200"/>
      <c r="DD417" s="200"/>
      <c r="DE417" s="200"/>
      <c r="DF417" s="200"/>
      <c r="DG417" s="200"/>
      <c r="DH417" s="200"/>
      <c r="DI417" s="200"/>
      <c r="DJ417" s="200"/>
      <c r="DK417" s="200"/>
      <c r="DL417" s="200"/>
      <c r="DM417" s="200"/>
      <c r="DN417" s="200"/>
      <c r="DO417" s="200"/>
      <c r="DP417" s="200"/>
      <c r="DQ417" s="200"/>
      <c r="DR417" s="200"/>
      <c r="DS417" s="200"/>
      <c r="DT417" s="200"/>
      <c r="DU417" s="200"/>
      <c r="DV417" s="200"/>
      <c r="DW417" s="200"/>
      <c r="DX417" s="200"/>
      <c r="DY417" s="200"/>
      <c r="DZ417" s="200"/>
      <c r="EA417" s="200"/>
      <c r="EB417" s="200"/>
      <c r="EC417" s="200"/>
      <c r="ED417" s="200"/>
      <c r="EE417" s="200"/>
      <c r="EF417" s="200"/>
      <c r="EG417" s="200"/>
      <c r="EH417" s="200"/>
      <c r="EI417" s="200"/>
      <c r="EJ417" s="200"/>
      <c r="EK417" s="200"/>
      <c r="EL417" s="200"/>
      <c r="EM417" s="200"/>
      <c r="EN417" s="200"/>
      <c r="EO417" s="200"/>
      <c r="EP417" s="200"/>
      <c r="EQ417" s="200"/>
      <c r="ER417" s="200"/>
      <c r="ES417" s="200"/>
    </row>
    <row r="418" spans="1:149" s="116" customFormat="1" ht="25.5" x14ac:dyDescent="0.2">
      <c r="A418" s="117" t="s">
        <v>503</v>
      </c>
      <c r="B418" s="82" t="s">
        <v>1309</v>
      </c>
      <c r="C418" s="69" t="s">
        <v>758</v>
      </c>
      <c r="D418" s="118"/>
      <c r="E418" s="119"/>
      <c r="F418" s="257"/>
      <c r="G418" s="256"/>
      <c r="H418" s="258"/>
      <c r="I418" s="200"/>
      <c r="J418" s="230">
        <v>11</v>
      </c>
      <c r="K418" s="224" t="str">
        <f t="shared" si="94"/>
        <v>11</v>
      </c>
      <c r="L418" s="225">
        <f t="shared" si="95"/>
        <v>0</v>
      </c>
      <c r="M418" s="224" t="str">
        <f t="shared" si="96"/>
        <v>11</v>
      </c>
      <c r="N418" s="224">
        <f t="shared" si="97"/>
        <v>0</v>
      </c>
      <c r="O418" s="224">
        <f t="shared" si="98"/>
        <v>0</v>
      </c>
      <c r="P418" s="224">
        <f t="shared" si="99"/>
        <v>0</v>
      </c>
      <c r="Q418" s="224">
        <f t="shared" si="100"/>
        <v>0</v>
      </c>
      <c r="R418" s="224">
        <f t="shared" si="101"/>
        <v>0</v>
      </c>
      <c r="S418" s="224">
        <f t="shared" si="102"/>
        <v>0</v>
      </c>
      <c r="T418" s="224">
        <f t="shared" si="103"/>
        <v>0</v>
      </c>
      <c r="U418" s="224">
        <f t="shared" si="104"/>
        <v>0</v>
      </c>
      <c r="V418" s="224">
        <f t="shared" si="105"/>
        <v>0</v>
      </c>
      <c r="W418" s="226">
        <f t="shared" si="106"/>
        <v>0</v>
      </c>
      <c r="X418" s="226">
        <f t="shared" si="107"/>
        <v>0</v>
      </c>
      <c r="Y418" s="216"/>
      <c r="Z418" s="233">
        <v>411</v>
      </c>
      <c r="AA418" s="216"/>
      <c r="AB418" s="216"/>
      <c r="AC418" s="216"/>
      <c r="AD418" s="216"/>
      <c r="AE418" s="216"/>
      <c r="AF418" s="216"/>
      <c r="AG418" s="216"/>
      <c r="AH418" s="216"/>
      <c r="AI418" s="216"/>
      <c r="AJ418" s="200"/>
      <c r="AK418" s="200"/>
      <c r="AL418" s="200"/>
      <c r="AM418" s="200"/>
      <c r="AN418" s="200"/>
      <c r="AO418" s="200"/>
      <c r="AP418" s="200"/>
      <c r="AQ418" s="200"/>
      <c r="AR418" s="200"/>
      <c r="AS418" s="200"/>
      <c r="AT418" s="200"/>
      <c r="AU418" s="200"/>
      <c r="AV418" s="200"/>
      <c r="AW418" s="200"/>
      <c r="AX418" s="200"/>
      <c r="AY418" s="200"/>
      <c r="AZ418" s="200"/>
      <c r="BA418" s="200"/>
      <c r="BB418" s="200"/>
      <c r="BC418" s="200"/>
      <c r="BD418" s="200"/>
      <c r="BE418" s="200"/>
      <c r="BF418" s="200"/>
      <c r="BG418" s="200"/>
      <c r="BH418" s="200"/>
      <c r="BI418" s="200"/>
      <c r="BJ418" s="200"/>
      <c r="BK418" s="200"/>
      <c r="BL418" s="200"/>
      <c r="BM418" s="200"/>
      <c r="BN418" s="200"/>
      <c r="BO418" s="200"/>
      <c r="BP418" s="200"/>
      <c r="BQ418" s="200"/>
      <c r="BR418" s="200"/>
      <c r="BS418" s="200"/>
      <c r="BT418" s="200"/>
      <c r="BU418" s="200"/>
      <c r="BV418" s="200"/>
      <c r="BW418" s="200"/>
      <c r="BX418" s="200"/>
      <c r="BY418" s="200"/>
      <c r="BZ418" s="200"/>
      <c r="CA418" s="200"/>
      <c r="CB418" s="200"/>
      <c r="CC418" s="200"/>
      <c r="CD418" s="200"/>
      <c r="CE418" s="200"/>
      <c r="CF418" s="200"/>
      <c r="CG418" s="200"/>
      <c r="CH418" s="200"/>
      <c r="CI418" s="200"/>
      <c r="CJ418" s="200"/>
      <c r="CK418" s="200"/>
      <c r="CL418" s="200"/>
      <c r="CM418" s="200"/>
      <c r="CN418" s="200"/>
      <c r="CO418" s="200"/>
      <c r="CP418" s="200"/>
      <c r="CQ418" s="200"/>
      <c r="CR418" s="200"/>
      <c r="CS418" s="200"/>
      <c r="CT418" s="200"/>
      <c r="CU418" s="200"/>
      <c r="CV418" s="200"/>
      <c r="CW418" s="200"/>
      <c r="CX418" s="200"/>
      <c r="CY418" s="200"/>
      <c r="CZ418" s="200"/>
      <c r="DA418" s="200"/>
      <c r="DB418" s="200"/>
      <c r="DC418" s="200"/>
      <c r="DD418" s="200"/>
      <c r="DE418" s="200"/>
      <c r="DF418" s="200"/>
      <c r="DG418" s="200"/>
      <c r="DH418" s="200"/>
      <c r="DI418" s="200"/>
      <c r="DJ418" s="200"/>
      <c r="DK418" s="200"/>
      <c r="DL418" s="200"/>
      <c r="DM418" s="200"/>
      <c r="DN418" s="200"/>
      <c r="DO418" s="200"/>
      <c r="DP418" s="200"/>
      <c r="DQ418" s="200"/>
      <c r="DR418" s="200"/>
      <c r="DS418" s="200"/>
      <c r="DT418" s="200"/>
      <c r="DU418" s="200"/>
      <c r="DV418" s="200"/>
      <c r="DW418" s="200"/>
      <c r="DX418" s="200"/>
      <c r="DY418" s="200"/>
      <c r="DZ418" s="200"/>
      <c r="EA418" s="200"/>
      <c r="EB418" s="200"/>
      <c r="EC418" s="200"/>
      <c r="ED418" s="200"/>
      <c r="EE418" s="200"/>
      <c r="EF418" s="200"/>
      <c r="EG418" s="200"/>
      <c r="EH418" s="200"/>
      <c r="EI418" s="200"/>
      <c r="EJ418" s="200"/>
      <c r="EK418" s="200"/>
      <c r="EL418" s="200"/>
      <c r="EM418" s="200"/>
      <c r="EN418" s="200"/>
      <c r="EO418" s="200"/>
      <c r="EP418" s="200"/>
      <c r="EQ418" s="200"/>
      <c r="ER418" s="200"/>
      <c r="ES418" s="200"/>
    </row>
    <row r="419" spans="1:149" s="116" customFormat="1" ht="25.5" x14ac:dyDescent="0.2">
      <c r="A419" s="117" t="s">
        <v>504</v>
      </c>
      <c r="B419" s="82" t="s">
        <v>898</v>
      </c>
      <c r="C419" s="69" t="s">
        <v>758</v>
      </c>
      <c r="D419" s="118"/>
      <c r="E419" s="119"/>
      <c r="F419" s="257"/>
      <c r="G419" s="256"/>
      <c r="H419" s="258"/>
      <c r="I419" s="200"/>
      <c r="J419" s="230">
        <v>11</v>
      </c>
      <c r="K419" s="224" t="str">
        <f t="shared" si="94"/>
        <v>11</v>
      </c>
      <c r="L419" s="225">
        <f t="shared" si="95"/>
        <v>0</v>
      </c>
      <c r="M419" s="224" t="str">
        <f t="shared" si="96"/>
        <v>11</v>
      </c>
      <c r="N419" s="224">
        <f t="shared" si="97"/>
        <v>0</v>
      </c>
      <c r="O419" s="224">
        <f t="shared" si="98"/>
        <v>0</v>
      </c>
      <c r="P419" s="224">
        <f t="shared" si="99"/>
        <v>0</v>
      </c>
      <c r="Q419" s="224">
        <f t="shared" si="100"/>
        <v>0</v>
      </c>
      <c r="R419" s="224">
        <f t="shared" si="101"/>
        <v>0</v>
      </c>
      <c r="S419" s="224">
        <f t="shared" si="102"/>
        <v>0</v>
      </c>
      <c r="T419" s="224">
        <f t="shared" si="103"/>
        <v>0</v>
      </c>
      <c r="U419" s="224">
        <f t="shared" si="104"/>
        <v>0</v>
      </c>
      <c r="V419" s="224">
        <f t="shared" si="105"/>
        <v>0</v>
      </c>
      <c r="W419" s="226">
        <f t="shared" si="106"/>
        <v>0</v>
      </c>
      <c r="X419" s="226">
        <f t="shared" si="107"/>
        <v>0</v>
      </c>
      <c r="Y419" s="216"/>
      <c r="Z419" s="233">
        <v>412</v>
      </c>
      <c r="AA419" s="216"/>
      <c r="AB419" s="216"/>
      <c r="AC419" s="216"/>
      <c r="AD419" s="216"/>
      <c r="AE419" s="216"/>
      <c r="AF419" s="216"/>
      <c r="AG419" s="216"/>
      <c r="AH419" s="216"/>
      <c r="AI419" s="216"/>
      <c r="AJ419" s="200"/>
      <c r="AK419" s="200"/>
      <c r="AL419" s="200"/>
      <c r="AM419" s="200"/>
      <c r="AN419" s="200"/>
      <c r="AO419" s="200"/>
      <c r="AP419" s="200"/>
      <c r="AQ419" s="200"/>
      <c r="AR419" s="200"/>
      <c r="AS419" s="200"/>
      <c r="AT419" s="200"/>
      <c r="AU419" s="200"/>
      <c r="AV419" s="200"/>
      <c r="AW419" s="200"/>
      <c r="AX419" s="200"/>
      <c r="AY419" s="200"/>
      <c r="AZ419" s="200"/>
      <c r="BA419" s="200"/>
      <c r="BB419" s="200"/>
      <c r="BC419" s="200"/>
      <c r="BD419" s="200"/>
      <c r="BE419" s="200"/>
      <c r="BF419" s="200"/>
      <c r="BG419" s="200"/>
      <c r="BH419" s="200"/>
      <c r="BI419" s="200"/>
      <c r="BJ419" s="200"/>
      <c r="BK419" s="200"/>
      <c r="BL419" s="200"/>
      <c r="BM419" s="200"/>
      <c r="BN419" s="200"/>
      <c r="BO419" s="200"/>
      <c r="BP419" s="200"/>
      <c r="BQ419" s="200"/>
      <c r="BR419" s="200"/>
      <c r="BS419" s="200"/>
      <c r="BT419" s="200"/>
      <c r="BU419" s="200"/>
      <c r="BV419" s="200"/>
      <c r="BW419" s="200"/>
      <c r="BX419" s="200"/>
      <c r="BY419" s="200"/>
      <c r="BZ419" s="200"/>
      <c r="CA419" s="200"/>
      <c r="CB419" s="200"/>
      <c r="CC419" s="200"/>
      <c r="CD419" s="200"/>
      <c r="CE419" s="200"/>
      <c r="CF419" s="200"/>
      <c r="CG419" s="200"/>
      <c r="CH419" s="200"/>
      <c r="CI419" s="200"/>
      <c r="CJ419" s="200"/>
      <c r="CK419" s="200"/>
      <c r="CL419" s="200"/>
      <c r="CM419" s="200"/>
      <c r="CN419" s="200"/>
      <c r="CO419" s="200"/>
      <c r="CP419" s="200"/>
      <c r="CQ419" s="200"/>
      <c r="CR419" s="200"/>
      <c r="CS419" s="200"/>
      <c r="CT419" s="200"/>
      <c r="CU419" s="200"/>
      <c r="CV419" s="200"/>
      <c r="CW419" s="200"/>
      <c r="CX419" s="200"/>
      <c r="CY419" s="200"/>
      <c r="CZ419" s="200"/>
      <c r="DA419" s="200"/>
      <c r="DB419" s="200"/>
      <c r="DC419" s="200"/>
      <c r="DD419" s="200"/>
      <c r="DE419" s="200"/>
      <c r="DF419" s="200"/>
      <c r="DG419" s="200"/>
      <c r="DH419" s="200"/>
      <c r="DI419" s="200"/>
      <c r="DJ419" s="200"/>
      <c r="DK419" s="200"/>
      <c r="DL419" s="200"/>
      <c r="DM419" s="200"/>
      <c r="DN419" s="200"/>
      <c r="DO419" s="200"/>
      <c r="DP419" s="200"/>
      <c r="DQ419" s="200"/>
      <c r="DR419" s="200"/>
      <c r="DS419" s="200"/>
      <c r="DT419" s="200"/>
      <c r="DU419" s="200"/>
      <c r="DV419" s="200"/>
      <c r="DW419" s="200"/>
      <c r="DX419" s="200"/>
      <c r="DY419" s="200"/>
      <c r="DZ419" s="200"/>
      <c r="EA419" s="200"/>
      <c r="EB419" s="200"/>
      <c r="EC419" s="200"/>
      <c r="ED419" s="200"/>
      <c r="EE419" s="200"/>
      <c r="EF419" s="200"/>
      <c r="EG419" s="200"/>
      <c r="EH419" s="200"/>
      <c r="EI419" s="200"/>
      <c r="EJ419" s="200"/>
      <c r="EK419" s="200"/>
      <c r="EL419" s="200"/>
      <c r="EM419" s="200"/>
      <c r="EN419" s="200"/>
      <c r="EO419" s="200"/>
      <c r="EP419" s="200"/>
      <c r="EQ419" s="200"/>
      <c r="ER419" s="200"/>
      <c r="ES419" s="200"/>
    </row>
    <row r="420" spans="1:149" s="116" customFormat="1" ht="25.5" x14ac:dyDescent="0.2">
      <c r="A420" s="117" t="s">
        <v>505</v>
      </c>
      <c r="B420" s="73" t="s">
        <v>1209</v>
      </c>
      <c r="C420" s="69" t="s">
        <v>117</v>
      </c>
      <c r="D420" s="118">
        <v>3</v>
      </c>
      <c r="E420" s="119"/>
      <c r="F420" s="257"/>
      <c r="G420" s="256"/>
      <c r="H420" s="258"/>
      <c r="I420" s="200"/>
      <c r="J420" s="230">
        <v>11</v>
      </c>
      <c r="K420" s="224" t="str">
        <f t="shared" si="94"/>
        <v>11</v>
      </c>
      <c r="L420" s="225">
        <f t="shared" si="95"/>
        <v>3</v>
      </c>
      <c r="M420" s="224" t="str">
        <f t="shared" si="96"/>
        <v>11</v>
      </c>
      <c r="N420" s="224" t="str">
        <f t="shared" si="97"/>
        <v>11</v>
      </c>
      <c r="O420" s="224">
        <f t="shared" si="98"/>
        <v>3</v>
      </c>
      <c r="P420" s="224">
        <f t="shared" si="99"/>
        <v>0</v>
      </c>
      <c r="Q420" s="224">
        <f t="shared" si="100"/>
        <v>0</v>
      </c>
      <c r="R420" s="224">
        <f t="shared" si="101"/>
        <v>0</v>
      </c>
      <c r="S420" s="224">
        <f t="shared" si="102"/>
        <v>1</v>
      </c>
      <c r="T420" s="224">
        <f t="shared" si="103"/>
        <v>0</v>
      </c>
      <c r="U420" s="224">
        <f t="shared" si="104"/>
        <v>0</v>
      </c>
      <c r="V420" s="224">
        <f t="shared" si="105"/>
        <v>0</v>
      </c>
      <c r="W420" s="226">
        <f t="shared" si="106"/>
        <v>0</v>
      </c>
      <c r="X420" s="226">
        <f t="shared" si="107"/>
        <v>0</v>
      </c>
      <c r="Y420" s="216"/>
      <c r="Z420" s="233">
        <v>413</v>
      </c>
      <c r="AA420" s="216"/>
      <c r="AB420" s="216"/>
      <c r="AC420" s="216"/>
      <c r="AD420" s="216"/>
      <c r="AE420" s="216"/>
      <c r="AF420" s="216"/>
      <c r="AG420" s="216"/>
      <c r="AH420" s="216"/>
      <c r="AI420" s="216"/>
      <c r="AJ420" s="200"/>
      <c r="AK420" s="200"/>
      <c r="AL420" s="200"/>
      <c r="AM420" s="200"/>
      <c r="AN420" s="200"/>
      <c r="AO420" s="200"/>
      <c r="AP420" s="200"/>
      <c r="AQ420" s="200"/>
      <c r="AR420" s="200"/>
      <c r="AS420" s="200"/>
      <c r="AT420" s="200"/>
      <c r="AU420" s="200"/>
      <c r="AV420" s="200"/>
      <c r="AW420" s="200"/>
      <c r="AX420" s="200"/>
      <c r="AY420" s="200"/>
      <c r="AZ420" s="200"/>
      <c r="BA420" s="200"/>
      <c r="BB420" s="200"/>
      <c r="BC420" s="200"/>
      <c r="BD420" s="200"/>
      <c r="BE420" s="200"/>
      <c r="BF420" s="200"/>
      <c r="BG420" s="200"/>
      <c r="BH420" s="200"/>
      <c r="BI420" s="200"/>
      <c r="BJ420" s="200"/>
      <c r="BK420" s="200"/>
      <c r="BL420" s="200"/>
      <c r="BM420" s="200"/>
      <c r="BN420" s="200"/>
      <c r="BO420" s="200"/>
      <c r="BP420" s="200"/>
      <c r="BQ420" s="200"/>
      <c r="BR420" s="200"/>
      <c r="BS420" s="200"/>
      <c r="BT420" s="200"/>
      <c r="BU420" s="200"/>
      <c r="BV420" s="200"/>
      <c r="BW420" s="200"/>
      <c r="BX420" s="200"/>
      <c r="BY420" s="200"/>
      <c r="BZ420" s="200"/>
      <c r="CA420" s="200"/>
      <c r="CB420" s="200"/>
      <c r="CC420" s="200"/>
      <c r="CD420" s="200"/>
      <c r="CE420" s="200"/>
      <c r="CF420" s="200"/>
      <c r="CG420" s="200"/>
      <c r="CH420" s="200"/>
      <c r="CI420" s="200"/>
      <c r="CJ420" s="200"/>
      <c r="CK420" s="200"/>
      <c r="CL420" s="200"/>
      <c r="CM420" s="200"/>
      <c r="CN420" s="200"/>
      <c r="CO420" s="200"/>
      <c r="CP420" s="200"/>
      <c r="CQ420" s="200"/>
      <c r="CR420" s="200"/>
      <c r="CS420" s="200"/>
      <c r="CT420" s="200"/>
      <c r="CU420" s="200"/>
      <c r="CV420" s="200"/>
      <c r="CW420" s="200"/>
      <c r="CX420" s="200"/>
      <c r="CY420" s="200"/>
      <c r="CZ420" s="200"/>
      <c r="DA420" s="200"/>
      <c r="DB420" s="200"/>
      <c r="DC420" s="200"/>
      <c r="DD420" s="200"/>
      <c r="DE420" s="200"/>
      <c r="DF420" s="200"/>
      <c r="DG420" s="200"/>
      <c r="DH420" s="200"/>
      <c r="DI420" s="200"/>
      <c r="DJ420" s="200"/>
      <c r="DK420" s="200"/>
      <c r="DL420" s="200"/>
      <c r="DM420" s="200"/>
      <c r="DN420" s="200"/>
      <c r="DO420" s="200"/>
      <c r="DP420" s="200"/>
      <c r="DQ420" s="200"/>
      <c r="DR420" s="200"/>
      <c r="DS420" s="200"/>
      <c r="DT420" s="200"/>
      <c r="DU420" s="200"/>
      <c r="DV420" s="200"/>
      <c r="DW420" s="200"/>
      <c r="DX420" s="200"/>
      <c r="DY420" s="200"/>
      <c r="DZ420" s="200"/>
      <c r="EA420" s="200"/>
      <c r="EB420" s="200"/>
      <c r="EC420" s="200"/>
      <c r="ED420" s="200"/>
      <c r="EE420" s="200"/>
      <c r="EF420" s="200"/>
      <c r="EG420" s="200"/>
      <c r="EH420" s="200"/>
      <c r="EI420" s="200"/>
      <c r="EJ420" s="200"/>
      <c r="EK420" s="200"/>
      <c r="EL420" s="200"/>
      <c r="EM420" s="200"/>
      <c r="EN420" s="200"/>
      <c r="EO420" s="200"/>
      <c r="EP420" s="200"/>
      <c r="EQ420" s="200"/>
      <c r="ER420" s="200"/>
      <c r="ES420" s="200"/>
    </row>
    <row r="421" spans="1:149" s="116" customFormat="1" ht="38.25" x14ac:dyDescent="0.2">
      <c r="A421" s="117" t="s">
        <v>506</v>
      </c>
      <c r="B421" s="82" t="s">
        <v>771</v>
      </c>
      <c r="C421" s="69" t="s">
        <v>758</v>
      </c>
      <c r="D421" s="118"/>
      <c r="E421" s="119"/>
      <c r="F421" s="257"/>
      <c r="G421" s="256"/>
      <c r="H421" s="258"/>
      <c r="I421" s="200"/>
      <c r="J421" s="230">
        <v>11</v>
      </c>
      <c r="K421" s="224" t="str">
        <f t="shared" si="94"/>
        <v>11</v>
      </c>
      <c r="L421" s="225">
        <f t="shared" si="95"/>
        <v>0</v>
      </c>
      <c r="M421" s="224" t="str">
        <f t="shared" si="96"/>
        <v>11</v>
      </c>
      <c r="N421" s="224">
        <f t="shared" si="97"/>
        <v>0</v>
      </c>
      <c r="O421" s="224">
        <f t="shared" si="98"/>
        <v>0</v>
      </c>
      <c r="P421" s="224">
        <f t="shared" si="99"/>
        <v>0</v>
      </c>
      <c r="Q421" s="224">
        <f t="shared" si="100"/>
        <v>0</v>
      </c>
      <c r="R421" s="224">
        <f t="shared" si="101"/>
        <v>0</v>
      </c>
      <c r="S421" s="224">
        <f t="shared" si="102"/>
        <v>0</v>
      </c>
      <c r="T421" s="224">
        <f t="shared" si="103"/>
        <v>0</v>
      </c>
      <c r="U421" s="224">
        <f t="shared" si="104"/>
        <v>0</v>
      </c>
      <c r="V421" s="224">
        <f t="shared" si="105"/>
        <v>0</v>
      </c>
      <c r="W421" s="226">
        <f t="shared" si="106"/>
        <v>0</v>
      </c>
      <c r="X421" s="226">
        <f t="shared" si="107"/>
        <v>0</v>
      </c>
      <c r="Y421" s="216"/>
      <c r="Z421" s="233">
        <v>414</v>
      </c>
      <c r="AA421" s="216"/>
      <c r="AB421" s="216"/>
      <c r="AC421" s="216"/>
      <c r="AD421" s="216"/>
      <c r="AE421" s="216"/>
      <c r="AF421" s="216"/>
      <c r="AG421" s="216"/>
      <c r="AH421" s="216"/>
      <c r="AI421" s="216"/>
      <c r="AJ421" s="200"/>
      <c r="AK421" s="200"/>
      <c r="AL421" s="200"/>
      <c r="AM421" s="200"/>
      <c r="AN421" s="200"/>
      <c r="AO421" s="200"/>
      <c r="AP421" s="200"/>
      <c r="AQ421" s="200"/>
      <c r="AR421" s="200"/>
      <c r="AS421" s="200"/>
      <c r="AT421" s="200"/>
      <c r="AU421" s="200"/>
      <c r="AV421" s="200"/>
      <c r="AW421" s="200"/>
      <c r="AX421" s="200"/>
      <c r="AY421" s="200"/>
      <c r="AZ421" s="200"/>
      <c r="BA421" s="200"/>
      <c r="BB421" s="200"/>
      <c r="BC421" s="200"/>
      <c r="BD421" s="200"/>
      <c r="BE421" s="200"/>
      <c r="BF421" s="200"/>
      <c r="BG421" s="200"/>
      <c r="BH421" s="200"/>
      <c r="BI421" s="200"/>
      <c r="BJ421" s="200"/>
      <c r="BK421" s="200"/>
      <c r="BL421" s="200"/>
      <c r="BM421" s="200"/>
      <c r="BN421" s="200"/>
      <c r="BO421" s="200"/>
      <c r="BP421" s="200"/>
      <c r="BQ421" s="200"/>
      <c r="BR421" s="200"/>
      <c r="BS421" s="200"/>
      <c r="BT421" s="200"/>
      <c r="BU421" s="200"/>
      <c r="BV421" s="200"/>
      <c r="BW421" s="200"/>
      <c r="BX421" s="200"/>
      <c r="BY421" s="200"/>
      <c r="BZ421" s="200"/>
      <c r="CA421" s="200"/>
      <c r="CB421" s="200"/>
      <c r="CC421" s="200"/>
      <c r="CD421" s="200"/>
      <c r="CE421" s="200"/>
      <c r="CF421" s="200"/>
      <c r="CG421" s="200"/>
      <c r="CH421" s="200"/>
      <c r="CI421" s="200"/>
      <c r="CJ421" s="200"/>
      <c r="CK421" s="200"/>
      <c r="CL421" s="200"/>
      <c r="CM421" s="200"/>
      <c r="CN421" s="200"/>
      <c r="CO421" s="200"/>
      <c r="CP421" s="200"/>
      <c r="CQ421" s="200"/>
      <c r="CR421" s="200"/>
      <c r="CS421" s="200"/>
      <c r="CT421" s="200"/>
      <c r="CU421" s="200"/>
      <c r="CV421" s="200"/>
      <c r="CW421" s="200"/>
      <c r="CX421" s="200"/>
      <c r="CY421" s="200"/>
      <c r="CZ421" s="200"/>
      <c r="DA421" s="200"/>
      <c r="DB421" s="200"/>
      <c r="DC421" s="200"/>
      <c r="DD421" s="200"/>
      <c r="DE421" s="200"/>
      <c r="DF421" s="200"/>
      <c r="DG421" s="200"/>
      <c r="DH421" s="200"/>
      <c r="DI421" s="200"/>
      <c r="DJ421" s="200"/>
      <c r="DK421" s="200"/>
      <c r="DL421" s="200"/>
      <c r="DM421" s="200"/>
      <c r="DN421" s="200"/>
      <c r="DO421" s="200"/>
      <c r="DP421" s="200"/>
      <c r="DQ421" s="200"/>
      <c r="DR421" s="200"/>
      <c r="DS421" s="200"/>
      <c r="DT421" s="200"/>
      <c r="DU421" s="200"/>
      <c r="DV421" s="200"/>
      <c r="DW421" s="200"/>
      <c r="DX421" s="200"/>
      <c r="DY421" s="200"/>
      <c r="DZ421" s="200"/>
      <c r="EA421" s="200"/>
      <c r="EB421" s="200"/>
      <c r="EC421" s="200"/>
      <c r="ED421" s="200"/>
      <c r="EE421" s="200"/>
      <c r="EF421" s="200"/>
      <c r="EG421" s="200"/>
      <c r="EH421" s="200"/>
      <c r="EI421" s="200"/>
      <c r="EJ421" s="200"/>
      <c r="EK421" s="200"/>
      <c r="EL421" s="200"/>
      <c r="EM421" s="200"/>
      <c r="EN421" s="200"/>
      <c r="EO421" s="200"/>
      <c r="EP421" s="200"/>
      <c r="EQ421" s="200"/>
      <c r="ER421" s="200"/>
      <c r="ES421" s="200"/>
    </row>
    <row r="422" spans="1:149" s="116" customFormat="1" ht="12.75" x14ac:dyDescent="0.2">
      <c r="A422" s="65" t="s">
        <v>507</v>
      </c>
      <c r="B422" s="66" t="s">
        <v>13</v>
      </c>
      <c r="C422" s="67"/>
      <c r="D422" s="175"/>
      <c r="E422" s="176"/>
      <c r="F422" s="266"/>
      <c r="G422" s="267"/>
      <c r="H422" s="268"/>
      <c r="I422" s="200"/>
      <c r="J422" s="230">
        <v>11</v>
      </c>
      <c r="K422" s="224" t="str">
        <f t="shared" si="94"/>
        <v>11</v>
      </c>
      <c r="L422" s="225">
        <f t="shared" si="95"/>
        <v>0</v>
      </c>
      <c r="M422" s="224">
        <f t="shared" si="96"/>
        <v>0</v>
      </c>
      <c r="N422" s="224">
        <f t="shared" si="97"/>
        <v>0</v>
      </c>
      <c r="O422" s="224">
        <f t="shared" si="98"/>
        <v>0</v>
      </c>
      <c r="P422" s="224">
        <f t="shared" si="99"/>
        <v>0</v>
      </c>
      <c r="Q422" s="224">
        <f t="shared" si="100"/>
        <v>0</v>
      </c>
      <c r="R422" s="224">
        <f t="shared" si="101"/>
        <v>0</v>
      </c>
      <c r="S422" s="224">
        <f t="shared" si="102"/>
        <v>0</v>
      </c>
      <c r="T422" s="224">
        <f t="shared" si="103"/>
        <v>0</v>
      </c>
      <c r="U422" s="224">
        <f t="shared" si="104"/>
        <v>0</v>
      </c>
      <c r="V422" s="224">
        <f t="shared" si="105"/>
        <v>0</v>
      </c>
      <c r="W422" s="226">
        <f t="shared" si="106"/>
        <v>0</v>
      </c>
      <c r="X422" s="226">
        <f t="shared" si="107"/>
        <v>0</v>
      </c>
      <c r="Y422" s="216"/>
      <c r="Z422" s="232">
        <v>415</v>
      </c>
      <c r="AA422" s="216"/>
      <c r="AB422" s="216"/>
      <c r="AC422" s="216"/>
      <c r="AD422" s="216"/>
      <c r="AE422" s="216"/>
      <c r="AF422" s="216"/>
      <c r="AG422" s="216"/>
      <c r="AH422" s="216"/>
      <c r="AI422" s="216"/>
      <c r="AJ422" s="200"/>
      <c r="AK422" s="200"/>
      <c r="AL422" s="200"/>
      <c r="AM422" s="200"/>
      <c r="AN422" s="200"/>
      <c r="AO422" s="200"/>
      <c r="AP422" s="200"/>
      <c r="AQ422" s="200"/>
      <c r="AR422" s="200"/>
      <c r="AS422" s="200"/>
      <c r="AT422" s="200"/>
      <c r="AU422" s="200"/>
      <c r="AV422" s="200"/>
      <c r="AW422" s="200"/>
      <c r="AX422" s="200"/>
      <c r="AY422" s="200"/>
      <c r="AZ422" s="200"/>
      <c r="BA422" s="200"/>
      <c r="BB422" s="200"/>
      <c r="BC422" s="200"/>
      <c r="BD422" s="200"/>
      <c r="BE422" s="200"/>
      <c r="BF422" s="200"/>
      <c r="BG422" s="200"/>
      <c r="BH422" s="200"/>
      <c r="BI422" s="200"/>
      <c r="BJ422" s="200"/>
      <c r="BK422" s="200"/>
      <c r="BL422" s="200"/>
      <c r="BM422" s="200"/>
      <c r="BN422" s="200"/>
      <c r="BO422" s="200"/>
      <c r="BP422" s="200"/>
      <c r="BQ422" s="200"/>
      <c r="BR422" s="200"/>
      <c r="BS422" s="200"/>
      <c r="BT422" s="200"/>
      <c r="BU422" s="200"/>
      <c r="BV422" s="200"/>
      <c r="BW422" s="200"/>
      <c r="BX422" s="200"/>
      <c r="BY422" s="200"/>
      <c r="BZ422" s="200"/>
      <c r="CA422" s="200"/>
      <c r="CB422" s="200"/>
      <c r="CC422" s="200"/>
      <c r="CD422" s="200"/>
      <c r="CE422" s="200"/>
      <c r="CF422" s="200"/>
      <c r="CG422" s="200"/>
      <c r="CH422" s="200"/>
      <c r="CI422" s="200"/>
      <c r="CJ422" s="200"/>
      <c r="CK422" s="200"/>
      <c r="CL422" s="200"/>
      <c r="CM422" s="200"/>
      <c r="CN422" s="200"/>
      <c r="CO422" s="200"/>
      <c r="CP422" s="200"/>
      <c r="CQ422" s="200"/>
      <c r="CR422" s="200"/>
      <c r="CS422" s="200"/>
      <c r="CT422" s="200"/>
      <c r="CU422" s="200"/>
      <c r="CV422" s="200"/>
      <c r="CW422" s="200"/>
      <c r="CX422" s="200"/>
      <c r="CY422" s="200"/>
      <c r="CZ422" s="200"/>
      <c r="DA422" s="200"/>
      <c r="DB422" s="200"/>
      <c r="DC422" s="200"/>
      <c r="DD422" s="200"/>
      <c r="DE422" s="200"/>
      <c r="DF422" s="200"/>
      <c r="DG422" s="200"/>
      <c r="DH422" s="200"/>
      <c r="DI422" s="200"/>
      <c r="DJ422" s="200"/>
      <c r="DK422" s="200"/>
      <c r="DL422" s="200"/>
      <c r="DM422" s="200"/>
      <c r="DN422" s="200"/>
      <c r="DO422" s="200"/>
      <c r="DP422" s="200"/>
      <c r="DQ422" s="200"/>
      <c r="DR422" s="200"/>
      <c r="DS422" s="200"/>
      <c r="DT422" s="200"/>
      <c r="DU422" s="200"/>
      <c r="DV422" s="200"/>
      <c r="DW422" s="200"/>
      <c r="DX422" s="200"/>
      <c r="DY422" s="200"/>
      <c r="DZ422" s="200"/>
      <c r="EA422" s="200"/>
      <c r="EB422" s="200"/>
      <c r="EC422" s="200"/>
      <c r="ED422" s="200"/>
      <c r="EE422" s="200"/>
      <c r="EF422" s="200"/>
      <c r="EG422" s="200"/>
      <c r="EH422" s="200"/>
      <c r="EI422" s="200"/>
      <c r="EJ422" s="200"/>
      <c r="EK422" s="200"/>
      <c r="EL422" s="200"/>
      <c r="EM422" s="200"/>
      <c r="EN422" s="200"/>
      <c r="EO422" s="200"/>
      <c r="EP422" s="200"/>
      <c r="EQ422" s="200"/>
      <c r="ER422" s="200"/>
      <c r="ES422" s="200"/>
    </row>
    <row r="423" spans="1:149" s="116" customFormat="1" ht="51" x14ac:dyDescent="0.2">
      <c r="A423" s="117" t="s">
        <v>508</v>
      </c>
      <c r="B423" s="82" t="s">
        <v>741</v>
      </c>
      <c r="C423" s="69" t="s">
        <v>758</v>
      </c>
      <c r="D423" s="118"/>
      <c r="E423" s="119"/>
      <c r="F423" s="257"/>
      <c r="G423" s="256"/>
      <c r="H423" s="258"/>
      <c r="I423" s="200"/>
      <c r="J423" s="230">
        <v>11</v>
      </c>
      <c r="K423" s="224" t="str">
        <f t="shared" si="94"/>
        <v>11</v>
      </c>
      <c r="L423" s="225">
        <f t="shared" si="95"/>
        <v>0</v>
      </c>
      <c r="M423" s="224" t="str">
        <f t="shared" si="96"/>
        <v>11</v>
      </c>
      <c r="N423" s="224">
        <f t="shared" si="97"/>
        <v>0</v>
      </c>
      <c r="O423" s="224">
        <f t="shared" si="98"/>
        <v>0</v>
      </c>
      <c r="P423" s="224">
        <f t="shared" si="99"/>
        <v>0</v>
      </c>
      <c r="Q423" s="224">
        <f t="shared" si="100"/>
        <v>0</v>
      </c>
      <c r="R423" s="224">
        <f t="shared" si="101"/>
        <v>0</v>
      </c>
      <c r="S423" s="224">
        <f t="shared" si="102"/>
        <v>0</v>
      </c>
      <c r="T423" s="224">
        <f t="shared" si="103"/>
        <v>0</v>
      </c>
      <c r="U423" s="224">
        <f t="shared" si="104"/>
        <v>0</v>
      </c>
      <c r="V423" s="224">
        <f t="shared" si="105"/>
        <v>0</v>
      </c>
      <c r="W423" s="226">
        <f t="shared" si="106"/>
        <v>0</v>
      </c>
      <c r="X423" s="226">
        <f t="shared" si="107"/>
        <v>0</v>
      </c>
      <c r="Y423" s="216"/>
      <c r="Z423" s="233">
        <v>416</v>
      </c>
      <c r="AA423" s="216"/>
      <c r="AB423" s="216"/>
      <c r="AC423" s="216"/>
      <c r="AD423" s="216"/>
      <c r="AE423" s="216"/>
      <c r="AF423" s="216"/>
      <c r="AG423" s="216"/>
      <c r="AH423" s="216"/>
      <c r="AI423" s="216"/>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200"/>
      <c r="BM423" s="200"/>
      <c r="BN423" s="200"/>
      <c r="BO423" s="200"/>
      <c r="BP423" s="200"/>
      <c r="BQ423" s="200"/>
      <c r="BR423" s="200"/>
      <c r="BS423" s="200"/>
      <c r="BT423" s="200"/>
      <c r="BU423" s="200"/>
      <c r="BV423" s="200"/>
      <c r="BW423" s="200"/>
      <c r="BX423" s="200"/>
      <c r="BY423" s="200"/>
      <c r="BZ423" s="200"/>
      <c r="CA423" s="200"/>
      <c r="CB423" s="200"/>
      <c r="CC423" s="200"/>
      <c r="CD423" s="200"/>
      <c r="CE423" s="200"/>
      <c r="CF423" s="200"/>
      <c r="CG423" s="200"/>
      <c r="CH423" s="200"/>
      <c r="CI423" s="200"/>
      <c r="CJ423" s="200"/>
      <c r="CK423" s="200"/>
      <c r="CL423" s="200"/>
      <c r="CM423" s="200"/>
      <c r="CN423" s="200"/>
      <c r="CO423" s="200"/>
      <c r="CP423" s="200"/>
      <c r="CQ423" s="200"/>
      <c r="CR423" s="200"/>
      <c r="CS423" s="200"/>
      <c r="CT423" s="200"/>
      <c r="CU423" s="200"/>
      <c r="CV423" s="200"/>
      <c r="CW423" s="200"/>
      <c r="CX423" s="200"/>
      <c r="CY423" s="200"/>
      <c r="CZ423" s="200"/>
      <c r="DA423" s="200"/>
      <c r="DB423" s="200"/>
      <c r="DC423" s="200"/>
      <c r="DD423" s="200"/>
      <c r="DE423" s="200"/>
      <c r="DF423" s="200"/>
      <c r="DG423" s="200"/>
      <c r="DH423" s="200"/>
      <c r="DI423" s="200"/>
      <c r="DJ423" s="200"/>
      <c r="DK423" s="200"/>
      <c r="DL423" s="200"/>
      <c r="DM423" s="200"/>
      <c r="DN423" s="200"/>
      <c r="DO423" s="200"/>
      <c r="DP423" s="200"/>
      <c r="DQ423" s="200"/>
      <c r="DR423" s="200"/>
      <c r="DS423" s="200"/>
      <c r="DT423" s="200"/>
      <c r="DU423" s="200"/>
      <c r="DV423" s="200"/>
      <c r="DW423" s="200"/>
      <c r="DX423" s="200"/>
      <c r="DY423" s="200"/>
      <c r="DZ423" s="200"/>
      <c r="EA423" s="200"/>
      <c r="EB423" s="200"/>
      <c r="EC423" s="200"/>
      <c r="ED423" s="200"/>
      <c r="EE423" s="200"/>
      <c r="EF423" s="200"/>
      <c r="EG423" s="203"/>
      <c r="EH423" s="203"/>
      <c r="EI423" s="203"/>
      <c r="EJ423" s="203"/>
      <c r="EK423" s="203"/>
      <c r="EL423" s="203"/>
      <c r="EM423" s="203"/>
      <c r="EN423" s="203"/>
      <c r="EO423" s="203"/>
      <c r="EP423" s="203"/>
      <c r="EQ423" s="203"/>
      <c r="ER423" s="203"/>
      <c r="ES423" s="203"/>
    </row>
    <row r="424" spans="1:149" s="116" customFormat="1" ht="38.25" x14ac:dyDescent="0.2">
      <c r="A424" s="117" t="s">
        <v>509</v>
      </c>
      <c r="B424" s="82" t="s">
        <v>847</v>
      </c>
      <c r="C424" s="69" t="s">
        <v>758</v>
      </c>
      <c r="D424" s="118"/>
      <c r="E424" s="119"/>
      <c r="F424" s="257"/>
      <c r="G424" s="256"/>
      <c r="H424" s="258"/>
      <c r="I424" s="200"/>
      <c r="J424" s="230">
        <v>11</v>
      </c>
      <c r="K424" s="224" t="str">
        <f t="shared" si="94"/>
        <v>11</v>
      </c>
      <c r="L424" s="225">
        <f t="shared" si="95"/>
        <v>0</v>
      </c>
      <c r="M424" s="224" t="str">
        <f t="shared" si="96"/>
        <v>11</v>
      </c>
      <c r="N424" s="224">
        <f t="shared" si="97"/>
        <v>0</v>
      </c>
      <c r="O424" s="224">
        <f t="shared" si="98"/>
        <v>0</v>
      </c>
      <c r="P424" s="224">
        <f t="shared" si="99"/>
        <v>0</v>
      </c>
      <c r="Q424" s="224">
        <f t="shared" si="100"/>
        <v>0</v>
      </c>
      <c r="R424" s="224">
        <f t="shared" si="101"/>
        <v>0</v>
      </c>
      <c r="S424" s="224">
        <f t="shared" si="102"/>
        <v>0</v>
      </c>
      <c r="T424" s="224">
        <f t="shared" si="103"/>
        <v>0</v>
      </c>
      <c r="U424" s="224">
        <f t="shared" si="104"/>
        <v>0</v>
      </c>
      <c r="V424" s="224">
        <f t="shared" si="105"/>
        <v>0</v>
      </c>
      <c r="W424" s="226">
        <f t="shared" si="106"/>
        <v>0</v>
      </c>
      <c r="X424" s="226">
        <f t="shared" si="107"/>
        <v>0</v>
      </c>
      <c r="Y424" s="216"/>
      <c r="Z424" s="233">
        <v>417</v>
      </c>
      <c r="AA424" s="216"/>
      <c r="AB424" s="216"/>
      <c r="AC424" s="216"/>
      <c r="AD424" s="216"/>
      <c r="AE424" s="216"/>
      <c r="AF424" s="216"/>
      <c r="AG424" s="216"/>
      <c r="AH424" s="216"/>
      <c r="AI424" s="216"/>
      <c r="AJ424" s="200"/>
      <c r="AK424" s="200"/>
      <c r="AL424" s="200"/>
      <c r="AM424" s="200"/>
      <c r="AN424" s="200"/>
      <c r="AO424" s="200"/>
      <c r="AP424" s="200"/>
      <c r="AQ424" s="200"/>
      <c r="AR424" s="200"/>
      <c r="AS424" s="200"/>
      <c r="AT424" s="200"/>
      <c r="AU424" s="200"/>
      <c r="AV424" s="200"/>
      <c r="AW424" s="200"/>
      <c r="AX424" s="200"/>
      <c r="AY424" s="200"/>
      <c r="AZ424" s="200"/>
      <c r="BA424" s="200"/>
      <c r="BB424" s="200"/>
      <c r="BC424" s="200"/>
      <c r="BD424" s="200"/>
      <c r="BE424" s="200"/>
      <c r="BF424" s="200"/>
      <c r="BG424" s="200"/>
      <c r="BH424" s="200"/>
      <c r="BI424" s="200"/>
      <c r="BJ424" s="200"/>
      <c r="BK424" s="200"/>
      <c r="BL424" s="200"/>
      <c r="BM424" s="200"/>
      <c r="BN424" s="200"/>
      <c r="BO424" s="200"/>
      <c r="BP424" s="200"/>
      <c r="BQ424" s="200"/>
      <c r="BR424" s="200"/>
      <c r="BS424" s="200"/>
      <c r="BT424" s="200"/>
      <c r="BU424" s="200"/>
      <c r="BV424" s="200"/>
      <c r="BW424" s="200"/>
      <c r="BX424" s="200"/>
      <c r="BY424" s="200"/>
      <c r="BZ424" s="200"/>
      <c r="CA424" s="200"/>
      <c r="CB424" s="200"/>
      <c r="CC424" s="200"/>
      <c r="CD424" s="200"/>
      <c r="CE424" s="200"/>
      <c r="CF424" s="200"/>
      <c r="CG424" s="200"/>
      <c r="CH424" s="200"/>
      <c r="CI424" s="200"/>
      <c r="CJ424" s="200"/>
      <c r="CK424" s="200"/>
      <c r="CL424" s="200"/>
      <c r="CM424" s="200"/>
      <c r="CN424" s="200"/>
      <c r="CO424" s="200"/>
      <c r="CP424" s="200"/>
      <c r="CQ424" s="200"/>
      <c r="CR424" s="200"/>
      <c r="CS424" s="200"/>
      <c r="CT424" s="200"/>
      <c r="CU424" s="200"/>
      <c r="CV424" s="200"/>
      <c r="CW424" s="200"/>
      <c r="CX424" s="200"/>
      <c r="CY424" s="200"/>
      <c r="CZ424" s="200"/>
      <c r="DA424" s="200"/>
      <c r="DB424" s="200"/>
      <c r="DC424" s="200"/>
      <c r="DD424" s="200"/>
      <c r="DE424" s="200"/>
      <c r="DF424" s="200"/>
      <c r="DG424" s="200"/>
      <c r="DH424" s="200"/>
      <c r="DI424" s="200"/>
      <c r="DJ424" s="200"/>
      <c r="DK424" s="200"/>
      <c r="DL424" s="200"/>
      <c r="DM424" s="200"/>
      <c r="DN424" s="200"/>
      <c r="DO424" s="200"/>
      <c r="DP424" s="200"/>
      <c r="DQ424" s="200"/>
      <c r="DR424" s="200"/>
      <c r="DS424" s="200"/>
      <c r="DT424" s="200"/>
      <c r="DU424" s="200"/>
      <c r="DV424" s="200"/>
      <c r="DW424" s="200"/>
      <c r="DX424" s="200"/>
      <c r="DY424" s="200"/>
      <c r="DZ424" s="200"/>
      <c r="EA424" s="200"/>
      <c r="EB424" s="200"/>
      <c r="EC424" s="200"/>
      <c r="ED424" s="200"/>
      <c r="EE424" s="200"/>
      <c r="EF424" s="200"/>
      <c r="EG424" s="200"/>
      <c r="EH424" s="200"/>
      <c r="EI424" s="200"/>
      <c r="EJ424" s="200"/>
      <c r="EK424" s="200"/>
      <c r="EL424" s="200"/>
      <c r="EM424" s="200"/>
      <c r="EN424" s="200"/>
      <c r="EO424" s="200"/>
      <c r="EP424" s="200"/>
      <c r="EQ424" s="200"/>
      <c r="ER424" s="200"/>
      <c r="ES424" s="200"/>
    </row>
    <row r="425" spans="1:149" s="116" customFormat="1" ht="25.5" customHeight="1" x14ac:dyDescent="0.2">
      <c r="A425" s="117" t="s">
        <v>510</v>
      </c>
      <c r="B425" s="82" t="s">
        <v>1210</v>
      </c>
      <c r="C425" s="69" t="s">
        <v>117</v>
      </c>
      <c r="D425" s="118">
        <v>3</v>
      </c>
      <c r="E425" s="119"/>
      <c r="F425" s="257"/>
      <c r="G425" s="256"/>
      <c r="H425" s="258"/>
      <c r="I425" s="200"/>
      <c r="J425" s="230">
        <v>11</v>
      </c>
      <c r="K425" s="224" t="str">
        <f t="shared" si="94"/>
        <v>11</v>
      </c>
      <c r="L425" s="225">
        <f t="shared" si="95"/>
        <v>3</v>
      </c>
      <c r="M425" s="224" t="str">
        <f t="shared" si="96"/>
        <v>11</v>
      </c>
      <c r="N425" s="224" t="str">
        <f t="shared" si="97"/>
        <v>11</v>
      </c>
      <c r="O425" s="224">
        <f t="shared" si="98"/>
        <v>3</v>
      </c>
      <c r="P425" s="224">
        <f t="shared" si="99"/>
        <v>0</v>
      </c>
      <c r="Q425" s="224">
        <f t="shared" si="100"/>
        <v>0</v>
      </c>
      <c r="R425" s="224">
        <f t="shared" si="101"/>
        <v>0</v>
      </c>
      <c r="S425" s="224">
        <f t="shared" si="102"/>
        <v>1</v>
      </c>
      <c r="T425" s="224">
        <f t="shared" si="103"/>
        <v>0</v>
      </c>
      <c r="U425" s="224">
        <f t="shared" si="104"/>
        <v>0</v>
      </c>
      <c r="V425" s="224">
        <f t="shared" si="105"/>
        <v>0</v>
      </c>
      <c r="W425" s="226">
        <f t="shared" si="106"/>
        <v>0</v>
      </c>
      <c r="X425" s="226">
        <f t="shared" si="107"/>
        <v>0</v>
      </c>
      <c r="Y425" s="216"/>
      <c r="Z425" s="233">
        <v>418</v>
      </c>
      <c r="AA425" s="216"/>
      <c r="AB425" s="216"/>
      <c r="AC425" s="216"/>
      <c r="AD425" s="216"/>
      <c r="AE425" s="216"/>
      <c r="AF425" s="216"/>
      <c r="AG425" s="216"/>
      <c r="AH425" s="216"/>
      <c r="AI425" s="216"/>
      <c r="AJ425" s="200"/>
      <c r="AK425" s="200"/>
      <c r="AL425" s="200"/>
      <c r="AM425" s="200"/>
      <c r="AN425" s="200"/>
      <c r="AO425" s="200"/>
      <c r="AP425" s="200"/>
      <c r="AQ425" s="200"/>
      <c r="AR425" s="200"/>
      <c r="AS425" s="200"/>
      <c r="AT425" s="200"/>
      <c r="AU425" s="200"/>
      <c r="AV425" s="200"/>
      <c r="AW425" s="200"/>
      <c r="AX425" s="200"/>
      <c r="AY425" s="200"/>
      <c r="AZ425" s="200"/>
      <c r="BA425" s="200"/>
      <c r="BB425" s="200"/>
      <c r="BC425" s="200"/>
      <c r="BD425" s="200"/>
      <c r="BE425" s="200"/>
      <c r="BF425" s="200"/>
      <c r="BG425" s="200"/>
      <c r="BH425" s="200"/>
      <c r="BI425" s="200"/>
      <c r="BJ425" s="200"/>
      <c r="BK425" s="200"/>
      <c r="BL425" s="200"/>
      <c r="BM425" s="200"/>
      <c r="BN425" s="200"/>
      <c r="BO425" s="200"/>
      <c r="BP425" s="200"/>
      <c r="BQ425" s="200"/>
      <c r="BR425" s="200"/>
      <c r="BS425" s="200"/>
      <c r="BT425" s="200"/>
      <c r="BU425" s="200"/>
      <c r="BV425" s="200"/>
      <c r="BW425" s="200"/>
      <c r="BX425" s="200"/>
      <c r="BY425" s="200"/>
      <c r="BZ425" s="200"/>
      <c r="CA425" s="200"/>
      <c r="CB425" s="200"/>
      <c r="CC425" s="200"/>
      <c r="CD425" s="200"/>
      <c r="CE425" s="200"/>
      <c r="CF425" s="200"/>
      <c r="CG425" s="200"/>
      <c r="CH425" s="200"/>
      <c r="CI425" s="200"/>
      <c r="CJ425" s="200"/>
      <c r="CK425" s="200"/>
      <c r="CL425" s="200"/>
      <c r="CM425" s="200"/>
      <c r="CN425" s="200"/>
      <c r="CO425" s="200"/>
      <c r="CP425" s="200"/>
      <c r="CQ425" s="200"/>
      <c r="CR425" s="200"/>
      <c r="CS425" s="200"/>
      <c r="CT425" s="200"/>
      <c r="CU425" s="200"/>
      <c r="CV425" s="200"/>
      <c r="CW425" s="200"/>
      <c r="CX425" s="200"/>
      <c r="CY425" s="200"/>
      <c r="CZ425" s="200"/>
      <c r="DA425" s="200"/>
      <c r="DB425" s="200"/>
      <c r="DC425" s="200"/>
      <c r="DD425" s="200"/>
      <c r="DE425" s="200"/>
      <c r="DF425" s="200"/>
      <c r="DG425" s="200"/>
      <c r="DH425" s="200"/>
      <c r="DI425" s="200"/>
      <c r="DJ425" s="200"/>
      <c r="DK425" s="200"/>
      <c r="DL425" s="200"/>
      <c r="DM425" s="200"/>
      <c r="DN425" s="200"/>
      <c r="DO425" s="200"/>
      <c r="DP425" s="200"/>
      <c r="DQ425" s="200"/>
      <c r="DR425" s="200"/>
      <c r="DS425" s="200"/>
      <c r="DT425" s="200"/>
      <c r="DU425" s="200"/>
      <c r="DV425" s="200"/>
      <c r="DW425" s="200"/>
      <c r="DX425" s="200"/>
      <c r="DY425" s="200"/>
      <c r="DZ425" s="200"/>
      <c r="EA425" s="200"/>
      <c r="EB425" s="200"/>
      <c r="EC425" s="200"/>
      <c r="ED425" s="200"/>
      <c r="EE425" s="200"/>
      <c r="EF425" s="200"/>
      <c r="EG425" s="200"/>
      <c r="EH425" s="200"/>
      <c r="EI425" s="200"/>
      <c r="EJ425" s="200"/>
      <c r="EK425" s="200"/>
      <c r="EL425" s="200"/>
      <c r="EM425" s="200"/>
      <c r="EN425" s="200"/>
      <c r="EO425" s="200"/>
      <c r="EP425" s="200"/>
      <c r="EQ425" s="200"/>
      <c r="ER425" s="200"/>
      <c r="ES425" s="200"/>
    </row>
    <row r="426" spans="1:149" s="116" customFormat="1" ht="38.25" x14ac:dyDescent="0.2">
      <c r="A426" s="117" t="s">
        <v>511</v>
      </c>
      <c r="B426" s="82" t="s">
        <v>1333</v>
      </c>
      <c r="C426" s="69" t="s">
        <v>117</v>
      </c>
      <c r="D426" s="118">
        <v>10</v>
      </c>
      <c r="E426" s="119"/>
      <c r="F426" s="257"/>
      <c r="G426" s="256"/>
      <c r="H426" s="258"/>
      <c r="I426" s="200"/>
      <c r="J426" s="230">
        <v>11</v>
      </c>
      <c r="K426" s="224" t="str">
        <f t="shared" si="94"/>
        <v>11</v>
      </c>
      <c r="L426" s="225">
        <f t="shared" si="95"/>
        <v>10</v>
      </c>
      <c r="M426" s="224" t="str">
        <f t="shared" si="96"/>
        <v>11</v>
      </c>
      <c r="N426" s="224" t="str">
        <f t="shared" si="97"/>
        <v>11</v>
      </c>
      <c r="O426" s="224">
        <f t="shared" si="98"/>
        <v>10</v>
      </c>
      <c r="P426" s="224">
        <f t="shared" si="99"/>
        <v>0</v>
      </c>
      <c r="Q426" s="224">
        <f t="shared" si="100"/>
        <v>0</v>
      </c>
      <c r="R426" s="224">
        <f t="shared" si="101"/>
        <v>0</v>
      </c>
      <c r="S426" s="224">
        <f t="shared" si="102"/>
        <v>1</v>
      </c>
      <c r="T426" s="224">
        <f t="shared" si="103"/>
        <v>0</v>
      </c>
      <c r="U426" s="224">
        <f t="shared" si="104"/>
        <v>0</v>
      </c>
      <c r="V426" s="224">
        <f t="shared" si="105"/>
        <v>0</v>
      </c>
      <c r="W426" s="226">
        <f t="shared" si="106"/>
        <v>0</v>
      </c>
      <c r="X426" s="226">
        <f t="shared" si="107"/>
        <v>0</v>
      </c>
      <c r="Y426" s="216"/>
      <c r="Z426" s="233">
        <v>419</v>
      </c>
      <c r="AA426" s="216"/>
      <c r="AB426" s="216"/>
      <c r="AC426" s="216"/>
      <c r="AD426" s="216"/>
      <c r="AE426" s="216"/>
      <c r="AF426" s="216"/>
      <c r="AG426" s="216"/>
      <c r="AH426" s="216"/>
      <c r="AI426" s="216"/>
      <c r="AJ426" s="200"/>
      <c r="AK426" s="200"/>
      <c r="AL426" s="200"/>
      <c r="AM426" s="200"/>
      <c r="AN426" s="200"/>
      <c r="AO426" s="200"/>
      <c r="AP426" s="200"/>
      <c r="AQ426" s="200"/>
      <c r="AR426" s="200"/>
      <c r="AS426" s="200"/>
      <c r="AT426" s="200"/>
      <c r="AU426" s="200"/>
      <c r="AV426" s="200"/>
      <c r="AW426" s="200"/>
      <c r="AX426" s="200"/>
      <c r="AY426" s="200"/>
      <c r="AZ426" s="200"/>
      <c r="BA426" s="200"/>
      <c r="BB426" s="200"/>
      <c r="BC426" s="200"/>
      <c r="BD426" s="200"/>
      <c r="BE426" s="200"/>
      <c r="BF426" s="200"/>
      <c r="BG426" s="200"/>
      <c r="BH426" s="200"/>
      <c r="BI426" s="200"/>
      <c r="BJ426" s="200"/>
      <c r="BK426" s="200"/>
      <c r="BL426" s="200"/>
      <c r="BM426" s="200"/>
      <c r="BN426" s="200"/>
      <c r="BO426" s="200"/>
      <c r="BP426" s="200"/>
      <c r="BQ426" s="200"/>
      <c r="BR426" s="200"/>
      <c r="BS426" s="200"/>
      <c r="BT426" s="200"/>
      <c r="BU426" s="200"/>
      <c r="BV426" s="200"/>
      <c r="BW426" s="200"/>
      <c r="BX426" s="200"/>
      <c r="BY426" s="200"/>
      <c r="BZ426" s="200"/>
      <c r="CA426" s="200"/>
      <c r="CB426" s="200"/>
      <c r="CC426" s="200"/>
      <c r="CD426" s="200"/>
      <c r="CE426" s="200"/>
      <c r="CF426" s="200"/>
      <c r="CG426" s="200"/>
      <c r="CH426" s="200"/>
      <c r="CI426" s="200"/>
      <c r="CJ426" s="200"/>
      <c r="CK426" s="200"/>
      <c r="CL426" s="200"/>
      <c r="CM426" s="200"/>
      <c r="CN426" s="200"/>
      <c r="CO426" s="200"/>
      <c r="CP426" s="200"/>
      <c r="CQ426" s="200"/>
      <c r="CR426" s="200"/>
      <c r="CS426" s="200"/>
      <c r="CT426" s="200"/>
      <c r="CU426" s="200"/>
      <c r="CV426" s="200"/>
      <c r="CW426" s="200"/>
      <c r="CX426" s="200"/>
      <c r="CY426" s="200"/>
      <c r="CZ426" s="200"/>
      <c r="DA426" s="200"/>
      <c r="DB426" s="200"/>
      <c r="DC426" s="200"/>
      <c r="DD426" s="200"/>
      <c r="DE426" s="200"/>
      <c r="DF426" s="200"/>
      <c r="DG426" s="200"/>
      <c r="DH426" s="200"/>
      <c r="DI426" s="200"/>
      <c r="DJ426" s="200"/>
      <c r="DK426" s="200"/>
      <c r="DL426" s="200"/>
      <c r="DM426" s="200"/>
      <c r="DN426" s="200"/>
      <c r="DO426" s="200"/>
      <c r="DP426" s="200"/>
      <c r="DQ426" s="200"/>
      <c r="DR426" s="200"/>
      <c r="DS426" s="200"/>
      <c r="DT426" s="200"/>
      <c r="DU426" s="200"/>
      <c r="DV426" s="200"/>
      <c r="DW426" s="200"/>
      <c r="DX426" s="200"/>
      <c r="DY426" s="200"/>
      <c r="DZ426" s="200"/>
      <c r="EA426" s="200"/>
      <c r="EB426" s="200"/>
      <c r="EC426" s="200"/>
      <c r="ED426" s="200"/>
      <c r="EE426" s="200"/>
      <c r="EF426" s="200"/>
      <c r="EG426" s="200"/>
      <c r="EH426" s="200"/>
      <c r="EI426" s="200"/>
      <c r="EJ426" s="200"/>
      <c r="EK426" s="200"/>
      <c r="EL426" s="200"/>
      <c r="EM426" s="200"/>
      <c r="EN426" s="200"/>
      <c r="EO426" s="200"/>
      <c r="EP426" s="200"/>
      <c r="EQ426" s="200"/>
      <c r="ER426" s="200"/>
      <c r="ES426" s="200"/>
    </row>
    <row r="427" spans="1:149" s="116" customFormat="1" ht="38.25" customHeight="1" x14ac:dyDescent="0.2">
      <c r="A427" s="117" t="s">
        <v>512</v>
      </c>
      <c r="B427" s="82" t="s">
        <v>1211</v>
      </c>
      <c r="C427" s="69" t="s">
        <v>117</v>
      </c>
      <c r="D427" s="118">
        <v>3</v>
      </c>
      <c r="E427" s="119"/>
      <c r="F427" s="257"/>
      <c r="G427" s="256"/>
      <c r="H427" s="258"/>
      <c r="I427" s="200"/>
      <c r="J427" s="230">
        <v>11</v>
      </c>
      <c r="K427" s="224" t="str">
        <f t="shared" si="94"/>
        <v>11</v>
      </c>
      <c r="L427" s="225">
        <f t="shared" si="95"/>
        <v>3</v>
      </c>
      <c r="M427" s="224" t="str">
        <f t="shared" si="96"/>
        <v>11</v>
      </c>
      <c r="N427" s="224" t="str">
        <f t="shared" si="97"/>
        <v>11</v>
      </c>
      <c r="O427" s="224">
        <f t="shared" si="98"/>
        <v>3</v>
      </c>
      <c r="P427" s="224">
        <f t="shared" si="99"/>
        <v>0</v>
      </c>
      <c r="Q427" s="224">
        <f t="shared" si="100"/>
        <v>0</v>
      </c>
      <c r="R427" s="224">
        <f t="shared" si="101"/>
        <v>0</v>
      </c>
      <c r="S427" s="224">
        <f t="shared" si="102"/>
        <v>1</v>
      </c>
      <c r="T427" s="224">
        <f t="shared" si="103"/>
        <v>0</v>
      </c>
      <c r="U427" s="224">
        <f t="shared" si="104"/>
        <v>0</v>
      </c>
      <c r="V427" s="224">
        <f t="shared" si="105"/>
        <v>0</v>
      </c>
      <c r="W427" s="226">
        <f t="shared" si="106"/>
        <v>0</v>
      </c>
      <c r="X427" s="226">
        <f t="shared" si="107"/>
        <v>0</v>
      </c>
      <c r="Y427" s="216"/>
      <c r="Z427" s="233">
        <v>420</v>
      </c>
      <c r="AA427" s="216"/>
      <c r="AB427" s="216"/>
      <c r="AC427" s="216"/>
      <c r="AD427" s="216"/>
      <c r="AE427" s="216"/>
      <c r="AF427" s="216"/>
      <c r="AG427" s="216"/>
      <c r="AH427" s="216"/>
      <c r="AI427" s="216"/>
      <c r="AJ427" s="200"/>
      <c r="AK427" s="200"/>
      <c r="AL427" s="200"/>
      <c r="AM427" s="200"/>
      <c r="AN427" s="200"/>
      <c r="AO427" s="200"/>
      <c r="AP427" s="200"/>
      <c r="AQ427" s="200"/>
      <c r="AR427" s="200"/>
      <c r="AS427" s="200"/>
      <c r="AT427" s="200"/>
      <c r="AU427" s="200"/>
      <c r="AV427" s="200"/>
      <c r="AW427" s="200"/>
      <c r="AX427" s="200"/>
      <c r="AY427" s="200"/>
      <c r="AZ427" s="200"/>
      <c r="BA427" s="200"/>
      <c r="BB427" s="200"/>
      <c r="BC427" s="200"/>
      <c r="BD427" s="200"/>
      <c r="BE427" s="200"/>
      <c r="BF427" s="200"/>
      <c r="BG427" s="200"/>
      <c r="BH427" s="200"/>
      <c r="BI427" s="200"/>
      <c r="BJ427" s="200"/>
      <c r="BK427" s="200"/>
      <c r="BL427" s="200"/>
      <c r="BM427" s="200"/>
      <c r="BN427" s="200"/>
      <c r="BO427" s="200"/>
      <c r="BP427" s="200"/>
      <c r="BQ427" s="200"/>
      <c r="BR427" s="200"/>
      <c r="BS427" s="200"/>
      <c r="BT427" s="200"/>
      <c r="BU427" s="200"/>
      <c r="BV427" s="200"/>
      <c r="BW427" s="200"/>
      <c r="BX427" s="200"/>
      <c r="BY427" s="200"/>
      <c r="BZ427" s="200"/>
      <c r="CA427" s="200"/>
      <c r="CB427" s="200"/>
      <c r="CC427" s="200"/>
      <c r="CD427" s="200"/>
      <c r="CE427" s="200"/>
      <c r="CF427" s="200"/>
      <c r="CG427" s="200"/>
      <c r="CH427" s="200"/>
      <c r="CI427" s="200"/>
      <c r="CJ427" s="200"/>
      <c r="CK427" s="200"/>
      <c r="CL427" s="200"/>
      <c r="CM427" s="200"/>
      <c r="CN427" s="200"/>
      <c r="CO427" s="200"/>
      <c r="CP427" s="200"/>
      <c r="CQ427" s="200"/>
      <c r="CR427" s="200"/>
      <c r="CS427" s="200"/>
      <c r="CT427" s="200"/>
      <c r="CU427" s="200"/>
      <c r="CV427" s="200"/>
      <c r="CW427" s="200"/>
      <c r="CX427" s="200"/>
      <c r="CY427" s="200"/>
      <c r="CZ427" s="200"/>
      <c r="DA427" s="200"/>
      <c r="DB427" s="200"/>
      <c r="DC427" s="200"/>
      <c r="DD427" s="200"/>
      <c r="DE427" s="200"/>
      <c r="DF427" s="200"/>
      <c r="DG427" s="200"/>
      <c r="DH427" s="200"/>
      <c r="DI427" s="200"/>
      <c r="DJ427" s="200"/>
      <c r="DK427" s="200"/>
      <c r="DL427" s="200"/>
      <c r="DM427" s="200"/>
      <c r="DN427" s="200"/>
      <c r="DO427" s="200"/>
      <c r="DP427" s="200"/>
      <c r="DQ427" s="200"/>
      <c r="DR427" s="200"/>
      <c r="DS427" s="200"/>
      <c r="DT427" s="200"/>
      <c r="DU427" s="200"/>
      <c r="DV427" s="200"/>
      <c r="DW427" s="200"/>
      <c r="DX427" s="200"/>
      <c r="DY427" s="200"/>
      <c r="DZ427" s="200"/>
      <c r="EA427" s="200"/>
      <c r="EB427" s="200"/>
      <c r="EC427" s="200"/>
      <c r="ED427" s="200"/>
      <c r="EE427" s="200"/>
      <c r="EF427" s="200"/>
      <c r="EG427" s="200"/>
      <c r="EH427" s="200"/>
      <c r="EI427" s="200"/>
      <c r="EJ427" s="200"/>
      <c r="EK427" s="200"/>
      <c r="EL427" s="200"/>
      <c r="EM427" s="200"/>
      <c r="EN427" s="200"/>
      <c r="EO427" s="200"/>
      <c r="EP427" s="200"/>
      <c r="EQ427" s="200"/>
      <c r="ER427" s="200"/>
      <c r="ES427" s="200"/>
    </row>
    <row r="428" spans="1:149" s="116" customFormat="1" ht="12.75" x14ac:dyDescent="0.2">
      <c r="A428" s="117" t="s">
        <v>513</v>
      </c>
      <c r="B428" s="73" t="s">
        <v>1212</v>
      </c>
      <c r="C428" s="69" t="s">
        <v>758</v>
      </c>
      <c r="D428" s="118"/>
      <c r="E428" s="119"/>
      <c r="F428" s="257"/>
      <c r="G428" s="256"/>
      <c r="H428" s="258"/>
      <c r="I428" s="200"/>
      <c r="J428" s="230">
        <v>11</v>
      </c>
      <c r="K428" s="224" t="str">
        <f t="shared" si="94"/>
        <v>11</v>
      </c>
      <c r="L428" s="225">
        <f t="shared" si="95"/>
        <v>0</v>
      </c>
      <c r="M428" s="224" t="str">
        <f t="shared" si="96"/>
        <v>11</v>
      </c>
      <c r="N428" s="224">
        <f t="shared" si="97"/>
        <v>0</v>
      </c>
      <c r="O428" s="224">
        <f t="shared" si="98"/>
        <v>0</v>
      </c>
      <c r="P428" s="224">
        <f t="shared" si="99"/>
        <v>0</v>
      </c>
      <c r="Q428" s="224">
        <f t="shared" si="100"/>
        <v>0</v>
      </c>
      <c r="R428" s="224">
        <f t="shared" si="101"/>
        <v>0</v>
      </c>
      <c r="S428" s="224">
        <f t="shared" si="102"/>
        <v>0</v>
      </c>
      <c r="T428" s="224">
        <f t="shared" si="103"/>
        <v>0</v>
      </c>
      <c r="U428" s="224">
        <f t="shared" si="104"/>
        <v>0</v>
      </c>
      <c r="V428" s="224">
        <f t="shared" si="105"/>
        <v>0</v>
      </c>
      <c r="W428" s="226">
        <f t="shared" si="106"/>
        <v>0</v>
      </c>
      <c r="X428" s="226">
        <f t="shared" si="107"/>
        <v>0</v>
      </c>
      <c r="Y428" s="216"/>
      <c r="Z428" s="232">
        <v>421</v>
      </c>
      <c r="AA428" s="216"/>
      <c r="AB428" s="216"/>
      <c r="AC428" s="216"/>
      <c r="AD428" s="216"/>
      <c r="AE428" s="216"/>
      <c r="AF428" s="216"/>
      <c r="AG428" s="216"/>
      <c r="AH428" s="216"/>
      <c r="AI428" s="216"/>
      <c r="AJ428" s="200"/>
      <c r="AK428" s="200"/>
      <c r="AL428" s="200"/>
      <c r="AM428" s="200"/>
      <c r="AN428" s="200"/>
      <c r="AO428" s="200"/>
      <c r="AP428" s="200"/>
      <c r="AQ428" s="200"/>
      <c r="AR428" s="200"/>
      <c r="AS428" s="200"/>
      <c r="AT428" s="200"/>
      <c r="AU428" s="200"/>
      <c r="AV428" s="200"/>
      <c r="AW428" s="200"/>
      <c r="AX428" s="200"/>
      <c r="AY428" s="200"/>
      <c r="AZ428" s="200"/>
      <c r="BA428" s="200"/>
      <c r="BB428" s="200"/>
      <c r="BC428" s="200"/>
      <c r="BD428" s="200"/>
      <c r="BE428" s="200"/>
      <c r="BF428" s="200"/>
      <c r="BG428" s="200"/>
      <c r="BH428" s="200"/>
      <c r="BI428" s="200"/>
      <c r="BJ428" s="200"/>
      <c r="BK428" s="200"/>
      <c r="BL428" s="200"/>
      <c r="BM428" s="200"/>
      <c r="BN428" s="200"/>
      <c r="BO428" s="200"/>
      <c r="BP428" s="200"/>
      <c r="BQ428" s="200"/>
      <c r="BR428" s="200"/>
      <c r="BS428" s="200"/>
      <c r="BT428" s="200"/>
      <c r="BU428" s="200"/>
      <c r="BV428" s="200"/>
      <c r="BW428" s="200"/>
      <c r="BX428" s="200"/>
      <c r="BY428" s="200"/>
      <c r="BZ428" s="200"/>
      <c r="CA428" s="200"/>
      <c r="CB428" s="200"/>
      <c r="CC428" s="200"/>
      <c r="CD428" s="200"/>
      <c r="CE428" s="200"/>
      <c r="CF428" s="200"/>
      <c r="CG428" s="200"/>
      <c r="CH428" s="200"/>
      <c r="CI428" s="200"/>
      <c r="CJ428" s="200"/>
      <c r="CK428" s="200"/>
      <c r="CL428" s="200"/>
      <c r="CM428" s="200"/>
      <c r="CN428" s="200"/>
      <c r="CO428" s="200"/>
      <c r="CP428" s="200"/>
      <c r="CQ428" s="200"/>
      <c r="CR428" s="200"/>
      <c r="CS428" s="200"/>
      <c r="CT428" s="200"/>
      <c r="CU428" s="200"/>
      <c r="CV428" s="200"/>
      <c r="CW428" s="200"/>
      <c r="CX428" s="200"/>
      <c r="CY428" s="200"/>
      <c r="CZ428" s="200"/>
      <c r="DA428" s="200"/>
      <c r="DB428" s="200"/>
      <c r="DC428" s="200"/>
      <c r="DD428" s="200"/>
      <c r="DE428" s="200"/>
      <c r="DF428" s="200"/>
      <c r="DG428" s="200"/>
      <c r="DH428" s="200"/>
      <c r="DI428" s="200"/>
      <c r="DJ428" s="200"/>
      <c r="DK428" s="200"/>
      <c r="DL428" s="200"/>
      <c r="DM428" s="200"/>
      <c r="DN428" s="200"/>
      <c r="DO428" s="200"/>
      <c r="DP428" s="200"/>
      <c r="DQ428" s="200"/>
      <c r="DR428" s="200"/>
      <c r="DS428" s="200"/>
      <c r="DT428" s="200"/>
      <c r="DU428" s="200"/>
      <c r="DV428" s="200"/>
      <c r="DW428" s="200"/>
      <c r="DX428" s="200"/>
      <c r="DY428" s="200"/>
      <c r="DZ428" s="200"/>
      <c r="EA428" s="200"/>
      <c r="EB428" s="200"/>
      <c r="EC428" s="200"/>
      <c r="ED428" s="200"/>
      <c r="EE428" s="200"/>
      <c r="EF428" s="200"/>
      <c r="EG428" s="200"/>
      <c r="EH428" s="200"/>
      <c r="EI428" s="200"/>
      <c r="EJ428" s="200"/>
      <c r="EK428" s="200"/>
      <c r="EL428" s="200"/>
      <c r="EM428" s="200"/>
      <c r="EN428" s="200"/>
      <c r="EO428" s="200"/>
      <c r="EP428" s="200"/>
      <c r="EQ428" s="200"/>
      <c r="ER428" s="200"/>
      <c r="ES428" s="200"/>
    </row>
    <row r="429" spans="1:149" s="116" customFormat="1" ht="12.75" x14ac:dyDescent="0.2">
      <c r="A429" s="65" t="s">
        <v>515</v>
      </c>
      <c r="B429" s="66" t="s">
        <v>14</v>
      </c>
      <c r="C429" s="67"/>
      <c r="D429" s="175"/>
      <c r="E429" s="176"/>
      <c r="F429" s="266"/>
      <c r="G429" s="267"/>
      <c r="H429" s="268"/>
      <c r="I429" s="200"/>
      <c r="J429" s="230">
        <v>11</v>
      </c>
      <c r="K429" s="224" t="str">
        <f t="shared" si="94"/>
        <v>11</v>
      </c>
      <c r="L429" s="225">
        <f t="shared" si="95"/>
        <v>0</v>
      </c>
      <c r="M429" s="224">
        <f t="shared" si="96"/>
        <v>0</v>
      </c>
      <c r="N429" s="224">
        <f t="shared" si="97"/>
        <v>0</v>
      </c>
      <c r="O429" s="224">
        <f t="shared" si="98"/>
        <v>0</v>
      </c>
      <c r="P429" s="224">
        <f t="shared" si="99"/>
        <v>0</v>
      </c>
      <c r="Q429" s="224">
        <f t="shared" si="100"/>
        <v>0</v>
      </c>
      <c r="R429" s="224">
        <f t="shared" si="101"/>
        <v>0</v>
      </c>
      <c r="S429" s="224">
        <f t="shared" si="102"/>
        <v>0</v>
      </c>
      <c r="T429" s="224">
        <f t="shared" si="103"/>
        <v>0</v>
      </c>
      <c r="U429" s="224">
        <f t="shared" si="104"/>
        <v>0</v>
      </c>
      <c r="V429" s="224">
        <f t="shared" si="105"/>
        <v>0</v>
      </c>
      <c r="W429" s="226">
        <f t="shared" si="106"/>
        <v>0</v>
      </c>
      <c r="X429" s="226">
        <f t="shared" si="107"/>
        <v>0</v>
      </c>
      <c r="Y429" s="216"/>
      <c r="Z429" s="233">
        <v>422</v>
      </c>
      <c r="AA429" s="216"/>
      <c r="AB429" s="216"/>
      <c r="AC429" s="216"/>
      <c r="AD429" s="216"/>
      <c r="AE429" s="216"/>
      <c r="AF429" s="216"/>
      <c r="AG429" s="216"/>
      <c r="AH429" s="216"/>
      <c r="AI429" s="216"/>
      <c r="AJ429" s="200"/>
      <c r="AK429" s="200"/>
      <c r="AL429" s="200"/>
      <c r="AM429" s="200"/>
      <c r="AN429" s="200"/>
      <c r="AO429" s="200"/>
      <c r="AP429" s="200"/>
      <c r="AQ429" s="200"/>
      <c r="AR429" s="200"/>
      <c r="AS429" s="200"/>
      <c r="AT429" s="200"/>
      <c r="AU429" s="200"/>
      <c r="AV429" s="200"/>
      <c r="AW429" s="200"/>
      <c r="AX429" s="200"/>
      <c r="AY429" s="200"/>
      <c r="AZ429" s="200"/>
      <c r="BA429" s="200"/>
      <c r="BB429" s="200"/>
      <c r="BC429" s="200"/>
      <c r="BD429" s="200"/>
      <c r="BE429" s="200"/>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200"/>
      <c r="CF429" s="200"/>
      <c r="CG429" s="200"/>
      <c r="CH429" s="200"/>
      <c r="CI429" s="200"/>
      <c r="CJ429" s="200"/>
      <c r="CK429" s="200"/>
      <c r="CL429" s="200"/>
      <c r="CM429" s="200"/>
      <c r="CN429" s="200"/>
      <c r="CO429" s="200"/>
      <c r="CP429" s="200"/>
      <c r="CQ429" s="200"/>
      <c r="CR429" s="200"/>
      <c r="CS429" s="200"/>
      <c r="CT429" s="200"/>
      <c r="CU429" s="200"/>
      <c r="CV429" s="200"/>
      <c r="CW429" s="200"/>
      <c r="CX429" s="200"/>
      <c r="CY429" s="200"/>
      <c r="CZ429" s="200"/>
      <c r="DA429" s="200"/>
      <c r="DB429" s="200"/>
      <c r="DC429" s="200"/>
      <c r="DD429" s="200"/>
      <c r="DE429" s="200"/>
      <c r="DF429" s="200"/>
      <c r="DG429" s="200"/>
      <c r="DH429" s="200"/>
      <c r="DI429" s="200"/>
      <c r="DJ429" s="200"/>
      <c r="DK429" s="200"/>
      <c r="DL429" s="200"/>
      <c r="DM429" s="200"/>
      <c r="DN429" s="200"/>
      <c r="DO429" s="200"/>
      <c r="DP429" s="200"/>
      <c r="DQ429" s="200"/>
      <c r="DR429" s="200"/>
      <c r="DS429" s="200"/>
      <c r="DT429" s="200"/>
      <c r="DU429" s="200"/>
      <c r="DV429" s="200"/>
      <c r="DW429" s="200"/>
      <c r="DX429" s="200"/>
      <c r="DY429" s="200"/>
      <c r="DZ429" s="200"/>
      <c r="EA429" s="200"/>
      <c r="EB429" s="200"/>
      <c r="EC429" s="200"/>
      <c r="ED429" s="200"/>
      <c r="EE429" s="200"/>
      <c r="EF429" s="200"/>
      <c r="EG429" s="200"/>
      <c r="EH429" s="200"/>
      <c r="EI429" s="200"/>
      <c r="EJ429" s="200"/>
      <c r="EK429" s="200"/>
      <c r="EL429" s="200"/>
      <c r="EM429" s="200"/>
      <c r="EN429" s="200"/>
      <c r="EO429" s="200"/>
      <c r="EP429" s="200"/>
      <c r="EQ429" s="200"/>
      <c r="ER429" s="200"/>
      <c r="ES429" s="200"/>
    </row>
    <row r="430" spans="1:149" s="116" customFormat="1" ht="38.25" x14ac:dyDescent="0.2">
      <c r="A430" s="117" t="s">
        <v>514</v>
      </c>
      <c r="B430" s="82" t="s">
        <v>848</v>
      </c>
      <c r="C430" s="69" t="s">
        <v>117</v>
      </c>
      <c r="D430" s="118">
        <v>10</v>
      </c>
      <c r="E430" s="119"/>
      <c r="F430" s="257"/>
      <c r="G430" s="256"/>
      <c r="H430" s="258"/>
      <c r="I430" s="200"/>
      <c r="J430" s="230">
        <v>11</v>
      </c>
      <c r="K430" s="224" t="str">
        <f t="shared" si="94"/>
        <v>11</v>
      </c>
      <c r="L430" s="225">
        <f t="shared" si="95"/>
        <v>10</v>
      </c>
      <c r="M430" s="224" t="str">
        <f t="shared" si="96"/>
        <v>11</v>
      </c>
      <c r="N430" s="224" t="str">
        <f t="shared" si="97"/>
        <v>11</v>
      </c>
      <c r="O430" s="224">
        <f t="shared" si="98"/>
        <v>10</v>
      </c>
      <c r="P430" s="224">
        <f t="shared" si="99"/>
        <v>0</v>
      </c>
      <c r="Q430" s="224">
        <f t="shared" si="100"/>
        <v>0</v>
      </c>
      <c r="R430" s="224">
        <f t="shared" si="101"/>
        <v>0</v>
      </c>
      <c r="S430" s="224">
        <f t="shared" si="102"/>
        <v>1</v>
      </c>
      <c r="T430" s="224">
        <f t="shared" si="103"/>
        <v>0</v>
      </c>
      <c r="U430" s="224">
        <f t="shared" si="104"/>
        <v>0</v>
      </c>
      <c r="V430" s="224">
        <f t="shared" si="105"/>
        <v>0</v>
      </c>
      <c r="W430" s="226">
        <f t="shared" si="106"/>
        <v>0</v>
      </c>
      <c r="X430" s="226">
        <f t="shared" si="107"/>
        <v>0</v>
      </c>
      <c r="Y430" s="216"/>
      <c r="Z430" s="233">
        <v>423</v>
      </c>
      <c r="AA430" s="216"/>
      <c r="AB430" s="216"/>
      <c r="AC430" s="216"/>
      <c r="AD430" s="216"/>
      <c r="AE430" s="216"/>
      <c r="AF430" s="216"/>
      <c r="AG430" s="216"/>
      <c r="AH430" s="216"/>
      <c r="AI430" s="216"/>
      <c r="AJ430" s="200"/>
      <c r="AK430" s="200"/>
      <c r="AL430" s="200"/>
      <c r="AM430" s="200"/>
      <c r="AN430" s="200"/>
      <c r="AO430" s="200"/>
      <c r="AP430" s="200"/>
      <c r="AQ430" s="200"/>
      <c r="AR430" s="200"/>
      <c r="AS430" s="200"/>
      <c r="AT430" s="200"/>
      <c r="AU430" s="200"/>
      <c r="AV430" s="200"/>
      <c r="AW430" s="200"/>
      <c r="AX430" s="200"/>
      <c r="AY430" s="200"/>
      <c r="AZ430" s="200"/>
      <c r="BA430" s="200"/>
      <c r="BB430" s="200"/>
      <c r="BC430" s="200"/>
      <c r="BD430" s="200"/>
      <c r="BE430" s="200"/>
      <c r="BF430" s="200"/>
      <c r="BG430" s="200"/>
      <c r="BH430" s="200"/>
      <c r="BI430" s="200"/>
      <c r="BJ430" s="200"/>
      <c r="BK430" s="200"/>
      <c r="BL430" s="200"/>
      <c r="BM430" s="200"/>
      <c r="BN430" s="200"/>
      <c r="BO430" s="200"/>
      <c r="BP430" s="200"/>
      <c r="BQ430" s="200"/>
      <c r="BR430" s="200"/>
      <c r="BS430" s="200"/>
      <c r="BT430" s="200"/>
      <c r="BU430" s="200"/>
      <c r="BV430" s="200"/>
      <c r="BW430" s="200"/>
      <c r="BX430" s="200"/>
      <c r="BY430" s="200"/>
      <c r="BZ430" s="200"/>
      <c r="CA430" s="200"/>
      <c r="CB430" s="200"/>
      <c r="CC430" s="200"/>
      <c r="CD430" s="200"/>
      <c r="CE430" s="200"/>
      <c r="CF430" s="200"/>
      <c r="CG430" s="200"/>
      <c r="CH430" s="200"/>
      <c r="CI430" s="200"/>
      <c r="CJ430" s="200"/>
      <c r="CK430" s="200"/>
      <c r="CL430" s="200"/>
      <c r="CM430" s="200"/>
      <c r="CN430" s="200"/>
      <c r="CO430" s="200"/>
      <c r="CP430" s="200"/>
      <c r="CQ430" s="200"/>
      <c r="CR430" s="200"/>
      <c r="CS430" s="200"/>
      <c r="CT430" s="200"/>
      <c r="CU430" s="200"/>
      <c r="CV430" s="200"/>
      <c r="CW430" s="200"/>
      <c r="CX430" s="200"/>
      <c r="CY430" s="200"/>
      <c r="CZ430" s="200"/>
      <c r="DA430" s="200"/>
      <c r="DB430" s="200"/>
      <c r="DC430" s="200"/>
      <c r="DD430" s="200"/>
      <c r="DE430" s="200"/>
      <c r="DF430" s="200"/>
      <c r="DG430" s="200"/>
      <c r="DH430" s="200"/>
      <c r="DI430" s="200"/>
      <c r="DJ430" s="200"/>
      <c r="DK430" s="200"/>
      <c r="DL430" s="200"/>
      <c r="DM430" s="200"/>
      <c r="DN430" s="200"/>
      <c r="DO430" s="200"/>
      <c r="DP430" s="200"/>
      <c r="DQ430" s="200"/>
      <c r="DR430" s="200"/>
      <c r="DS430" s="200"/>
      <c r="DT430" s="200"/>
      <c r="DU430" s="200"/>
      <c r="DV430" s="200"/>
      <c r="DW430" s="200"/>
      <c r="DX430" s="200"/>
      <c r="DY430" s="200"/>
      <c r="DZ430" s="200"/>
      <c r="EA430" s="200"/>
      <c r="EB430" s="200"/>
      <c r="EC430" s="200"/>
      <c r="ED430" s="200"/>
      <c r="EE430" s="200"/>
      <c r="EF430" s="200"/>
      <c r="EG430" s="200"/>
      <c r="EH430" s="200"/>
      <c r="EI430" s="200"/>
      <c r="EJ430" s="200"/>
      <c r="EK430" s="200"/>
      <c r="EL430" s="200"/>
      <c r="EM430" s="200"/>
      <c r="EN430" s="200"/>
      <c r="EO430" s="200"/>
      <c r="EP430" s="200"/>
      <c r="EQ430" s="200"/>
      <c r="ER430" s="200"/>
      <c r="ES430" s="200"/>
    </row>
    <row r="431" spans="1:149" s="116" customFormat="1" ht="38.25" x14ac:dyDescent="0.2">
      <c r="A431" s="117" t="s">
        <v>516</v>
      </c>
      <c r="B431" s="82" t="s">
        <v>1213</v>
      </c>
      <c r="C431" s="69" t="s">
        <v>117</v>
      </c>
      <c r="D431" s="118">
        <v>10</v>
      </c>
      <c r="E431" s="119"/>
      <c r="F431" s="257"/>
      <c r="G431" s="256"/>
      <c r="H431" s="258"/>
      <c r="I431" s="200"/>
      <c r="J431" s="230">
        <v>11</v>
      </c>
      <c r="K431" s="224" t="str">
        <f t="shared" si="94"/>
        <v>11</v>
      </c>
      <c r="L431" s="225">
        <f t="shared" si="95"/>
        <v>10</v>
      </c>
      <c r="M431" s="224" t="str">
        <f t="shared" si="96"/>
        <v>11</v>
      </c>
      <c r="N431" s="224" t="str">
        <f t="shared" si="97"/>
        <v>11</v>
      </c>
      <c r="O431" s="224">
        <f t="shared" si="98"/>
        <v>10</v>
      </c>
      <c r="P431" s="224">
        <f t="shared" si="99"/>
        <v>0</v>
      </c>
      <c r="Q431" s="224">
        <f t="shared" si="100"/>
        <v>0</v>
      </c>
      <c r="R431" s="224">
        <f t="shared" si="101"/>
        <v>0</v>
      </c>
      <c r="S431" s="224">
        <f t="shared" si="102"/>
        <v>1</v>
      </c>
      <c r="T431" s="224">
        <f t="shared" si="103"/>
        <v>0</v>
      </c>
      <c r="U431" s="224">
        <f t="shared" si="104"/>
        <v>0</v>
      </c>
      <c r="V431" s="224">
        <f t="shared" si="105"/>
        <v>0</v>
      </c>
      <c r="W431" s="226">
        <f t="shared" si="106"/>
        <v>0</v>
      </c>
      <c r="X431" s="226">
        <f t="shared" si="107"/>
        <v>0</v>
      </c>
      <c r="Y431" s="216"/>
      <c r="Z431" s="233">
        <v>424</v>
      </c>
      <c r="AA431" s="216"/>
      <c r="AB431" s="216"/>
      <c r="AC431" s="216"/>
      <c r="AD431" s="216"/>
      <c r="AE431" s="216"/>
      <c r="AF431" s="216"/>
      <c r="AG431" s="216"/>
      <c r="AH431" s="216"/>
      <c r="AI431" s="216"/>
      <c r="AJ431" s="200"/>
      <c r="AK431" s="200"/>
      <c r="AL431" s="200"/>
      <c r="AM431" s="200"/>
      <c r="AN431" s="200"/>
      <c r="AO431" s="200"/>
      <c r="AP431" s="200"/>
      <c r="AQ431" s="200"/>
      <c r="AR431" s="200"/>
      <c r="AS431" s="200"/>
      <c r="AT431" s="200"/>
      <c r="AU431" s="200"/>
      <c r="AV431" s="200"/>
      <c r="AW431" s="200"/>
      <c r="AX431" s="200"/>
      <c r="AY431" s="200"/>
      <c r="AZ431" s="200"/>
      <c r="BA431" s="200"/>
      <c r="BB431" s="200"/>
      <c r="BC431" s="200"/>
      <c r="BD431" s="200"/>
      <c r="BE431" s="200"/>
      <c r="BF431" s="200"/>
      <c r="BG431" s="200"/>
      <c r="BH431" s="200"/>
      <c r="BI431" s="200"/>
      <c r="BJ431" s="200"/>
      <c r="BK431" s="200"/>
      <c r="BL431" s="200"/>
      <c r="BM431" s="200"/>
      <c r="BN431" s="200"/>
      <c r="BO431" s="200"/>
      <c r="BP431" s="200"/>
      <c r="BQ431" s="200"/>
      <c r="BR431" s="200"/>
      <c r="BS431" s="200"/>
      <c r="BT431" s="200"/>
      <c r="BU431" s="200"/>
      <c r="BV431" s="200"/>
      <c r="BW431" s="200"/>
      <c r="BX431" s="200"/>
      <c r="BY431" s="200"/>
      <c r="BZ431" s="200"/>
      <c r="CA431" s="200"/>
      <c r="CB431" s="200"/>
      <c r="CC431" s="200"/>
      <c r="CD431" s="200"/>
      <c r="CE431" s="200"/>
      <c r="CF431" s="200"/>
      <c r="CG431" s="200"/>
      <c r="CH431" s="200"/>
      <c r="CI431" s="200"/>
      <c r="CJ431" s="200"/>
      <c r="CK431" s="200"/>
      <c r="CL431" s="200"/>
      <c r="CM431" s="200"/>
      <c r="CN431" s="200"/>
      <c r="CO431" s="200"/>
      <c r="CP431" s="200"/>
      <c r="CQ431" s="200"/>
      <c r="CR431" s="200"/>
      <c r="CS431" s="200"/>
      <c r="CT431" s="200"/>
      <c r="CU431" s="200"/>
      <c r="CV431" s="200"/>
      <c r="CW431" s="200"/>
      <c r="CX431" s="200"/>
      <c r="CY431" s="200"/>
      <c r="CZ431" s="200"/>
      <c r="DA431" s="200"/>
      <c r="DB431" s="200"/>
      <c r="DC431" s="200"/>
      <c r="DD431" s="200"/>
      <c r="DE431" s="200"/>
      <c r="DF431" s="200"/>
      <c r="DG431" s="200"/>
      <c r="DH431" s="200"/>
      <c r="DI431" s="200"/>
      <c r="DJ431" s="200"/>
      <c r="DK431" s="200"/>
      <c r="DL431" s="200"/>
      <c r="DM431" s="200"/>
      <c r="DN431" s="200"/>
      <c r="DO431" s="200"/>
      <c r="DP431" s="200"/>
      <c r="DQ431" s="200"/>
      <c r="DR431" s="200"/>
      <c r="DS431" s="200"/>
      <c r="DT431" s="200"/>
      <c r="DU431" s="200"/>
      <c r="DV431" s="200"/>
      <c r="DW431" s="200"/>
      <c r="DX431" s="200"/>
      <c r="DY431" s="200"/>
      <c r="DZ431" s="200"/>
      <c r="EA431" s="200"/>
      <c r="EB431" s="200"/>
      <c r="EC431" s="200"/>
      <c r="ED431" s="200"/>
      <c r="EE431" s="200"/>
      <c r="EF431" s="200"/>
      <c r="EG431" s="200"/>
      <c r="EH431" s="200"/>
      <c r="EI431" s="200"/>
      <c r="EJ431" s="200"/>
      <c r="EK431" s="200"/>
      <c r="EL431" s="200"/>
      <c r="EM431" s="200"/>
      <c r="EN431" s="200"/>
      <c r="EO431" s="200"/>
      <c r="EP431" s="200"/>
      <c r="EQ431" s="200"/>
      <c r="ER431" s="200"/>
      <c r="ES431" s="200"/>
    </row>
    <row r="432" spans="1:149" s="116" customFormat="1" ht="25.5" x14ac:dyDescent="0.2">
      <c r="A432" s="117" t="s">
        <v>517</v>
      </c>
      <c r="B432" s="73" t="s">
        <v>1214</v>
      </c>
      <c r="C432" s="69" t="s">
        <v>758</v>
      </c>
      <c r="D432" s="118"/>
      <c r="E432" s="119"/>
      <c r="F432" s="257"/>
      <c r="G432" s="256"/>
      <c r="H432" s="258"/>
      <c r="I432" s="200"/>
      <c r="J432" s="230">
        <v>11</v>
      </c>
      <c r="K432" s="224" t="str">
        <f t="shared" si="94"/>
        <v>11</v>
      </c>
      <c r="L432" s="225">
        <f t="shared" si="95"/>
        <v>0</v>
      </c>
      <c r="M432" s="224" t="str">
        <f t="shared" si="96"/>
        <v>11</v>
      </c>
      <c r="N432" s="224">
        <f t="shared" si="97"/>
        <v>0</v>
      </c>
      <c r="O432" s="224">
        <f t="shared" si="98"/>
        <v>0</v>
      </c>
      <c r="P432" s="224">
        <f t="shared" si="99"/>
        <v>0</v>
      </c>
      <c r="Q432" s="224">
        <f t="shared" si="100"/>
        <v>0</v>
      </c>
      <c r="R432" s="224">
        <f t="shared" si="101"/>
        <v>0</v>
      </c>
      <c r="S432" s="224">
        <f t="shared" si="102"/>
        <v>0</v>
      </c>
      <c r="T432" s="224">
        <f t="shared" si="103"/>
        <v>0</v>
      </c>
      <c r="U432" s="224">
        <f t="shared" si="104"/>
        <v>0</v>
      </c>
      <c r="V432" s="224">
        <f t="shared" si="105"/>
        <v>0</v>
      </c>
      <c r="W432" s="226">
        <f t="shared" si="106"/>
        <v>0</v>
      </c>
      <c r="X432" s="226">
        <f t="shared" si="107"/>
        <v>0</v>
      </c>
      <c r="Y432" s="216"/>
      <c r="Z432" s="233">
        <v>425</v>
      </c>
      <c r="AA432" s="216"/>
      <c r="AB432" s="216"/>
      <c r="AC432" s="216"/>
      <c r="AD432" s="216"/>
      <c r="AE432" s="216"/>
      <c r="AF432" s="216"/>
      <c r="AG432" s="216"/>
      <c r="AH432" s="216"/>
      <c r="AI432" s="216"/>
      <c r="AJ432" s="200"/>
      <c r="AK432" s="200"/>
      <c r="AL432" s="200"/>
      <c r="AM432" s="200"/>
      <c r="AN432" s="200"/>
      <c r="AO432" s="200"/>
      <c r="AP432" s="200"/>
      <c r="AQ432" s="200"/>
      <c r="AR432" s="200"/>
      <c r="AS432" s="200"/>
      <c r="AT432" s="200"/>
      <c r="AU432" s="200"/>
      <c r="AV432" s="200"/>
      <c r="AW432" s="200"/>
      <c r="AX432" s="200"/>
      <c r="AY432" s="200"/>
      <c r="AZ432" s="200"/>
      <c r="BA432" s="200"/>
      <c r="BB432" s="200"/>
      <c r="BC432" s="200"/>
      <c r="BD432" s="200"/>
      <c r="BE432" s="200"/>
      <c r="BF432" s="200"/>
      <c r="BG432" s="200"/>
      <c r="BH432" s="200"/>
      <c r="BI432" s="200"/>
      <c r="BJ432" s="200"/>
      <c r="BK432" s="200"/>
      <c r="BL432" s="200"/>
      <c r="BM432" s="200"/>
      <c r="BN432" s="200"/>
      <c r="BO432" s="200"/>
      <c r="BP432" s="200"/>
      <c r="BQ432" s="200"/>
      <c r="BR432" s="200"/>
      <c r="BS432" s="200"/>
      <c r="BT432" s="200"/>
      <c r="BU432" s="200"/>
      <c r="BV432" s="200"/>
      <c r="BW432" s="200"/>
      <c r="BX432" s="200"/>
      <c r="BY432" s="200"/>
      <c r="BZ432" s="200"/>
      <c r="CA432" s="200"/>
      <c r="CB432" s="200"/>
      <c r="CC432" s="200"/>
      <c r="CD432" s="200"/>
      <c r="CE432" s="200"/>
      <c r="CF432" s="200"/>
      <c r="CG432" s="200"/>
      <c r="CH432" s="200"/>
      <c r="CI432" s="200"/>
      <c r="CJ432" s="200"/>
      <c r="CK432" s="200"/>
      <c r="CL432" s="200"/>
      <c r="CM432" s="200"/>
      <c r="CN432" s="200"/>
      <c r="CO432" s="200"/>
      <c r="CP432" s="200"/>
      <c r="CQ432" s="200"/>
      <c r="CR432" s="200"/>
      <c r="CS432" s="200"/>
      <c r="CT432" s="200"/>
      <c r="CU432" s="200"/>
      <c r="CV432" s="200"/>
      <c r="CW432" s="200"/>
      <c r="CX432" s="200"/>
      <c r="CY432" s="200"/>
      <c r="CZ432" s="200"/>
      <c r="DA432" s="200"/>
      <c r="DB432" s="200"/>
      <c r="DC432" s="200"/>
      <c r="DD432" s="200"/>
      <c r="DE432" s="200"/>
      <c r="DF432" s="200"/>
      <c r="DG432" s="200"/>
      <c r="DH432" s="200"/>
      <c r="DI432" s="200"/>
      <c r="DJ432" s="200"/>
      <c r="DK432" s="200"/>
      <c r="DL432" s="200"/>
      <c r="DM432" s="200"/>
      <c r="DN432" s="200"/>
      <c r="DO432" s="200"/>
      <c r="DP432" s="200"/>
      <c r="DQ432" s="200"/>
      <c r="DR432" s="200"/>
      <c r="DS432" s="200"/>
      <c r="DT432" s="200"/>
      <c r="DU432" s="200"/>
      <c r="DV432" s="200"/>
      <c r="DW432" s="200"/>
      <c r="DX432" s="200"/>
      <c r="DY432" s="200"/>
      <c r="DZ432" s="200"/>
      <c r="EA432" s="200"/>
      <c r="EB432" s="200"/>
      <c r="EC432" s="200"/>
      <c r="ED432" s="200"/>
      <c r="EE432" s="200"/>
      <c r="EF432" s="200"/>
      <c r="EG432" s="200"/>
      <c r="EH432" s="200"/>
      <c r="EI432" s="200"/>
      <c r="EJ432" s="200"/>
      <c r="EK432" s="200"/>
      <c r="EL432" s="200"/>
      <c r="EM432" s="200"/>
      <c r="EN432" s="200"/>
      <c r="EO432" s="200"/>
      <c r="EP432" s="200"/>
      <c r="EQ432" s="200"/>
      <c r="ER432" s="200"/>
      <c r="ES432" s="200"/>
    </row>
    <row r="433" spans="1:149" s="116" customFormat="1" ht="12.75" x14ac:dyDescent="0.2">
      <c r="A433" s="117" t="s">
        <v>740</v>
      </c>
      <c r="B433" s="73" t="s">
        <v>1215</v>
      </c>
      <c r="C433" s="69" t="s">
        <v>117</v>
      </c>
      <c r="D433" s="118">
        <v>1</v>
      </c>
      <c r="E433" s="119"/>
      <c r="F433" s="257"/>
      <c r="G433" s="256"/>
      <c r="H433" s="258"/>
      <c r="I433" s="200"/>
      <c r="J433" s="230">
        <v>11</v>
      </c>
      <c r="K433" s="224" t="str">
        <f t="shared" si="94"/>
        <v>11</v>
      </c>
      <c r="L433" s="225">
        <f t="shared" si="95"/>
        <v>1</v>
      </c>
      <c r="M433" s="224" t="str">
        <f t="shared" si="96"/>
        <v>11</v>
      </c>
      <c r="N433" s="224" t="str">
        <f t="shared" si="97"/>
        <v>11</v>
      </c>
      <c r="O433" s="224">
        <f t="shared" si="98"/>
        <v>1</v>
      </c>
      <c r="P433" s="224">
        <f t="shared" si="99"/>
        <v>0</v>
      </c>
      <c r="Q433" s="224">
        <f t="shared" si="100"/>
        <v>0</v>
      </c>
      <c r="R433" s="224">
        <f t="shared" si="101"/>
        <v>0</v>
      </c>
      <c r="S433" s="224">
        <f t="shared" si="102"/>
        <v>1</v>
      </c>
      <c r="T433" s="224">
        <f t="shared" si="103"/>
        <v>0</v>
      </c>
      <c r="U433" s="224">
        <f t="shared" si="104"/>
        <v>0</v>
      </c>
      <c r="V433" s="224">
        <f t="shared" si="105"/>
        <v>0</v>
      </c>
      <c r="W433" s="226">
        <f t="shared" si="106"/>
        <v>0</v>
      </c>
      <c r="X433" s="226">
        <f t="shared" si="107"/>
        <v>0</v>
      </c>
      <c r="Y433" s="216"/>
      <c r="Z433" s="233">
        <v>426</v>
      </c>
      <c r="AA433" s="216"/>
      <c r="AB433" s="216"/>
      <c r="AC433" s="216"/>
      <c r="AD433" s="216"/>
      <c r="AE433" s="216"/>
      <c r="AF433" s="216"/>
      <c r="AG433" s="216"/>
      <c r="AH433" s="216"/>
      <c r="AI433" s="216"/>
      <c r="AJ433" s="200"/>
      <c r="AK433" s="200"/>
      <c r="AL433" s="200"/>
      <c r="AM433" s="200"/>
      <c r="AN433" s="200"/>
      <c r="AO433" s="200"/>
      <c r="AP433" s="200"/>
      <c r="AQ433" s="200"/>
      <c r="AR433" s="200"/>
      <c r="AS433" s="200"/>
      <c r="AT433" s="200"/>
      <c r="AU433" s="200"/>
      <c r="AV433" s="200"/>
      <c r="AW433" s="200"/>
      <c r="AX433" s="200"/>
      <c r="AY433" s="200"/>
      <c r="AZ433" s="200"/>
      <c r="BA433" s="200"/>
      <c r="BB433" s="200"/>
      <c r="BC433" s="200"/>
      <c r="BD433" s="200"/>
      <c r="BE433" s="200"/>
      <c r="BF433" s="200"/>
      <c r="BG433" s="200"/>
      <c r="BH433" s="200"/>
      <c r="BI433" s="200"/>
      <c r="BJ433" s="200"/>
      <c r="BK433" s="200"/>
      <c r="BL433" s="200"/>
      <c r="BM433" s="200"/>
      <c r="BN433" s="200"/>
      <c r="BO433" s="200"/>
      <c r="BP433" s="200"/>
      <c r="BQ433" s="200"/>
      <c r="BR433" s="200"/>
      <c r="BS433" s="200"/>
      <c r="BT433" s="200"/>
      <c r="BU433" s="200"/>
      <c r="BV433" s="200"/>
      <c r="BW433" s="200"/>
      <c r="BX433" s="200"/>
      <c r="BY433" s="200"/>
      <c r="BZ433" s="200"/>
      <c r="CA433" s="200"/>
      <c r="CB433" s="200"/>
      <c r="CC433" s="200"/>
      <c r="CD433" s="200"/>
      <c r="CE433" s="200"/>
      <c r="CF433" s="200"/>
      <c r="CG433" s="200"/>
      <c r="CH433" s="200"/>
      <c r="CI433" s="200"/>
      <c r="CJ433" s="200"/>
      <c r="CK433" s="200"/>
      <c r="CL433" s="200"/>
      <c r="CM433" s="200"/>
      <c r="CN433" s="200"/>
      <c r="CO433" s="200"/>
      <c r="CP433" s="200"/>
      <c r="CQ433" s="200"/>
      <c r="CR433" s="200"/>
      <c r="CS433" s="200"/>
      <c r="CT433" s="200"/>
      <c r="CU433" s="200"/>
      <c r="CV433" s="200"/>
      <c r="CW433" s="200"/>
      <c r="CX433" s="200"/>
      <c r="CY433" s="200"/>
      <c r="CZ433" s="200"/>
      <c r="DA433" s="200"/>
      <c r="DB433" s="200"/>
      <c r="DC433" s="200"/>
      <c r="DD433" s="200"/>
      <c r="DE433" s="200"/>
      <c r="DF433" s="200"/>
      <c r="DG433" s="200"/>
      <c r="DH433" s="200"/>
      <c r="DI433" s="200"/>
      <c r="DJ433" s="200"/>
      <c r="DK433" s="200"/>
      <c r="DL433" s="200"/>
      <c r="DM433" s="200"/>
      <c r="DN433" s="200"/>
      <c r="DO433" s="200"/>
      <c r="DP433" s="200"/>
      <c r="DQ433" s="200"/>
      <c r="DR433" s="200"/>
      <c r="DS433" s="200"/>
      <c r="DT433" s="200"/>
      <c r="DU433" s="200"/>
      <c r="DV433" s="200"/>
      <c r="DW433" s="200"/>
      <c r="DX433" s="200"/>
      <c r="DY433" s="200"/>
      <c r="DZ433" s="200"/>
      <c r="EA433" s="200"/>
      <c r="EB433" s="200"/>
      <c r="EC433" s="200"/>
      <c r="ED433" s="200"/>
      <c r="EE433" s="200"/>
      <c r="EF433" s="200"/>
      <c r="EG433" s="200"/>
      <c r="EH433" s="200"/>
      <c r="EI433" s="200"/>
      <c r="EJ433" s="200"/>
      <c r="EK433" s="200"/>
      <c r="EL433" s="200"/>
      <c r="EM433" s="200"/>
      <c r="EN433" s="200"/>
      <c r="EO433" s="200"/>
      <c r="EP433" s="200"/>
      <c r="EQ433" s="200"/>
      <c r="ER433" s="200"/>
      <c r="ES433" s="200"/>
    </row>
    <row r="434" spans="1:149" ht="15" x14ac:dyDescent="0.2">
      <c r="A434" s="87">
        <v>12</v>
      </c>
      <c r="B434" s="306" t="s">
        <v>15</v>
      </c>
      <c r="C434" s="89"/>
      <c r="D434" s="90"/>
      <c r="E434" s="110"/>
      <c r="F434" s="269"/>
      <c r="G434" s="270"/>
      <c r="H434" s="303"/>
      <c r="J434" s="230">
        <v>12</v>
      </c>
      <c r="K434" s="224" t="str">
        <f t="shared" si="94"/>
        <v>12</v>
      </c>
      <c r="L434" s="225">
        <f t="shared" si="95"/>
        <v>0</v>
      </c>
      <c r="M434" s="224">
        <f t="shared" si="96"/>
        <v>0</v>
      </c>
      <c r="N434" s="224">
        <f t="shared" si="97"/>
        <v>0</v>
      </c>
      <c r="O434" s="224">
        <f t="shared" si="98"/>
        <v>0</v>
      </c>
      <c r="P434" s="224">
        <f t="shared" si="99"/>
        <v>0</v>
      </c>
      <c r="Q434" s="224">
        <f t="shared" si="100"/>
        <v>0</v>
      </c>
      <c r="R434" s="224">
        <f t="shared" si="101"/>
        <v>0</v>
      </c>
      <c r="S434" s="224">
        <f t="shared" si="102"/>
        <v>0</v>
      </c>
      <c r="T434" s="224">
        <f t="shared" si="103"/>
        <v>0</v>
      </c>
      <c r="U434" s="224">
        <f t="shared" si="104"/>
        <v>0</v>
      </c>
      <c r="V434" s="224">
        <f t="shared" si="105"/>
        <v>0</v>
      </c>
      <c r="W434" s="226">
        <f t="shared" si="106"/>
        <v>0</v>
      </c>
      <c r="X434" s="226">
        <f t="shared" si="107"/>
        <v>0</v>
      </c>
      <c r="Z434" s="232">
        <v>427</v>
      </c>
      <c r="EG434" s="200"/>
      <c r="EH434" s="200"/>
      <c r="EI434" s="200"/>
      <c r="EJ434" s="200"/>
      <c r="EK434" s="200"/>
      <c r="EL434" s="200"/>
      <c r="EM434" s="200"/>
      <c r="EN434" s="200"/>
      <c r="EO434" s="200"/>
      <c r="EP434" s="200"/>
      <c r="EQ434" s="200"/>
      <c r="ER434" s="200"/>
      <c r="ES434" s="200"/>
    </row>
    <row r="435" spans="1:149" s="116" customFormat="1" ht="12.75" x14ac:dyDescent="0.2">
      <c r="A435" s="157" t="s">
        <v>533</v>
      </c>
      <c r="B435" s="66" t="s">
        <v>15</v>
      </c>
      <c r="C435" s="165"/>
      <c r="D435" s="165"/>
      <c r="E435" s="151"/>
      <c r="F435" s="255"/>
      <c r="G435" s="256"/>
      <c r="H435" s="275"/>
      <c r="I435" s="200"/>
      <c r="J435" s="230">
        <v>12</v>
      </c>
      <c r="K435" s="224" t="str">
        <f t="shared" si="94"/>
        <v>12</v>
      </c>
      <c r="L435" s="225">
        <f t="shared" si="95"/>
        <v>0</v>
      </c>
      <c r="M435" s="224">
        <f t="shared" si="96"/>
        <v>0</v>
      </c>
      <c r="N435" s="224">
        <f t="shared" si="97"/>
        <v>0</v>
      </c>
      <c r="O435" s="224">
        <f t="shared" si="98"/>
        <v>0</v>
      </c>
      <c r="P435" s="224">
        <f t="shared" si="99"/>
        <v>0</v>
      </c>
      <c r="Q435" s="224">
        <f t="shared" si="100"/>
        <v>0</v>
      </c>
      <c r="R435" s="224">
        <f t="shared" si="101"/>
        <v>0</v>
      </c>
      <c r="S435" s="224">
        <f t="shared" si="102"/>
        <v>0</v>
      </c>
      <c r="T435" s="224">
        <f t="shared" si="103"/>
        <v>0</v>
      </c>
      <c r="U435" s="224">
        <f t="shared" si="104"/>
        <v>0</v>
      </c>
      <c r="V435" s="224">
        <f t="shared" si="105"/>
        <v>0</v>
      </c>
      <c r="W435" s="226">
        <f t="shared" si="106"/>
        <v>0</v>
      </c>
      <c r="X435" s="226">
        <f t="shared" si="107"/>
        <v>0</v>
      </c>
      <c r="Y435" s="216"/>
      <c r="Z435" s="233">
        <v>428</v>
      </c>
      <c r="AA435" s="216"/>
      <c r="AB435" s="216"/>
      <c r="AC435" s="216"/>
      <c r="AD435" s="216"/>
      <c r="AE435" s="216"/>
      <c r="AF435" s="216"/>
      <c r="AG435" s="216"/>
      <c r="AH435" s="216"/>
      <c r="AI435" s="216"/>
      <c r="AJ435" s="200"/>
      <c r="AK435" s="200"/>
      <c r="AL435" s="200"/>
      <c r="AM435" s="200"/>
      <c r="AN435" s="200"/>
      <c r="AO435" s="200"/>
      <c r="AP435" s="200"/>
      <c r="AQ435" s="200"/>
      <c r="AR435" s="200"/>
      <c r="AS435" s="200"/>
      <c r="AT435" s="200"/>
      <c r="AU435" s="200"/>
      <c r="AV435" s="200"/>
      <c r="AW435" s="200"/>
      <c r="AX435" s="200"/>
      <c r="AY435" s="200"/>
      <c r="AZ435" s="200"/>
      <c r="BA435" s="200"/>
      <c r="BB435" s="200"/>
      <c r="BC435" s="200"/>
      <c r="BD435" s="200"/>
      <c r="BE435" s="200"/>
      <c r="BF435" s="200"/>
      <c r="BG435" s="200"/>
      <c r="BH435" s="200"/>
      <c r="BI435" s="200"/>
      <c r="BJ435" s="200"/>
      <c r="BK435" s="200"/>
      <c r="BL435" s="200"/>
      <c r="BM435" s="200"/>
      <c r="BN435" s="200"/>
      <c r="BO435" s="200"/>
      <c r="BP435" s="200"/>
      <c r="BQ435" s="200"/>
      <c r="BR435" s="200"/>
      <c r="BS435" s="200"/>
      <c r="BT435" s="200"/>
      <c r="BU435" s="200"/>
      <c r="BV435" s="200"/>
      <c r="BW435" s="200"/>
      <c r="BX435" s="200"/>
      <c r="BY435" s="200"/>
      <c r="BZ435" s="200"/>
      <c r="CA435" s="200"/>
      <c r="CB435" s="200"/>
      <c r="CC435" s="200"/>
      <c r="CD435" s="200"/>
      <c r="CE435" s="200"/>
      <c r="CF435" s="200"/>
      <c r="CG435" s="200"/>
      <c r="CH435" s="200"/>
      <c r="CI435" s="200"/>
      <c r="CJ435" s="200"/>
      <c r="CK435" s="200"/>
      <c r="CL435" s="200"/>
      <c r="CM435" s="200"/>
      <c r="CN435" s="200"/>
      <c r="CO435" s="200"/>
      <c r="CP435" s="200"/>
      <c r="CQ435" s="200"/>
      <c r="CR435" s="200"/>
      <c r="CS435" s="200"/>
      <c r="CT435" s="200"/>
      <c r="CU435" s="200"/>
      <c r="CV435" s="200"/>
      <c r="CW435" s="200"/>
      <c r="CX435" s="200"/>
      <c r="CY435" s="200"/>
      <c r="CZ435" s="200"/>
      <c r="DA435" s="200"/>
      <c r="DB435" s="200"/>
      <c r="DC435" s="200"/>
      <c r="DD435" s="200"/>
      <c r="DE435" s="200"/>
      <c r="DF435" s="200"/>
      <c r="DG435" s="200"/>
      <c r="DH435" s="200"/>
      <c r="DI435" s="200"/>
      <c r="DJ435" s="200"/>
      <c r="DK435" s="200"/>
      <c r="DL435" s="200"/>
      <c r="DM435" s="200"/>
      <c r="DN435" s="200"/>
      <c r="DO435" s="200"/>
      <c r="DP435" s="200"/>
      <c r="DQ435" s="200"/>
      <c r="DR435" s="200"/>
      <c r="DS435" s="200"/>
      <c r="DT435" s="200"/>
      <c r="DU435" s="200"/>
      <c r="DV435" s="200"/>
      <c r="DW435" s="200"/>
      <c r="DX435" s="200"/>
      <c r="DY435" s="200"/>
      <c r="DZ435" s="200"/>
      <c r="EA435" s="200"/>
      <c r="EB435" s="200"/>
      <c r="EC435" s="200"/>
      <c r="ED435" s="200"/>
      <c r="EE435" s="200"/>
      <c r="EF435" s="200"/>
      <c r="EG435" s="200"/>
      <c r="EH435" s="200"/>
      <c r="EI435" s="200"/>
      <c r="EJ435" s="200"/>
      <c r="EK435" s="200"/>
      <c r="EL435" s="200"/>
      <c r="EM435" s="200"/>
      <c r="EN435" s="200"/>
      <c r="EO435" s="200"/>
      <c r="EP435" s="200"/>
      <c r="EQ435" s="200"/>
      <c r="ER435" s="200"/>
      <c r="ES435" s="200"/>
    </row>
    <row r="436" spans="1:149" s="116" customFormat="1" ht="25.5" x14ac:dyDescent="0.2">
      <c r="A436" s="117" t="s">
        <v>534</v>
      </c>
      <c r="B436" s="82" t="s">
        <v>772</v>
      </c>
      <c r="C436" s="69" t="s">
        <v>758</v>
      </c>
      <c r="D436" s="128"/>
      <c r="E436" s="119"/>
      <c r="F436" s="257"/>
      <c r="G436" s="256"/>
      <c r="H436" s="258"/>
      <c r="I436" s="200"/>
      <c r="J436" s="230">
        <v>12</v>
      </c>
      <c r="K436" s="224" t="str">
        <f t="shared" si="94"/>
        <v>12</v>
      </c>
      <c r="L436" s="225">
        <f t="shared" si="95"/>
        <v>0</v>
      </c>
      <c r="M436" s="224" t="str">
        <f t="shared" si="96"/>
        <v>12</v>
      </c>
      <c r="N436" s="224">
        <f t="shared" si="97"/>
        <v>0</v>
      </c>
      <c r="O436" s="224">
        <f t="shared" si="98"/>
        <v>0</v>
      </c>
      <c r="P436" s="224">
        <f t="shared" si="99"/>
        <v>0</v>
      </c>
      <c r="Q436" s="224">
        <f t="shared" si="100"/>
        <v>0</v>
      </c>
      <c r="R436" s="224">
        <f t="shared" si="101"/>
        <v>0</v>
      </c>
      <c r="S436" s="224">
        <f t="shared" si="102"/>
        <v>0</v>
      </c>
      <c r="T436" s="224">
        <f t="shared" si="103"/>
        <v>0</v>
      </c>
      <c r="U436" s="224">
        <f t="shared" si="104"/>
        <v>0</v>
      </c>
      <c r="V436" s="224">
        <f t="shared" si="105"/>
        <v>0</v>
      </c>
      <c r="W436" s="226">
        <f t="shared" si="106"/>
        <v>0</v>
      </c>
      <c r="X436" s="226">
        <f t="shared" si="107"/>
        <v>0</v>
      </c>
      <c r="Y436" s="216"/>
      <c r="Z436" s="233">
        <v>429</v>
      </c>
      <c r="AA436" s="216"/>
      <c r="AB436" s="216"/>
      <c r="AC436" s="216"/>
      <c r="AD436" s="216"/>
      <c r="AE436" s="216"/>
      <c r="AF436" s="216"/>
      <c r="AG436" s="216"/>
      <c r="AH436" s="216"/>
      <c r="AI436" s="216"/>
      <c r="AJ436" s="200"/>
      <c r="AK436" s="200"/>
      <c r="AL436" s="200"/>
      <c r="AM436" s="200"/>
      <c r="AN436" s="200"/>
      <c r="AO436" s="200"/>
      <c r="AP436" s="200"/>
      <c r="AQ436" s="200"/>
      <c r="AR436" s="200"/>
      <c r="AS436" s="200"/>
      <c r="AT436" s="200"/>
      <c r="AU436" s="200"/>
      <c r="AV436" s="200"/>
      <c r="AW436" s="200"/>
      <c r="AX436" s="200"/>
      <c r="AY436" s="200"/>
      <c r="AZ436" s="200"/>
      <c r="BA436" s="200"/>
      <c r="BB436" s="200"/>
      <c r="BC436" s="200"/>
      <c r="BD436" s="200"/>
      <c r="BE436" s="200"/>
      <c r="BF436" s="200"/>
      <c r="BG436" s="200"/>
      <c r="BH436" s="200"/>
      <c r="BI436" s="200"/>
      <c r="BJ436" s="200"/>
      <c r="BK436" s="200"/>
      <c r="BL436" s="200"/>
      <c r="BM436" s="200"/>
      <c r="BN436" s="200"/>
      <c r="BO436" s="200"/>
      <c r="BP436" s="200"/>
      <c r="BQ436" s="200"/>
      <c r="BR436" s="200"/>
      <c r="BS436" s="200"/>
      <c r="BT436" s="200"/>
      <c r="BU436" s="200"/>
      <c r="BV436" s="200"/>
      <c r="BW436" s="200"/>
      <c r="BX436" s="200"/>
      <c r="BY436" s="200"/>
      <c r="BZ436" s="200"/>
      <c r="CA436" s="200"/>
      <c r="CB436" s="200"/>
      <c r="CC436" s="200"/>
      <c r="CD436" s="200"/>
      <c r="CE436" s="200"/>
      <c r="CF436" s="200"/>
      <c r="CG436" s="200"/>
      <c r="CH436" s="200"/>
      <c r="CI436" s="200"/>
      <c r="CJ436" s="200"/>
      <c r="CK436" s="200"/>
      <c r="CL436" s="200"/>
      <c r="CM436" s="200"/>
      <c r="CN436" s="200"/>
      <c r="CO436" s="200"/>
      <c r="CP436" s="200"/>
      <c r="CQ436" s="200"/>
      <c r="CR436" s="200"/>
      <c r="CS436" s="200"/>
      <c r="CT436" s="200"/>
      <c r="CU436" s="200"/>
      <c r="CV436" s="200"/>
      <c r="CW436" s="200"/>
      <c r="CX436" s="200"/>
      <c r="CY436" s="200"/>
      <c r="CZ436" s="200"/>
      <c r="DA436" s="200"/>
      <c r="DB436" s="200"/>
      <c r="DC436" s="200"/>
      <c r="DD436" s="200"/>
      <c r="DE436" s="200"/>
      <c r="DF436" s="200"/>
      <c r="DG436" s="200"/>
      <c r="DH436" s="200"/>
      <c r="DI436" s="200"/>
      <c r="DJ436" s="200"/>
      <c r="DK436" s="200"/>
      <c r="DL436" s="200"/>
      <c r="DM436" s="200"/>
      <c r="DN436" s="200"/>
      <c r="DO436" s="200"/>
      <c r="DP436" s="200"/>
      <c r="DQ436" s="200"/>
      <c r="DR436" s="200"/>
      <c r="DS436" s="200"/>
      <c r="DT436" s="200"/>
      <c r="DU436" s="200"/>
      <c r="DV436" s="200"/>
      <c r="DW436" s="200"/>
      <c r="DX436" s="200"/>
      <c r="DY436" s="200"/>
      <c r="DZ436" s="200"/>
      <c r="EA436" s="200"/>
      <c r="EB436" s="200"/>
      <c r="EC436" s="200"/>
      <c r="ED436" s="200"/>
      <c r="EE436" s="200"/>
      <c r="EF436" s="200"/>
      <c r="EG436" s="200"/>
      <c r="EH436" s="200"/>
      <c r="EI436" s="200"/>
      <c r="EJ436" s="200"/>
      <c r="EK436" s="200"/>
      <c r="EL436" s="200"/>
      <c r="EM436" s="200"/>
      <c r="EN436" s="200"/>
      <c r="EO436" s="200"/>
      <c r="EP436" s="200"/>
      <c r="EQ436" s="200"/>
      <c r="ER436" s="200"/>
      <c r="ES436" s="200"/>
    </row>
    <row r="437" spans="1:149" s="116" customFormat="1" ht="38.25" x14ac:dyDescent="0.2">
      <c r="A437" s="117" t="s">
        <v>535</v>
      </c>
      <c r="B437" s="82" t="s">
        <v>1216</v>
      </c>
      <c r="C437" s="69" t="s">
        <v>117</v>
      </c>
      <c r="D437" s="128">
        <v>10</v>
      </c>
      <c r="E437" s="119"/>
      <c r="F437" s="257"/>
      <c r="G437" s="256"/>
      <c r="H437" s="258"/>
      <c r="I437" s="200"/>
      <c r="J437" s="230">
        <v>12</v>
      </c>
      <c r="K437" s="224" t="str">
        <f t="shared" si="94"/>
        <v>12</v>
      </c>
      <c r="L437" s="225">
        <f t="shared" si="95"/>
        <v>10</v>
      </c>
      <c r="M437" s="224" t="str">
        <f t="shared" si="96"/>
        <v>12</v>
      </c>
      <c r="N437" s="224" t="str">
        <f t="shared" si="97"/>
        <v>12</v>
      </c>
      <c r="O437" s="224">
        <f t="shared" si="98"/>
        <v>10</v>
      </c>
      <c r="P437" s="224">
        <f t="shared" si="99"/>
        <v>0</v>
      </c>
      <c r="Q437" s="224">
        <f t="shared" si="100"/>
        <v>0</v>
      </c>
      <c r="R437" s="224">
        <f t="shared" si="101"/>
        <v>0</v>
      </c>
      <c r="S437" s="224">
        <f t="shared" si="102"/>
        <v>1</v>
      </c>
      <c r="T437" s="224">
        <f t="shared" si="103"/>
        <v>0</v>
      </c>
      <c r="U437" s="224">
        <f t="shared" si="104"/>
        <v>0</v>
      </c>
      <c r="V437" s="224">
        <f t="shared" si="105"/>
        <v>0</v>
      </c>
      <c r="W437" s="226">
        <f t="shared" si="106"/>
        <v>0</v>
      </c>
      <c r="X437" s="226">
        <f t="shared" si="107"/>
        <v>0</v>
      </c>
      <c r="Y437" s="216"/>
      <c r="Z437" s="233">
        <v>430</v>
      </c>
      <c r="AA437" s="216"/>
      <c r="AB437" s="216"/>
      <c r="AC437" s="216"/>
      <c r="AD437" s="216"/>
      <c r="AE437" s="216"/>
      <c r="AF437" s="216"/>
      <c r="AG437" s="216"/>
      <c r="AH437" s="216"/>
      <c r="AI437" s="216"/>
      <c r="AJ437" s="200"/>
      <c r="AK437" s="200"/>
      <c r="AL437" s="200"/>
      <c r="AM437" s="200"/>
      <c r="AN437" s="200"/>
      <c r="AO437" s="200"/>
      <c r="AP437" s="200"/>
      <c r="AQ437" s="200"/>
      <c r="AR437" s="200"/>
      <c r="AS437" s="200"/>
      <c r="AT437" s="200"/>
      <c r="AU437" s="200"/>
      <c r="AV437" s="200"/>
      <c r="AW437" s="200"/>
      <c r="AX437" s="200"/>
      <c r="AY437" s="200"/>
      <c r="AZ437" s="200"/>
      <c r="BA437" s="200"/>
      <c r="BB437" s="200"/>
      <c r="BC437" s="200"/>
      <c r="BD437" s="200"/>
      <c r="BE437" s="200"/>
      <c r="BF437" s="200"/>
      <c r="BG437" s="200"/>
      <c r="BH437" s="200"/>
      <c r="BI437" s="200"/>
      <c r="BJ437" s="200"/>
      <c r="BK437" s="200"/>
      <c r="BL437" s="200"/>
      <c r="BM437" s="200"/>
      <c r="BN437" s="200"/>
      <c r="BO437" s="200"/>
      <c r="BP437" s="200"/>
      <c r="BQ437" s="200"/>
      <c r="BR437" s="200"/>
      <c r="BS437" s="200"/>
      <c r="BT437" s="200"/>
      <c r="BU437" s="200"/>
      <c r="BV437" s="200"/>
      <c r="BW437" s="200"/>
      <c r="BX437" s="200"/>
      <c r="BY437" s="200"/>
      <c r="BZ437" s="200"/>
      <c r="CA437" s="200"/>
      <c r="CB437" s="200"/>
      <c r="CC437" s="200"/>
      <c r="CD437" s="200"/>
      <c r="CE437" s="200"/>
      <c r="CF437" s="200"/>
      <c r="CG437" s="200"/>
      <c r="CH437" s="200"/>
      <c r="CI437" s="200"/>
      <c r="CJ437" s="200"/>
      <c r="CK437" s="200"/>
      <c r="CL437" s="200"/>
      <c r="CM437" s="200"/>
      <c r="CN437" s="200"/>
      <c r="CO437" s="200"/>
      <c r="CP437" s="200"/>
      <c r="CQ437" s="200"/>
      <c r="CR437" s="200"/>
      <c r="CS437" s="200"/>
      <c r="CT437" s="200"/>
      <c r="CU437" s="200"/>
      <c r="CV437" s="200"/>
      <c r="CW437" s="200"/>
      <c r="CX437" s="200"/>
      <c r="CY437" s="200"/>
      <c r="CZ437" s="200"/>
      <c r="DA437" s="200"/>
      <c r="DB437" s="200"/>
      <c r="DC437" s="200"/>
      <c r="DD437" s="200"/>
      <c r="DE437" s="200"/>
      <c r="DF437" s="200"/>
      <c r="DG437" s="200"/>
      <c r="DH437" s="200"/>
      <c r="DI437" s="200"/>
      <c r="DJ437" s="200"/>
      <c r="DK437" s="200"/>
      <c r="DL437" s="200"/>
      <c r="DM437" s="200"/>
      <c r="DN437" s="200"/>
      <c r="DO437" s="200"/>
      <c r="DP437" s="200"/>
      <c r="DQ437" s="200"/>
      <c r="DR437" s="200"/>
      <c r="DS437" s="200"/>
      <c r="DT437" s="200"/>
      <c r="DU437" s="200"/>
      <c r="DV437" s="200"/>
      <c r="DW437" s="200"/>
      <c r="DX437" s="200"/>
      <c r="DY437" s="200"/>
      <c r="DZ437" s="200"/>
      <c r="EA437" s="200"/>
      <c r="EB437" s="200"/>
      <c r="EC437" s="200"/>
      <c r="ED437" s="200"/>
      <c r="EE437" s="200"/>
      <c r="EF437" s="200"/>
      <c r="EG437" s="200"/>
      <c r="EH437" s="200"/>
      <c r="EI437" s="200"/>
      <c r="EJ437" s="200"/>
      <c r="EK437" s="200"/>
      <c r="EL437" s="200"/>
      <c r="EM437" s="200"/>
      <c r="EN437" s="200"/>
      <c r="EO437" s="200"/>
      <c r="EP437" s="200"/>
      <c r="EQ437" s="200"/>
      <c r="ER437" s="200"/>
      <c r="ES437" s="200"/>
    </row>
    <row r="438" spans="1:149" s="116" customFormat="1" ht="25.5" x14ac:dyDescent="0.25">
      <c r="A438" s="117" t="s">
        <v>536</v>
      </c>
      <c r="B438" s="82" t="s">
        <v>757</v>
      </c>
      <c r="C438" s="69" t="s">
        <v>117</v>
      </c>
      <c r="D438" s="128">
        <v>3</v>
      </c>
      <c r="E438" s="119"/>
      <c r="F438" s="257"/>
      <c r="G438" s="256"/>
      <c r="H438" s="258"/>
      <c r="I438" s="200"/>
      <c r="J438" s="230">
        <v>12</v>
      </c>
      <c r="K438" s="224" t="str">
        <f t="shared" si="94"/>
        <v>12</v>
      </c>
      <c r="L438" s="225">
        <f t="shared" si="95"/>
        <v>3</v>
      </c>
      <c r="M438" s="224" t="str">
        <f t="shared" si="96"/>
        <v>12</v>
      </c>
      <c r="N438" s="224" t="str">
        <f t="shared" si="97"/>
        <v>12</v>
      </c>
      <c r="O438" s="224">
        <f t="shared" si="98"/>
        <v>3</v>
      </c>
      <c r="P438" s="224">
        <f t="shared" si="99"/>
        <v>0</v>
      </c>
      <c r="Q438" s="224">
        <f t="shared" si="100"/>
        <v>0</v>
      </c>
      <c r="R438" s="224">
        <f t="shared" si="101"/>
        <v>0</v>
      </c>
      <c r="S438" s="224">
        <f t="shared" si="102"/>
        <v>1</v>
      </c>
      <c r="T438" s="224">
        <f t="shared" si="103"/>
        <v>0</v>
      </c>
      <c r="U438" s="224">
        <f t="shared" si="104"/>
        <v>0</v>
      </c>
      <c r="V438" s="224">
        <f t="shared" si="105"/>
        <v>0</v>
      </c>
      <c r="W438" s="226">
        <f t="shared" si="106"/>
        <v>0</v>
      </c>
      <c r="X438" s="226">
        <f t="shared" si="107"/>
        <v>0</v>
      </c>
      <c r="Y438" s="216"/>
      <c r="Z438" s="233">
        <v>431</v>
      </c>
      <c r="AA438" s="216"/>
      <c r="AB438" s="216"/>
      <c r="AC438" s="216"/>
      <c r="AD438" s="216"/>
      <c r="AE438" s="216"/>
      <c r="AF438" s="216"/>
      <c r="AG438" s="216"/>
      <c r="AH438" s="216"/>
      <c r="AI438" s="216"/>
      <c r="AJ438" s="200"/>
      <c r="AK438" s="200"/>
      <c r="AL438" s="200"/>
      <c r="AM438" s="200"/>
      <c r="AN438" s="200"/>
      <c r="AO438" s="200"/>
      <c r="AP438" s="200"/>
      <c r="AQ438" s="200"/>
      <c r="AR438" s="200"/>
      <c r="AS438" s="200"/>
      <c r="AT438" s="200"/>
      <c r="AU438" s="200"/>
      <c r="AV438" s="200"/>
      <c r="AW438" s="200"/>
      <c r="AX438" s="200"/>
      <c r="AY438" s="200"/>
      <c r="AZ438" s="200"/>
      <c r="BA438" s="200"/>
      <c r="BB438" s="200"/>
      <c r="BC438" s="200"/>
      <c r="BD438" s="200"/>
      <c r="BE438" s="200"/>
      <c r="BF438" s="200"/>
      <c r="BG438" s="200"/>
      <c r="BH438" s="200"/>
      <c r="BI438" s="200"/>
      <c r="BJ438" s="200"/>
      <c r="BK438" s="200"/>
      <c r="BL438" s="200"/>
      <c r="BM438" s="200"/>
      <c r="BN438" s="200"/>
      <c r="BO438" s="200"/>
      <c r="BP438" s="200"/>
      <c r="BQ438" s="200"/>
      <c r="BR438" s="200"/>
      <c r="BS438" s="200"/>
      <c r="BT438" s="200"/>
      <c r="BU438" s="200"/>
      <c r="BV438" s="200"/>
      <c r="BW438" s="200"/>
      <c r="BX438" s="200"/>
      <c r="BY438" s="200"/>
      <c r="BZ438" s="200"/>
      <c r="CA438" s="200"/>
      <c r="CB438" s="200"/>
      <c r="CC438" s="200"/>
      <c r="CD438" s="200"/>
      <c r="CE438" s="200"/>
      <c r="CF438" s="200"/>
      <c r="CG438" s="200"/>
      <c r="CH438" s="200"/>
      <c r="CI438" s="200"/>
      <c r="CJ438" s="200"/>
      <c r="CK438" s="200"/>
      <c r="CL438" s="200"/>
      <c r="CM438" s="200"/>
      <c r="CN438" s="200"/>
      <c r="CO438" s="200"/>
      <c r="CP438" s="200"/>
      <c r="CQ438" s="200"/>
      <c r="CR438" s="200"/>
      <c r="CS438" s="200"/>
      <c r="CT438" s="200"/>
      <c r="CU438" s="200"/>
      <c r="CV438" s="200"/>
      <c r="CW438" s="200"/>
      <c r="CX438" s="200"/>
      <c r="CY438" s="200"/>
      <c r="CZ438" s="200"/>
      <c r="DA438" s="200"/>
      <c r="DB438" s="200"/>
      <c r="DC438" s="200"/>
      <c r="DD438" s="200"/>
      <c r="DE438" s="200"/>
      <c r="DF438" s="200"/>
      <c r="DG438" s="200"/>
      <c r="DH438" s="200"/>
      <c r="DI438" s="200"/>
      <c r="DJ438" s="200"/>
      <c r="DK438" s="200"/>
      <c r="DL438" s="200"/>
      <c r="DM438" s="200"/>
      <c r="DN438" s="200"/>
      <c r="DO438" s="200"/>
      <c r="DP438" s="200"/>
      <c r="DQ438" s="200"/>
      <c r="DR438" s="200"/>
      <c r="DS438" s="200"/>
      <c r="DT438" s="200"/>
      <c r="DU438" s="200"/>
      <c r="DV438" s="200"/>
      <c r="DW438" s="200"/>
      <c r="DX438" s="200"/>
      <c r="DY438" s="200"/>
      <c r="DZ438" s="200"/>
      <c r="EA438" s="200"/>
      <c r="EB438" s="200"/>
      <c r="EC438" s="200"/>
      <c r="ED438" s="200"/>
      <c r="EE438" s="200"/>
      <c r="EF438" s="200"/>
      <c r="EG438" s="43"/>
      <c r="EH438" s="43"/>
      <c r="EI438" s="43"/>
      <c r="EJ438" s="43"/>
      <c r="EK438" s="43"/>
      <c r="EL438" s="43"/>
      <c r="EM438" s="43"/>
      <c r="EN438" s="43"/>
      <c r="EO438" s="43"/>
      <c r="EP438" s="43"/>
      <c r="EQ438" s="43"/>
      <c r="ER438" s="43"/>
      <c r="ES438" s="43"/>
    </row>
    <row r="439" spans="1:149" s="116" customFormat="1" ht="25.5" x14ac:dyDescent="0.2">
      <c r="A439" s="117" t="s">
        <v>537</v>
      </c>
      <c r="B439" s="82" t="s">
        <v>1217</v>
      </c>
      <c r="C439" s="69" t="s">
        <v>758</v>
      </c>
      <c r="D439" s="128"/>
      <c r="E439" s="119"/>
      <c r="F439" s="257"/>
      <c r="G439" s="256"/>
      <c r="H439" s="258"/>
      <c r="I439" s="200"/>
      <c r="J439" s="230">
        <v>12</v>
      </c>
      <c r="K439" s="224" t="str">
        <f t="shared" si="94"/>
        <v>12</v>
      </c>
      <c r="L439" s="225">
        <f t="shared" si="95"/>
        <v>0</v>
      </c>
      <c r="M439" s="224" t="str">
        <f t="shared" si="96"/>
        <v>12</v>
      </c>
      <c r="N439" s="224">
        <f t="shared" si="97"/>
        <v>0</v>
      </c>
      <c r="O439" s="224">
        <f t="shared" si="98"/>
        <v>0</v>
      </c>
      <c r="P439" s="224">
        <f t="shared" si="99"/>
        <v>0</v>
      </c>
      <c r="Q439" s="224">
        <f t="shared" si="100"/>
        <v>0</v>
      </c>
      <c r="R439" s="224">
        <f t="shared" si="101"/>
        <v>0</v>
      </c>
      <c r="S439" s="224">
        <f t="shared" si="102"/>
        <v>0</v>
      </c>
      <c r="T439" s="224">
        <f t="shared" si="103"/>
        <v>0</v>
      </c>
      <c r="U439" s="224">
        <f t="shared" si="104"/>
        <v>0</v>
      </c>
      <c r="V439" s="224">
        <f t="shared" si="105"/>
        <v>0</v>
      </c>
      <c r="W439" s="226">
        <f t="shared" si="106"/>
        <v>0</v>
      </c>
      <c r="X439" s="226">
        <f t="shared" si="107"/>
        <v>0</v>
      </c>
      <c r="Y439" s="216"/>
      <c r="Z439" s="233">
        <v>432</v>
      </c>
      <c r="AA439" s="216"/>
      <c r="AB439" s="216"/>
      <c r="AC439" s="216"/>
      <c r="AD439" s="216"/>
      <c r="AE439" s="216"/>
      <c r="AF439" s="216"/>
      <c r="AG439" s="216"/>
      <c r="AH439" s="216"/>
      <c r="AI439" s="216"/>
      <c r="AJ439" s="200"/>
      <c r="AK439" s="200"/>
      <c r="AL439" s="200"/>
      <c r="AM439" s="200"/>
      <c r="AN439" s="200"/>
      <c r="AO439" s="200"/>
      <c r="AP439" s="200"/>
      <c r="AQ439" s="200"/>
      <c r="AR439" s="200"/>
      <c r="AS439" s="200"/>
      <c r="AT439" s="200"/>
      <c r="AU439" s="200"/>
      <c r="AV439" s="200"/>
      <c r="AW439" s="200"/>
      <c r="AX439" s="200"/>
      <c r="AY439" s="200"/>
      <c r="AZ439" s="200"/>
      <c r="BA439" s="200"/>
      <c r="BB439" s="200"/>
      <c r="BC439" s="200"/>
      <c r="BD439" s="200"/>
      <c r="BE439" s="200"/>
      <c r="BF439" s="200"/>
      <c r="BG439" s="200"/>
      <c r="BH439" s="200"/>
      <c r="BI439" s="200"/>
      <c r="BJ439" s="200"/>
      <c r="BK439" s="200"/>
      <c r="BL439" s="200"/>
      <c r="BM439" s="200"/>
      <c r="BN439" s="200"/>
      <c r="BO439" s="200"/>
      <c r="BP439" s="200"/>
      <c r="BQ439" s="200"/>
      <c r="BR439" s="200"/>
      <c r="BS439" s="200"/>
      <c r="BT439" s="200"/>
      <c r="BU439" s="200"/>
      <c r="BV439" s="200"/>
      <c r="BW439" s="200"/>
      <c r="BX439" s="200"/>
      <c r="BY439" s="200"/>
      <c r="BZ439" s="200"/>
      <c r="CA439" s="200"/>
      <c r="CB439" s="200"/>
      <c r="CC439" s="200"/>
      <c r="CD439" s="200"/>
      <c r="CE439" s="200"/>
      <c r="CF439" s="200"/>
      <c r="CG439" s="200"/>
      <c r="CH439" s="200"/>
      <c r="CI439" s="200"/>
      <c r="CJ439" s="200"/>
      <c r="CK439" s="200"/>
      <c r="CL439" s="200"/>
      <c r="CM439" s="200"/>
      <c r="CN439" s="200"/>
      <c r="CO439" s="200"/>
      <c r="CP439" s="200"/>
      <c r="CQ439" s="200"/>
      <c r="CR439" s="200"/>
      <c r="CS439" s="200"/>
      <c r="CT439" s="200"/>
      <c r="CU439" s="200"/>
      <c r="CV439" s="200"/>
      <c r="CW439" s="200"/>
      <c r="CX439" s="200"/>
      <c r="CY439" s="200"/>
      <c r="CZ439" s="200"/>
      <c r="DA439" s="200"/>
      <c r="DB439" s="200"/>
      <c r="DC439" s="200"/>
      <c r="DD439" s="200"/>
      <c r="DE439" s="200"/>
      <c r="DF439" s="200"/>
      <c r="DG439" s="200"/>
      <c r="DH439" s="200"/>
      <c r="DI439" s="200"/>
      <c r="DJ439" s="200"/>
      <c r="DK439" s="200"/>
      <c r="DL439" s="200"/>
      <c r="DM439" s="200"/>
      <c r="DN439" s="200"/>
      <c r="DO439" s="200"/>
      <c r="DP439" s="200"/>
      <c r="DQ439" s="200"/>
      <c r="DR439" s="200"/>
      <c r="DS439" s="200"/>
      <c r="DT439" s="200"/>
      <c r="DU439" s="200"/>
      <c r="DV439" s="200"/>
      <c r="DW439" s="200"/>
      <c r="DX439" s="200"/>
      <c r="DY439" s="200"/>
      <c r="DZ439" s="200"/>
      <c r="EA439" s="200"/>
      <c r="EB439" s="200"/>
      <c r="EC439" s="200"/>
      <c r="ED439" s="200"/>
      <c r="EE439" s="200"/>
      <c r="EF439" s="200"/>
      <c r="EG439" s="200"/>
      <c r="EH439" s="200"/>
      <c r="EI439" s="200"/>
      <c r="EJ439" s="200"/>
      <c r="EK439" s="200"/>
      <c r="EL439" s="200"/>
      <c r="EM439" s="200"/>
      <c r="EN439" s="200"/>
      <c r="EO439" s="200"/>
      <c r="EP439" s="200"/>
      <c r="EQ439" s="200"/>
      <c r="ER439" s="200"/>
      <c r="ES439" s="200"/>
    </row>
    <row r="440" spans="1:149" s="116" customFormat="1" ht="25.5" x14ac:dyDescent="0.2">
      <c r="A440" s="117" t="s">
        <v>538</v>
      </c>
      <c r="B440" s="82" t="s">
        <v>1218</v>
      </c>
      <c r="C440" s="69" t="s">
        <v>117</v>
      </c>
      <c r="D440" s="128">
        <v>10</v>
      </c>
      <c r="E440" s="119"/>
      <c r="F440" s="257"/>
      <c r="G440" s="256"/>
      <c r="H440" s="258"/>
      <c r="I440" s="200"/>
      <c r="J440" s="230">
        <v>12</v>
      </c>
      <c r="K440" s="224" t="str">
        <f t="shared" si="94"/>
        <v>12</v>
      </c>
      <c r="L440" s="225">
        <f t="shared" si="95"/>
        <v>10</v>
      </c>
      <c r="M440" s="224" t="str">
        <f t="shared" si="96"/>
        <v>12</v>
      </c>
      <c r="N440" s="224" t="str">
        <f t="shared" si="97"/>
        <v>12</v>
      </c>
      <c r="O440" s="224">
        <f t="shared" si="98"/>
        <v>10</v>
      </c>
      <c r="P440" s="224">
        <f t="shared" si="99"/>
        <v>0</v>
      </c>
      <c r="Q440" s="224">
        <f t="shared" si="100"/>
        <v>0</v>
      </c>
      <c r="R440" s="224">
        <f t="shared" si="101"/>
        <v>0</v>
      </c>
      <c r="S440" s="224">
        <f t="shared" si="102"/>
        <v>1</v>
      </c>
      <c r="T440" s="224">
        <f t="shared" si="103"/>
        <v>0</v>
      </c>
      <c r="U440" s="224">
        <f t="shared" si="104"/>
        <v>0</v>
      </c>
      <c r="V440" s="224">
        <f t="shared" si="105"/>
        <v>0</v>
      </c>
      <c r="W440" s="226">
        <f t="shared" si="106"/>
        <v>0</v>
      </c>
      <c r="X440" s="226">
        <f t="shared" si="107"/>
        <v>0</v>
      </c>
      <c r="Y440" s="216"/>
      <c r="Z440" s="232">
        <v>433</v>
      </c>
      <c r="AA440" s="216"/>
      <c r="AB440" s="216"/>
      <c r="AC440" s="216"/>
      <c r="AD440" s="216"/>
      <c r="AE440" s="216"/>
      <c r="AF440" s="216"/>
      <c r="AG440" s="216"/>
      <c r="AH440" s="216"/>
      <c r="AI440" s="216"/>
      <c r="AJ440" s="200"/>
      <c r="AK440" s="200"/>
      <c r="AL440" s="200"/>
      <c r="AM440" s="200"/>
      <c r="AN440" s="200"/>
      <c r="AO440" s="200"/>
      <c r="AP440" s="200"/>
      <c r="AQ440" s="200"/>
      <c r="AR440" s="200"/>
      <c r="AS440" s="200"/>
      <c r="AT440" s="200"/>
      <c r="AU440" s="200"/>
      <c r="AV440" s="200"/>
      <c r="AW440" s="200"/>
      <c r="AX440" s="200"/>
      <c r="AY440" s="200"/>
      <c r="AZ440" s="200"/>
      <c r="BA440" s="200"/>
      <c r="BB440" s="200"/>
      <c r="BC440" s="200"/>
      <c r="BD440" s="200"/>
      <c r="BE440" s="200"/>
      <c r="BF440" s="200"/>
      <c r="BG440" s="200"/>
      <c r="BH440" s="200"/>
      <c r="BI440" s="200"/>
      <c r="BJ440" s="200"/>
      <c r="BK440" s="200"/>
      <c r="BL440" s="200"/>
      <c r="BM440" s="200"/>
      <c r="BN440" s="200"/>
      <c r="BO440" s="200"/>
      <c r="BP440" s="200"/>
      <c r="BQ440" s="200"/>
      <c r="BR440" s="200"/>
      <c r="BS440" s="200"/>
      <c r="BT440" s="200"/>
      <c r="BU440" s="200"/>
      <c r="BV440" s="200"/>
      <c r="BW440" s="200"/>
      <c r="BX440" s="200"/>
      <c r="BY440" s="200"/>
      <c r="BZ440" s="200"/>
      <c r="CA440" s="200"/>
      <c r="CB440" s="200"/>
      <c r="CC440" s="200"/>
      <c r="CD440" s="200"/>
      <c r="CE440" s="200"/>
      <c r="CF440" s="200"/>
      <c r="CG440" s="200"/>
      <c r="CH440" s="200"/>
      <c r="CI440" s="200"/>
      <c r="CJ440" s="200"/>
      <c r="CK440" s="200"/>
      <c r="CL440" s="200"/>
      <c r="CM440" s="200"/>
      <c r="CN440" s="200"/>
      <c r="CO440" s="200"/>
      <c r="CP440" s="200"/>
      <c r="CQ440" s="200"/>
      <c r="CR440" s="200"/>
      <c r="CS440" s="200"/>
      <c r="CT440" s="200"/>
      <c r="CU440" s="200"/>
      <c r="CV440" s="200"/>
      <c r="CW440" s="200"/>
      <c r="CX440" s="200"/>
      <c r="CY440" s="200"/>
      <c r="CZ440" s="200"/>
      <c r="DA440" s="200"/>
      <c r="DB440" s="200"/>
      <c r="DC440" s="200"/>
      <c r="DD440" s="200"/>
      <c r="DE440" s="200"/>
      <c r="DF440" s="200"/>
      <c r="DG440" s="200"/>
      <c r="DH440" s="200"/>
      <c r="DI440" s="200"/>
      <c r="DJ440" s="200"/>
      <c r="DK440" s="200"/>
      <c r="DL440" s="200"/>
      <c r="DM440" s="200"/>
      <c r="DN440" s="200"/>
      <c r="DO440" s="200"/>
      <c r="DP440" s="200"/>
      <c r="DQ440" s="200"/>
      <c r="DR440" s="200"/>
      <c r="DS440" s="200"/>
      <c r="DT440" s="200"/>
      <c r="DU440" s="200"/>
      <c r="DV440" s="200"/>
      <c r="DW440" s="200"/>
      <c r="DX440" s="200"/>
      <c r="DY440" s="200"/>
      <c r="DZ440" s="200"/>
      <c r="EA440" s="200"/>
      <c r="EB440" s="200"/>
      <c r="EC440" s="200"/>
      <c r="ED440" s="200"/>
      <c r="EE440" s="200"/>
      <c r="EF440" s="200"/>
      <c r="EG440" s="203"/>
      <c r="EH440" s="203"/>
      <c r="EI440" s="203"/>
      <c r="EJ440" s="203"/>
      <c r="EK440" s="203"/>
      <c r="EL440" s="203"/>
      <c r="EM440" s="203"/>
      <c r="EN440" s="203"/>
      <c r="EO440" s="203"/>
      <c r="EP440" s="203"/>
      <c r="EQ440" s="203"/>
      <c r="ER440" s="203"/>
      <c r="ES440" s="203"/>
    </row>
    <row r="441" spans="1:149" s="116" customFormat="1" ht="12.75" customHeight="1" x14ac:dyDescent="0.2">
      <c r="A441" s="117" t="s">
        <v>539</v>
      </c>
      <c r="B441" s="82" t="s">
        <v>1219</v>
      </c>
      <c r="C441" s="69" t="s">
        <v>758</v>
      </c>
      <c r="D441" s="128"/>
      <c r="E441" s="119"/>
      <c r="F441" s="257"/>
      <c r="G441" s="256"/>
      <c r="H441" s="258"/>
      <c r="I441" s="200"/>
      <c r="J441" s="230">
        <v>12</v>
      </c>
      <c r="K441" s="224" t="str">
        <f t="shared" si="94"/>
        <v>12</v>
      </c>
      <c r="L441" s="225">
        <f t="shared" si="95"/>
        <v>0</v>
      </c>
      <c r="M441" s="224" t="str">
        <f t="shared" si="96"/>
        <v>12</v>
      </c>
      <c r="N441" s="224">
        <f t="shared" si="97"/>
        <v>0</v>
      </c>
      <c r="O441" s="224">
        <f t="shared" si="98"/>
        <v>0</v>
      </c>
      <c r="P441" s="224">
        <f t="shared" si="99"/>
        <v>0</v>
      </c>
      <c r="Q441" s="224">
        <f t="shared" si="100"/>
        <v>0</v>
      </c>
      <c r="R441" s="224">
        <f t="shared" si="101"/>
        <v>0</v>
      </c>
      <c r="S441" s="224">
        <f t="shared" si="102"/>
        <v>0</v>
      </c>
      <c r="T441" s="224">
        <f t="shared" si="103"/>
        <v>0</v>
      </c>
      <c r="U441" s="224">
        <f t="shared" si="104"/>
        <v>0</v>
      </c>
      <c r="V441" s="224">
        <f t="shared" si="105"/>
        <v>0</v>
      </c>
      <c r="W441" s="226">
        <f t="shared" si="106"/>
        <v>0</v>
      </c>
      <c r="X441" s="226">
        <f t="shared" si="107"/>
        <v>0</v>
      </c>
      <c r="Y441" s="216"/>
      <c r="Z441" s="233">
        <v>434</v>
      </c>
      <c r="AA441" s="216"/>
      <c r="AB441" s="216"/>
      <c r="AC441" s="216"/>
      <c r="AD441" s="216"/>
      <c r="AE441" s="216"/>
      <c r="AF441" s="216"/>
      <c r="AG441" s="216"/>
      <c r="AH441" s="216"/>
      <c r="AI441" s="216"/>
      <c r="AJ441" s="200"/>
      <c r="AK441" s="200"/>
      <c r="AL441" s="200"/>
      <c r="AM441" s="200"/>
      <c r="AN441" s="200"/>
      <c r="AO441" s="200"/>
      <c r="AP441" s="200"/>
      <c r="AQ441" s="200"/>
      <c r="AR441" s="200"/>
      <c r="AS441" s="200"/>
      <c r="AT441" s="200"/>
      <c r="AU441" s="200"/>
      <c r="AV441" s="200"/>
      <c r="AW441" s="200"/>
      <c r="AX441" s="200"/>
      <c r="AY441" s="200"/>
      <c r="AZ441" s="200"/>
      <c r="BA441" s="200"/>
      <c r="BB441" s="200"/>
      <c r="BC441" s="200"/>
      <c r="BD441" s="200"/>
      <c r="BE441" s="200"/>
      <c r="BF441" s="200"/>
      <c r="BG441" s="200"/>
      <c r="BH441" s="200"/>
      <c r="BI441" s="200"/>
      <c r="BJ441" s="200"/>
      <c r="BK441" s="200"/>
      <c r="BL441" s="200"/>
      <c r="BM441" s="200"/>
      <c r="BN441" s="200"/>
      <c r="BO441" s="200"/>
      <c r="BP441" s="200"/>
      <c r="BQ441" s="200"/>
      <c r="BR441" s="200"/>
      <c r="BS441" s="200"/>
      <c r="BT441" s="200"/>
      <c r="BU441" s="200"/>
      <c r="BV441" s="200"/>
      <c r="BW441" s="200"/>
      <c r="BX441" s="200"/>
      <c r="BY441" s="200"/>
      <c r="BZ441" s="200"/>
      <c r="CA441" s="200"/>
      <c r="CB441" s="200"/>
      <c r="CC441" s="200"/>
      <c r="CD441" s="200"/>
      <c r="CE441" s="200"/>
      <c r="CF441" s="200"/>
      <c r="CG441" s="200"/>
      <c r="CH441" s="200"/>
      <c r="CI441" s="200"/>
      <c r="CJ441" s="200"/>
      <c r="CK441" s="200"/>
      <c r="CL441" s="200"/>
      <c r="CM441" s="200"/>
      <c r="CN441" s="200"/>
      <c r="CO441" s="200"/>
      <c r="CP441" s="200"/>
      <c r="CQ441" s="200"/>
      <c r="CR441" s="200"/>
      <c r="CS441" s="200"/>
      <c r="CT441" s="200"/>
      <c r="CU441" s="200"/>
      <c r="CV441" s="200"/>
      <c r="CW441" s="200"/>
      <c r="CX441" s="200"/>
      <c r="CY441" s="200"/>
      <c r="CZ441" s="200"/>
      <c r="DA441" s="200"/>
      <c r="DB441" s="200"/>
      <c r="DC441" s="200"/>
      <c r="DD441" s="200"/>
      <c r="DE441" s="200"/>
      <c r="DF441" s="200"/>
      <c r="DG441" s="200"/>
      <c r="DH441" s="200"/>
      <c r="DI441" s="200"/>
      <c r="DJ441" s="200"/>
      <c r="DK441" s="200"/>
      <c r="DL441" s="200"/>
      <c r="DM441" s="200"/>
      <c r="DN441" s="200"/>
      <c r="DO441" s="200"/>
      <c r="DP441" s="200"/>
      <c r="DQ441" s="200"/>
      <c r="DR441" s="200"/>
      <c r="DS441" s="200"/>
      <c r="DT441" s="200"/>
      <c r="DU441" s="200"/>
      <c r="DV441" s="200"/>
      <c r="DW441" s="200"/>
      <c r="DX441" s="200"/>
      <c r="DY441" s="200"/>
      <c r="DZ441" s="200"/>
      <c r="EA441" s="200"/>
      <c r="EB441" s="200"/>
      <c r="EC441" s="200"/>
      <c r="ED441" s="200"/>
      <c r="EE441" s="200"/>
      <c r="EF441" s="200"/>
      <c r="EG441" s="200"/>
      <c r="EH441" s="200"/>
      <c r="EI441" s="200"/>
      <c r="EJ441" s="200"/>
      <c r="EK441" s="200"/>
      <c r="EL441" s="200"/>
      <c r="EM441" s="200"/>
      <c r="EN441" s="200"/>
      <c r="EO441" s="200"/>
      <c r="EP441" s="200"/>
      <c r="EQ441" s="200"/>
      <c r="ER441" s="200"/>
      <c r="ES441" s="200"/>
    </row>
    <row r="442" spans="1:149" s="116" customFormat="1" ht="25.5" x14ac:dyDescent="0.2">
      <c r="A442" s="117" t="s">
        <v>540</v>
      </c>
      <c r="B442" s="73" t="s">
        <v>1220</v>
      </c>
      <c r="C442" s="69" t="s">
        <v>117</v>
      </c>
      <c r="D442" s="128">
        <v>3</v>
      </c>
      <c r="E442" s="119"/>
      <c r="F442" s="257"/>
      <c r="G442" s="256"/>
      <c r="H442" s="258"/>
      <c r="I442" s="200"/>
      <c r="J442" s="230">
        <v>12</v>
      </c>
      <c r="K442" s="224" t="str">
        <f t="shared" si="94"/>
        <v>12</v>
      </c>
      <c r="L442" s="225">
        <f t="shared" si="95"/>
        <v>3</v>
      </c>
      <c r="M442" s="224" t="str">
        <f t="shared" si="96"/>
        <v>12</v>
      </c>
      <c r="N442" s="224" t="str">
        <f t="shared" si="97"/>
        <v>12</v>
      </c>
      <c r="O442" s="224">
        <f t="shared" si="98"/>
        <v>3</v>
      </c>
      <c r="P442" s="224">
        <f t="shared" si="99"/>
        <v>0</v>
      </c>
      <c r="Q442" s="224">
        <f t="shared" si="100"/>
        <v>0</v>
      </c>
      <c r="R442" s="224">
        <f t="shared" si="101"/>
        <v>0</v>
      </c>
      <c r="S442" s="224">
        <f t="shared" si="102"/>
        <v>1</v>
      </c>
      <c r="T442" s="224">
        <f t="shared" si="103"/>
        <v>0</v>
      </c>
      <c r="U442" s="224">
        <f t="shared" si="104"/>
        <v>0</v>
      </c>
      <c r="V442" s="224">
        <f t="shared" si="105"/>
        <v>0</v>
      </c>
      <c r="W442" s="226">
        <f t="shared" si="106"/>
        <v>0</v>
      </c>
      <c r="X442" s="226">
        <f t="shared" si="107"/>
        <v>0</v>
      </c>
      <c r="Y442" s="216"/>
      <c r="Z442" s="233">
        <v>435</v>
      </c>
      <c r="AA442" s="216"/>
      <c r="AB442" s="216"/>
      <c r="AC442" s="216"/>
      <c r="AD442" s="216"/>
      <c r="AE442" s="216"/>
      <c r="AF442" s="216"/>
      <c r="AG442" s="216"/>
      <c r="AH442" s="216"/>
      <c r="AI442" s="216"/>
      <c r="AJ442" s="200"/>
      <c r="AK442" s="200"/>
      <c r="AL442" s="200"/>
      <c r="AM442" s="200"/>
      <c r="AN442" s="200"/>
      <c r="AO442" s="200"/>
      <c r="AP442" s="200"/>
      <c r="AQ442" s="200"/>
      <c r="AR442" s="200"/>
      <c r="AS442" s="200"/>
      <c r="AT442" s="200"/>
      <c r="AU442" s="200"/>
      <c r="AV442" s="200"/>
      <c r="AW442" s="200"/>
      <c r="AX442" s="200"/>
      <c r="AY442" s="200"/>
      <c r="AZ442" s="200"/>
      <c r="BA442" s="200"/>
      <c r="BB442" s="200"/>
      <c r="BC442" s="200"/>
      <c r="BD442" s="200"/>
      <c r="BE442" s="200"/>
      <c r="BF442" s="200"/>
      <c r="BG442" s="200"/>
      <c r="BH442" s="200"/>
      <c r="BI442" s="200"/>
      <c r="BJ442" s="200"/>
      <c r="BK442" s="200"/>
      <c r="BL442" s="200"/>
      <c r="BM442" s="200"/>
      <c r="BN442" s="200"/>
      <c r="BO442" s="200"/>
      <c r="BP442" s="200"/>
      <c r="BQ442" s="200"/>
      <c r="BR442" s="200"/>
      <c r="BS442" s="200"/>
      <c r="BT442" s="200"/>
      <c r="BU442" s="200"/>
      <c r="BV442" s="200"/>
      <c r="BW442" s="200"/>
      <c r="BX442" s="200"/>
      <c r="BY442" s="200"/>
      <c r="BZ442" s="200"/>
      <c r="CA442" s="200"/>
      <c r="CB442" s="200"/>
      <c r="CC442" s="200"/>
      <c r="CD442" s="200"/>
      <c r="CE442" s="200"/>
      <c r="CF442" s="200"/>
      <c r="CG442" s="200"/>
      <c r="CH442" s="200"/>
      <c r="CI442" s="200"/>
      <c r="CJ442" s="200"/>
      <c r="CK442" s="200"/>
      <c r="CL442" s="200"/>
      <c r="CM442" s="200"/>
      <c r="CN442" s="200"/>
      <c r="CO442" s="200"/>
      <c r="CP442" s="200"/>
      <c r="CQ442" s="200"/>
      <c r="CR442" s="200"/>
      <c r="CS442" s="200"/>
      <c r="CT442" s="200"/>
      <c r="CU442" s="200"/>
      <c r="CV442" s="200"/>
      <c r="CW442" s="200"/>
      <c r="CX442" s="200"/>
      <c r="CY442" s="200"/>
      <c r="CZ442" s="200"/>
      <c r="DA442" s="200"/>
      <c r="DB442" s="200"/>
      <c r="DC442" s="200"/>
      <c r="DD442" s="200"/>
      <c r="DE442" s="200"/>
      <c r="DF442" s="200"/>
      <c r="DG442" s="200"/>
      <c r="DH442" s="200"/>
      <c r="DI442" s="200"/>
      <c r="DJ442" s="200"/>
      <c r="DK442" s="200"/>
      <c r="DL442" s="200"/>
      <c r="DM442" s="200"/>
      <c r="DN442" s="200"/>
      <c r="DO442" s="200"/>
      <c r="DP442" s="200"/>
      <c r="DQ442" s="200"/>
      <c r="DR442" s="200"/>
      <c r="DS442" s="200"/>
      <c r="DT442" s="200"/>
      <c r="DU442" s="200"/>
      <c r="DV442" s="200"/>
      <c r="DW442" s="200"/>
      <c r="DX442" s="200"/>
      <c r="DY442" s="200"/>
      <c r="DZ442" s="200"/>
      <c r="EA442" s="200"/>
      <c r="EB442" s="200"/>
      <c r="EC442" s="200"/>
      <c r="ED442" s="200"/>
      <c r="EE442" s="200"/>
      <c r="EF442" s="200"/>
      <c r="EG442" s="200"/>
      <c r="EH442" s="200"/>
      <c r="EI442" s="200"/>
      <c r="EJ442" s="200"/>
      <c r="EK442" s="200"/>
      <c r="EL442" s="200"/>
      <c r="EM442" s="200"/>
      <c r="EN442" s="200"/>
      <c r="EO442" s="200"/>
      <c r="EP442" s="200"/>
      <c r="EQ442" s="200"/>
      <c r="ER442" s="200"/>
      <c r="ES442" s="200"/>
    </row>
    <row r="443" spans="1:149" s="116" customFormat="1" ht="25.5" x14ac:dyDescent="0.2">
      <c r="A443" s="117" t="s">
        <v>541</v>
      </c>
      <c r="B443" s="73" t="s">
        <v>1221</v>
      </c>
      <c r="C443" s="69" t="s">
        <v>117</v>
      </c>
      <c r="D443" s="128">
        <v>3</v>
      </c>
      <c r="E443" s="119"/>
      <c r="F443" s="257"/>
      <c r="G443" s="256"/>
      <c r="H443" s="258"/>
      <c r="I443" s="200"/>
      <c r="J443" s="230">
        <v>12</v>
      </c>
      <c r="K443" s="224" t="str">
        <f t="shared" si="94"/>
        <v>12</v>
      </c>
      <c r="L443" s="225">
        <f t="shared" si="95"/>
        <v>3</v>
      </c>
      <c r="M443" s="224" t="str">
        <f t="shared" si="96"/>
        <v>12</v>
      </c>
      <c r="N443" s="224" t="str">
        <f t="shared" si="97"/>
        <v>12</v>
      </c>
      <c r="O443" s="224">
        <f t="shared" si="98"/>
        <v>3</v>
      </c>
      <c r="P443" s="224">
        <f t="shared" si="99"/>
        <v>0</v>
      </c>
      <c r="Q443" s="224">
        <f t="shared" si="100"/>
        <v>0</v>
      </c>
      <c r="R443" s="224">
        <f t="shared" si="101"/>
        <v>0</v>
      </c>
      <c r="S443" s="224">
        <f t="shared" si="102"/>
        <v>1</v>
      </c>
      <c r="T443" s="224">
        <f t="shared" si="103"/>
        <v>0</v>
      </c>
      <c r="U443" s="224">
        <f t="shared" si="104"/>
        <v>0</v>
      </c>
      <c r="V443" s="224">
        <f t="shared" si="105"/>
        <v>0</v>
      </c>
      <c r="W443" s="226">
        <f t="shared" si="106"/>
        <v>0</v>
      </c>
      <c r="X443" s="226">
        <f t="shared" si="107"/>
        <v>0</v>
      </c>
      <c r="Y443" s="216"/>
      <c r="Z443" s="233">
        <v>436</v>
      </c>
      <c r="AA443" s="216"/>
      <c r="AB443" s="216"/>
      <c r="AC443" s="216"/>
      <c r="AD443" s="216"/>
      <c r="AE443" s="216"/>
      <c r="AF443" s="216"/>
      <c r="AG443" s="216"/>
      <c r="AH443" s="216"/>
      <c r="AI443" s="216"/>
      <c r="AJ443" s="200"/>
      <c r="AK443" s="200"/>
      <c r="AL443" s="200"/>
      <c r="AM443" s="200"/>
      <c r="AN443" s="200"/>
      <c r="AO443" s="200"/>
      <c r="AP443" s="200"/>
      <c r="AQ443" s="200"/>
      <c r="AR443" s="200"/>
      <c r="AS443" s="200"/>
      <c r="AT443" s="200"/>
      <c r="AU443" s="200"/>
      <c r="AV443" s="200"/>
      <c r="AW443" s="200"/>
      <c r="AX443" s="200"/>
      <c r="AY443" s="200"/>
      <c r="AZ443" s="200"/>
      <c r="BA443" s="200"/>
      <c r="BB443" s="200"/>
      <c r="BC443" s="200"/>
      <c r="BD443" s="200"/>
      <c r="BE443" s="200"/>
      <c r="BF443" s="200"/>
      <c r="BG443" s="200"/>
      <c r="BH443" s="200"/>
      <c r="BI443" s="200"/>
      <c r="BJ443" s="200"/>
      <c r="BK443" s="200"/>
      <c r="BL443" s="200"/>
      <c r="BM443" s="200"/>
      <c r="BN443" s="200"/>
      <c r="BO443" s="200"/>
      <c r="BP443" s="200"/>
      <c r="BQ443" s="200"/>
      <c r="BR443" s="200"/>
      <c r="BS443" s="200"/>
      <c r="BT443" s="200"/>
      <c r="BU443" s="200"/>
      <c r="BV443" s="200"/>
      <c r="BW443" s="200"/>
      <c r="BX443" s="200"/>
      <c r="BY443" s="200"/>
      <c r="BZ443" s="200"/>
      <c r="CA443" s="200"/>
      <c r="CB443" s="200"/>
      <c r="CC443" s="200"/>
      <c r="CD443" s="200"/>
      <c r="CE443" s="200"/>
      <c r="CF443" s="200"/>
      <c r="CG443" s="200"/>
      <c r="CH443" s="200"/>
      <c r="CI443" s="200"/>
      <c r="CJ443" s="200"/>
      <c r="CK443" s="200"/>
      <c r="CL443" s="200"/>
      <c r="CM443" s="200"/>
      <c r="CN443" s="200"/>
      <c r="CO443" s="200"/>
      <c r="CP443" s="200"/>
      <c r="CQ443" s="200"/>
      <c r="CR443" s="200"/>
      <c r="CS443" s="200"/>
      <c r="CT443" s="200"/>
      <c r="CU443" s="200"/>
      <c r="CV443" s="200"/>
      <c r="CW443" s="200"/>
      <c r="CX443" s="200"/>
      <c r="CY443" s="200"/>
      <c r="CZ443" s="200"/>
      <c r="DA443" s="200"/>
      <c r="DB443" s="200"/>
      <c r="DC443" s="200"/>
      <c r="DD443" s="200"/>
      <c r="DE443" s="200"/>
      <c r="DF443" s="200"/>
      <c r="DG443" s="200"/>
      <c r="DH443" s="200"/>
      <c r="DI443" s="200"/>
      <c r="DJ443" s="200"/>
      <c r="DK443" s="200"/>
      <c r="DL443" s="200"/>
      <c r="DM443" s="200"/>
      <c r="DN443" s="200"/>
      <c r="DO443" s="200"/>
      <c r="DP443" s="200"/>
      <c r="DQ443" s="200"/>
      <c r="DR443" s="200"/>
      <c r="DS443" s="200"/>
      <c r="DT443" s="200"/>
      <c r="DU443" s="200"/>
      <c r="DV443" s="200"/>
      <c r="DW443" s="200"/>
      <c r="DX443" s="200"/>
      <c r="DY443" s="200"/>
      <c r="DZ443" s="200"/>
      <c r="EA443" s="200"/>
      <c r="EB443" s="200"/>
      <c r="EC443" s="200"/>
      <c r="ED443" s="200"/>
      <c r="EE443" s="200"/>
      <c r="EF443" s="200"/>
      <c r="EG443" s="200"/>
      <c r="EH443" s="200"/>
      <c r="EI443" s="200"/>
      <c r="EJ443" s="200"/>
      <c r="EK443" s="200"/>
      <c r="EL443" s="200"/>
      <c r="EM443" s="200"/>
      <c r="EN443" s="200"/>
      <c r="EO443" s="200"/>
      <c r="EP443" s="200"/>
      <c r="EQ443" s="200"/>
      <c r="ER443" s="200"/>
      <c r="ES443" s="200"/>
    </row>
    <row r="444" spans="1:149" s="116" customFormat="1" ht="12.75" x14ac:dyDescent="0.2">
      <c r="A444" s="117" t="s">
        <v>742</v>
      </c>
      <c r="B444" s="73" t="s">
        <v>1222</v>
      </c>
      <c r="C444" s="69" t="s">
        <v>117</v>
      </c>
      <c r="D444" s="128">
        <v>10</v>
      </c>
      <c r="E444" s="119"/>
      <c r="F444" s="257"/>
      <c r="G444" s="256"/>
      <c r="H444" s="258"/>
      <c r="I444" s="200"/>
      <c r="J444" s="230">
        <v>12</v>
      </c>
      <c r="K444" s="224" t="str">
        <f t="shared" si="94"/>
        <v>12</v>
      </c>
      <c r="L444" s="225">
        <f t="shared" si="95"/>
        <v>10</v>
      </c>
      <c r="M444" s="224" t="str">
        <f t="shared" si="96"/>
        <v>12</v>
      </c>
      <c r="N444" s="224" t="str">
        <f t="shared" si="97"/>
        <v>12</v>
      </c>
      <c r="O444" s="224">
        <f t="shared" si="98"/>
        <v>10</v>
      </c>
      <c r="P444" s="224">
        <f t="shared" si="99"/>
        <v>0</v>
      </c>
      <c r="Q444" s="224">
        <f t="shared" si="100"/>
        <v>0</v>
      </c>
      <c r="R444" s="224">
        <f t="shared" si="101"/>
        <v>0</v>
      </c>
      <c r="S444" s="224">
        <f t="shared" si="102"/>
        <v>1</v>
      </c>
      <c r="T444" s="224">
        <f t="shared" si="103"/>
        <v>0</v>
      </c>
      <c r="U444" s="224">
        <f t="shared" si="104"/>
        <v>0</v>
      </c>
      <c r="V444" s="224">
        <f t="shared" si="105"/>
        <v>0</v>
      </c>
      <c r="W444" s="226">
        <f t="shared" si="106"/>
        <v>0</v>
      </c>
      <c r="X444" s="226">
        <f t="shared" si="107"/>
        <v>0</v>
      </c>
      <c r="Y444" s="216"/>
      <c r="Z444" s="233">
        <v>437</v>
      </c>
      <c r="AA444" s="216"/>
      <c r="AB444" s="216"/>
      <c r="AC444" s="216"/>
      <c r="AD444" s="216"/>
      <c r="AE444" s="216"/>
      <c r="AF444" s="216"/>
      <c r="AG444" s="216"/>
      <c r="AH444" s="216"/>
      <c r="AI444" s="216"/>
      <c r="AJ444" s="200"/>
      <c r="AK444" s="200"/>
      <c r="AL444" s="200"/>
      <c r="AM444" s="200"/>
      <c r="AN444" s="200"/>
      <c r="AO444" s="200"/>
      <c r="AP444" s="200"/>
      <c r="AQ444" s="200"/>
      <c r="AR444" s="200"/>
      <c r="AS444" s="200"/>
      <c r="AT444" s="200"/>
      <c r="AU444" s="200"/>
      <c r="AV444" s="200"/>
      <c r="AW444" s="200"/>
      <c r="AX444" s="200"/>
      <c r="AY444" s="200"/>
      <c r="AZ444" s="200"/>
      <c r="BA444" s="200"/>
      <c r="BB444" s="200"/>
      <c r="BC444" s="200"/>
      <c r="BD444" s="200"/>
      <c r="BE444" s="200"/>
      <c r="BF444" s="200"/>
      <c r="BG444" s="200"/>
      <c r="BH444" s="200"/>
      <c r="BI444" s="200"/>
      <c r="BJ444" s="200"/>
      <c r="BK444" s="200"/>
      <c r="BL444" s="200"/>
      <c r="BM444" s="200"/>
      <c r="BN444" s="200"/>
      <c r="BO444" s="200"/>
      <c r="BP444" s="200"/>
      <c r="BQ444" s="200"/>
      <c r="BR444" s="200"/>
      <c r="BS444" s="200"/>
      <c r="BT444" s="200"/>
      <c r="BU444" s="200"/>
      <c r="BV444" s="200"/>
      <c r="BW444" s="200"/>
      <c r="BX444" s="200"/>
      <c r="BY444" s="200"/>
      <c r="BZ444" s="200"/>
      <c r="CA444" s="200"/>
      <c r="CB444" s="200"/>
      <c r="CC444" s="200"/>
      <c r="CD444" s="200"/>
      <c r="CE444" s="200"/>
      <c r="CF444" s="200"/>
      <c r="CG444" s="200"/>
      <c r="CH444" s="200"/>
      <c r="CI444" s="200"/>
      <c r="CJ444" s="200"/>
      <c r="CK444" s="200"/>
      <c r="CL444" s="200"/>
      <c r="CM444" s="200"/>
      <c r="CN444" s="200"/>
      <c r="CO444" s="200"/>
      <c r="CP444" s="200"/>
      <c r="CQ444" s="200"/>
      <c r="CR444" s="200"/>
      <c r="CS444" s="200"/>
      <c r="CT444" s="200"/>
      <c r="CU444" s="200"/>
      <c r="CV444" s="200"/>
      <c r="CW444" s="200"/>
      <c r="CX444" s="200"/>
      <c r="CY444" s="200"/>
      <c r="CZ444" s="200"/>
      <c r="DA444" s="200"/>
      <c r="DB444" s="200"/>
      <c r="DC444" s="200"/>
      <c r="DD444" s="200"/>
      <c r="DE444" s="200"/>
      <c r="DF444" s="200"/>
      <c r="DG444" s="200"/>
      <c r="DH444" s="200"/>
      <c r="DI444" s="200"/>
      <c r="DJ444" s="200"/>
      <c r="DK444" s="200"/>
      <c r="DL444" s="200"/>
      <c r="DM444" s="200"/>
      <c r="DN444" s="200"/>
      <c r="DO444" s="200"/>
      <c r="DP444" s="200"/>
      <c r="DQ444" s="200"/>
      <c r="DR444" s="200"/>
      <c r="DS444" s="200"/>
      <c r="DT444" s="200"/>
      <c r="DU444" s="200"/>
      <c r="DV444" s="200"/>
      <c r="DW444" s="200"/>
      <c r="DX444" s="200"/>
      <c r="DY444" s="200"/>
      <c r="DZ444" s="200"/>
      <c r="EA444" s="200"/>
      <c r="EB444" s="200"/>
      <c r="EC444" s="200"/>
      <c r="ED444" s="200"/>
      <c r="EE444" s="200"/>
      <c r="EF444" s="200"/>
      <c r="EG444" s="200"/>
      <c r="EH444" s="200"/>
      <c r="EI444" s="200"/>
      <c r="EJ444" s="200"/>
      <c r="EK444" s="200"/>
      <c r="EL444" s="200"/>
      <c r="EM444" s="200"/>
      <c r="EN444" s="200"/>
      <c r="EO444" s="200"/>
      <c r="EP444" s="200"/>
      <c r="EQ444" s="200"/>
      <c r="ER444" s="200"/>
      <c r="ES444" s="200"/>
    </row>
    <row r="445" spans="1:149" s="116" customFormat="1" ht="25.5" customHeight="1" x14ac:dyDescent="0.2">
      <c r="A445" s="117" t="s">
        <v>743</v>
      </c>
      <c r="B445" s="73" t="s">
        <v>1223</v>
      </c>
      <c r="C445" s="69" t="s">
        <v>117</v>
      </c>
      <c r="D445" s="128">
        <v>10</v>
      </c>
      <c r="E445" s="119"/>
      <c r="F445" s="257"/>
      <c r="G445" s="256"/>
      <c r="H445" s="258"/>
      <c r="I445" s="200"/>
      <c r="J445" s="230">
        <v>12</v>
      </c>
      <c r="K445" s="224" t="str">
        <f t="shared" si="94"/>
        <v>12</v>
      </c>
      <c r="L445" s="225">
        <f t="shared" si="95"/>
        <v>10</v>
      </c>
      <c r="M445" s="224" t="str">
        <f t="shared" si="96"/>
        <v>12</v>
      </c>
      <c r="N445" s="224" t="str">
        <f t="shared" si="97"/>
        <v>12</v>
      </c>
      <c r="O445" s="224">
        <f t="shared" si="98"/>
        <v>10</v>
      </c>
      <c r="P445" s="224">
        <f t="shared" si="99"/>
        <v>0</v>
      </c>
      <c r="Q445" s="224">
        <f t="shared" si="100"/>
        <v>0</v>
      </c>
      <c r="R445" s="224">
        <f t="shared" si="101"/>
        <v>0</v>
      </c>
      <c r="S445" s="224">
        <f t="shared" si="102"/>
        <v>1</v>
      </c>
      <c r="T445" s="224">
        <f t="shared" si="103"/>
        <v>0</v>
      </c>
      <c r="U445" s="224">
        <f t="shared" si="104"/>
        <v>0</v>
      </c>
      <c r="V445" s="224">
        <f t="shared" si="105"/>
        <v>0</v>
      </c>
      <c r="W445" s="226">
        <f t="shared" si="106"/>
        <v>0</v>
      </c>
      <c r="X445" s="226">
        <f t="shared" si="107"/>
        <v>0</v>
      </c>
      <c r="Y445" s="216"/>
      <c r="Z445" s="233">
        <v>438</v>
      </c>
      <c r="AA445" s="216"/>
      <c r="AB445" s="216"/>
      <c r="AC445" s="216"/>
      <c r="AD445" s="216"/>
      <c r="AE445" s="216"/>
      <c r="AF445" s="216"/>
      <c r="AG445" s="216"/>
      <c r="AH445" s="216"/>
      <c r="AI445" s="216"/>
      <c r="AJ445" s="200"/>
      <c r="AK445" s="200"/>
      <c r="AL445" s="200"/>
      <c r="AM445" s="200"/>
      <c r="AN445" s="200"/>
      <c r="AO445" s="200"/>
      <c r="AP445" s="200"/>
      <c r="AQ445" s="200"/>
      <c r="AR445" s="200"/>
      <c r="AS445" s="200"/>
      <c r="AT445" s="200"/>
      <c r="AU445" s="200"/>
      <c r="AV445" s="200"/>
      <c r="AW445" s="200"/>
      <c r="AX445" s="200"/>
      <c r="AY445" s="200"/>
      <c r="AZ445" s="200"/>
      <c r="BA445" s="200"/>
      <c r="BB445" s="200"/>
      <c r="BC445" s="200"/>
      <c r="BD445" s="200"/>
      <c r="BE445" s="200"/>
      <c r="BF445" s="200"/>
      <c r="BG445" s="200"/>
      <c r="BH445" s="200"/>
      <c r="BI445" s="200"/>
      <c r="BJ445" s="200"/>
      <c r="BK445" s="200"/>
      <c r="BL445" s="200"/>
      <c r="BM445" s="200"/>
      <c r="BN445" s="200"/>
      <c r="BO445" s="200"/>
      <c r="BP445" s="200"/>
      <c r="BQ445" s="200"/>
      <c r="BR445" s="200"/>
      <c r="BS445" s="200"/>
      <c r="BT445" s="200"/>
      <c r="BU445" s="200"/>
      <c r="BV445" s="200"/>
      <c r="BW445" s="200"/>
      <c r="BX445" s="200"/>
      <c r="BY445" s="200"/>
      <c r="BZ445" s="200"/>
      <c r="CA445" s="200"/>
      <c r="CB445" s="200"/>
      <c r="CC445" s="200"/>
      <c r="CD445" s="200"/>
      <c r="CE445" s="200"/>
      <c r="CF445" s="200"/>
      <c r="CG445" s="200"/>
      <c r="CH445" s="200"/>
      <c r="CI445" s="200"/>
      <c r="CJ445" s="200"/>
      <c r="CK445" s="200"/>
      <c r="CL445" s="200"/>
      <c r="CM445" s="200"/>
      <c r="CN445" s="200"/>
      <c r="CO445" s="200"/>
      <c r="CP445" s="200"/>
      <c r="CQ445" s="200"/>
      <c r="CR445" s="200"/>
      <c r="CS445" s="200"/>
      <c r="CT445" s="200"/>
      <c r="CU445" s="200"/>
      <c r="CV445" s="200"/>
      <c r="CW445" s="200"/>
      <c r="CX445" s="200"/>
      <c r="CY445" s="200"/>
      <c r="CZ445" s="200"/>
      <c r="DA445" s="200"/>
      <c r="DB445" s="200"/>
      <c r="DC445" s="200"/>
      <c r="DD445" s="200"/>
      <c r="DE445" s="200"/>
      <c r="DF445" s="200"/>
      <c r="DG445" s="200"/>
      <c r="DH445" s="200"/>
      <c r="DI445" s="200"/>
      <c r="DJ445" s="200"/>
      <c r="DK445" s="200"/>
      <c r="DL445" s="200"/>
      <c r="DM445" s="200"/>
      <c r="DN445" s="200"/>
      <c r="DO445" s="200"/>
      <c r="DP445" s="200"/>
      <c r="DQ445" s="200"/>
      <c r="DR445" s="200"/>
      <c r="DS445" s="200"/>
      <c r="DT445" s="200"/>
      <c r="DU445" s="200"/>
      <c r="DV445" s="200"/>
      <c r="DW445" s="200"/>
      <c r="DX445" s="200"/>
      <c r="DY445" s="200"/>
      <c r="DZ445" s="200"/>
      <c r="EA445" s="200"/>
      <c r="EB445" s="200"/>
      <c r="EC445" s="200"/>
      <c r="ED445" s="200"/>
      <c r="EE445" s="200"/>
      <c r="EF445" s="200"/>
      <c r="EG445" s="200"/>
      <c r="EH445" s="200"/>
      <c r="EI445" s="200"/>
      <c r="EJ445" s="200"/>
      <c r="EK445" s="200"/>
      <c r="EL445" s="200"/>
      <c r="EM445" s="200"/>
      <c r="EN445" s="200"/>
      <c r="EO445" s="200"/>
      <c r="EP445" s="200"/>
      <c r="EQ445" s="200"/>
      <c r="ER445" s="200"/>
      <c r="ES445" s="200"/>
    </row>
    <row r="446" spans="1:149" s="116" customFormat="1" ht="12.75" x14ac:dyDescent="0.2">
      <c r="A446" s="157" t="s">
        <v>542</v>
      </c>
      <c r="B446" s="66" t="s">
        <v>16</v>
      </c>
      <c r="C446" s="165"/>
      <c r="D446" s="165"/>
      <c r="E446" s="151"/>
      <c r="F446" s="255"/>
      <c r="G446" s="256"/>
      <c r="H446" s="275"/>
      <c r="I446" s="200"/>
      <c r="J446" s="230">
        <v>12</v>
      </c>
      <c r="K446" s="224" t="str">
        <f t="shared" si="94"/>
        <v>12</v>
      </c>
      <c r="L446" s="225">
        <f t="shared" si="95"/>
        <v>0</v>
      </c>
      <c r="M446" s="224">
        <f t="shared" si="96"/>
        <v>0</v>
      </c>
      <c r="N446" s="224">
        <f t="shared" si="97"/>
        <v>0</v>
      </c>
      <c r="O446" s="224">
        <f t="shared" si="98"/>
        <v>0</v>
      </c>
      <c r="P446" s="224">
        <f t="shared" si="99"/>
        <v>0</v>
      </c>
      <c r="Q446" s="224">
        <f t="shared" si="100"/>
        <v>0</v>
      </c>
      <c r="R446" s="224">
        <f t="shared" si="101"/>
        <v>0</v>
      </c>
      <c r="S446" s="224">
        <f t="shared" si="102"/>
        <v>0</v>
      </c>
      <c r="T446" s="224">
        <f t="shared" si="103"/>
        <v>0</v>
      </c>
      <c r="U446" s="224">
        <f t="shared" si="104"/>
        <v>0</v>
      </c>
      <c r="V446" s="224">
        <f t="shared" si="105"/>
        <v>0</v>
      </c>
      <c r="W446" s="226">
        <f t="shared" si="106"/>
        <v>0</v>
      </c>
      <c r="X446" s="226">
        <f t="shared" si="107"/>
        <v>0</v>
      </c>
      <c r="Y446" s="216"/>
      <c r="Z446" s="232">
        <v>439</v>
      </c>
      <c r="AA446" s="216"/>
      <c r="AB446" s="216"/>
      <c r="AC446" s="216"/>
      <c r="AD446" s="216"/>
      <c r="AE446" s="216"/>
      <c r="AF446" s="216"/>
      <c r="AG446" s="216"/>
      <c r="AH446" s="216"/>
      <c r="AI446" s="216"/>
      <c r="AJ446" s="200"/>
      <c r="AK446" s="200"/>
      <c r="AL446" s="200"/>
      <c r="AM446" s="200"/>
      <c r="AN446" s="200"/>
      <c r="AO446" s="200"/>
      <c r="AP446" s="200"/>
      <c r="AQ446" s="200"/>
      <c r="AR446" s="200"/>
      <c r="AS446" s="200"/>
      <c r="AT446" s="200"/>
      <c r="AU446" s="200"/>
      <c r="AV446" s="200"/>
      <c r="AW446" s="200"/>
      <c r="AX446" s="200"/>
      <c r="AY446" s="200"/>
      <c r="AZ446" s="200"/>
      <c r="BA446" s="200"/>
      <c r="BB446" s="200"/>
      <c r="BC446" s="200"/>
      <c r="BD446" s="200"/>
      <c r="BE446" s="200"/>
      <c r="BF446" s="200"/>
      <c r="BG446" s="200"/>
      <c r="BH446" s="200"/>
      <c r="BI446" s="200"/>
      <c r="BJ446" s="200"/>
      <c r="BK446" s="200"/>
      <c r="BL446" s="200"/>
      <c r="BM446" s="200"/>
      <c r="BN446" s="200"/>
      <c r="BO446" s="200"/>
      <c r="BP446" s="200"/>
      <c r="BQ446" s="200"/>
      <c r="BR446" s="200"/>
      <c r="BS446" s="200"/>
      <c r="BT446" s="200"/>
      <c r="BU446" s="200"/>
      <c r="BV446" s="200"/>
      <c r="BW446" s="200"/>
      <c r="BX446" s="200"/>
      <c r="BY446" s="200"/>
      <c r="BZ446" s="200"/>
      <c r="CA446" s="200"/>
      <c r="CB446" s="200"/>
      <c r="CC446" s="200"/>
      <c r="CD446" s="200"/>
      <c r="CE446" s="200"/>
      <c r="CF446" s="200"/>
      <c r="CG446" s="200"/>
      <c r="CH446" s="200"/>
      <c r="CI446" s="200"/>
      <c r="CJ446" s="200"/>
      <c r="CK446" s="200"/>
      <c r="CL446" s="200"/>
      <c r="CM446" s="200"/>
      <c r="CN446" s="200"/>
      <c r="CO446" s="200"/>
      <c r="CP446" s="200"/>
      <c r="CQ446" s="200"/>
      <c r="CR446" s="200"/>
      <c r="CS446" s="200"/>
      <c r="CT446" s="200"/>
      <c r="CU446" s="200"/>
      <c r="CV446" s="200"/>
      <c r="CW446" s="200"/>
      <c r="CX446" s="200"/>
      <c r="CY446" s="200"/>
      <c r="CZ446" s="200"/>
      <c r="DA446" s="200"/>
      <c r="DB446" s="200"/>
      <c r="DC446" s="200"/>
      <c r="DD446" s="200"/>
      <c r="DE446" s="200"/>
      <c r="DF446" s="200"/>
      <c r="DG446" s="200"/>
      <c r="DH446" s="200"/>
      <c r="DI446" s="200"/>
      <c r="DJ446" s="200"/>
      <c r="DK446" s="200"/>
      <c r="DL446" s="200"/>
      <c r="DM446" s="200"/>
      <c r="DN446" s="200"/>
      <c r="DO446" s="200"/>
      <c r="DP446" s="200"/>
      <c r="DQ446" s="200"/>
      <c r="DR446" s="200"/>
      <c r="DS446" s="200"/>
      <c r="DT446" s="200"/>
      <c r="DU446" s="200"/>
      <c r="DV446" s="200"/>
      <c r="DW446" s="200"/>
      <c r="DX446" s="200"/>
      <c r="DY446" s="200"/>
      <c r="DZ446" s="200"/>
      <c r="EA446" s="200"/>
      <c r="EB446" s="200"/>
      <c r="EC446" s="200"/>
      <c r="ED446" s="200"/>
      <c r="EE446" s="200"/>
      <c r="EF446" s="200"/>
      <c r="EG446" s="200"/>
      <c r="EH446" s="200"/>
      <c r="EI446" s="200"/>
      <c r="EJ446" s="200"/>
      <c r="EK446" s="200"/>
      <c r="EL446" s="200"/>
      <c r="EM446" s="200"/>
      <c r="EN446" s="200"/>
      <c r="EO446" s="200"/>
      <c r="EP446" s="200"/>
      <c r="EQ446" s="200"/>
      <c r="ER446" s="200"/>
      <c r="ES446" s="200"/>
    </row>
    <row r="447" spans="1:149" s="116" customFormat="1" ht="25.5" x14ac:dyDescent="0.2">
      <c r="A447" s="117" t="s">
        <v>543</v>
      </c>
      <c r="B447" s="82" t="s">
        <v>1224</v>
      </c>
      <c r="C447" s="69" t="s">
        <v>758</v>
      </c>
      <c r="D447" s="128"/>
      <c r="E447" s="119"/>
      <c r="F447" s="257"/>
      <c r="G447" s="256"/>
      <c r="H447" s="258"/>
      <c r="I447" s="200"/>
      <c r="J447" s="230">
        <v>12</v>
      </c>
      <c r="K447" s="224" t="str">
        <f t="shared" si="94"/>
        <v>12</v>
      </c>
      <c r="L447" s="225">
        <f t="shared" si="95"/>
        <v>0</v>
      </c>
      <c r="M447" s="224" t="str">
        <f t="shared" si="96"/>
        <v>12</v>
      </c>
      <c r="N447" s="224">
        <f t="shared" si="97"/>
        <v>0</v>
      </c>
      <c r="O447" s="224">
        <f t="shared" si="98"/>
        <v>0</v>
      </c>
      <c r="P447" s="224">
        <f t="shared" si="99"/>
        <v>0</v>
      </c>
      <c r="Q447" s="224">
        <f t="shared" si="100"/>
        <v>0</v>
      </c>
      <c r="R447" s="224">
        <f t="shared" si="101"/>
        <v>0</v>
      </c>
      <c r="S447" s="224">
        <f t="shared" si="102"/>
        <v>0</v>
      </c>
      <c r="T447" s="224">
        <f t="shared" si="103"/>
        <v>0</v>
      </c>
      <c r="U447" s="224">
        <f t="shared" si="104"/>
        <v>0</v>
      </c>
      <c r="V447" s="224">
        <f t="shared" si="105"/>
        <v>0</v>
      </c>
      <c r="W447" s="226">
        <f t="shared" si="106"/>
        <v>0</v>
      </c>
      <c r="X447" s="226">
        <f t="shared" si="107"/>
        <v>0</v>
      </c>
      <c r="Y447" s="216"/>
      <c r="Z447" s="233">
        <v>440</v>
      </c>
      <c r="AA447" s="216"/>
      <c r="AB447" s="216"/>
      <c r="AC447" s="216"/>
      <c r="AD447" s="216"/>
      <c r="AE447" s="216"/>
      <c r="AF447" s="216"/>
      <c r="AG447" s="216"/>
      <c r="AH447" s="216"/>
      <c r="AI447" s="216"/>
      <c r="AJ447" s="200"/>
      <c r="AK447" s="200"/>
      <c r="AL447" s="200"/>
      <c r="AM447" s="200"/>
      <c r="AN447" s="200"/>
      <c r="AO447" s="200"/>
      <c r="AP447" s="200"/>
      <c r="AQ447" s="200"/>
      <c r="AR447" s="200"/>
      <c r="AS447" s="200"/>
      <c r="AT447" s="200"/>
      <c r="AU447" s="200"/>
      <c r="AV447" s="200"/>
      <c r="AW447" s="200"/>
      <c r="AX447" s="200"/>
      <c r="AY447" s="200"/>
      <c r="AZ447" s="200"/>
      <c r="BA447" s="200"/>
      <c r="BB447" s="200"/>
      <c r="BC447" s="200"/>
      <c r="BD447" s="200"/>
      <c r="BE447" s="200"/>
      <c r="BF447" s="200"/>
      <c r="BG447" s="200"/>
      <c r="BH447" s="200"/>
      <c r="BI447" s="200"/>
      <c r="BJ447" s="200"/>
      <c r="BK447" s="200"/>
      <c r="BL447" s="200"/>
      <c r="BM447" s="200"/>
      <c r="BN447" s="200"/>
      <c r="BO447" s="200"/>
      <c r="BP447" s="200"/>
      <c r="BQ447" s="200"/>
      <c r="BR447" s="200"/>
      <c r="BS447" s="200"/>
      <c r="BT447" s="200"/>
      <c r="BU447" s="200"/>
      <c r="BV447" s="200"/>
      <c r="BW447" s="200"/>
      <c r="BX447" s="200"/>
      <c r="BY447" s="200"/>
      <c r="BZ447" s="200"/>
      <c r="CA447" s="200"/>
      <c r="CB447" s="200"/>
      <c r="CC447" s="200"/>
      <c r="CD447" s="200"/>
      <c r="CE447" s="200"/>
      <c r="CF447" s="200"/>
      <c r="CG447" s="200"/>
      <c r="CH447" s="200"/>
      <c r="CI447" s="200"/>
      <c r="CJ447" s="200"/>
      <c r="CK447" s="200"/>
      <c r="CL447" s="200"/>
      <c r="CM447" s="200"/>
      <c r="CN447" s="200"/>
      <c r="CO447" s="200"/>
      <c r="CP447" s="200"/>
      <c r="CQ447" s="200"/>
      <c r="CR447" s="200"/>
      <c r="CS447" s="200"/>
      <c r="CT447" s="200"/>
      <c r="CU447" s="200"/>
      <c r="CV447" s="200"/>
      <c r="CW447" s="200"/>
      <c r="CX447" s="200"/>
      <c r="CY447" s="200"/>
      <c r="CZ447" s="200"/>
      <c r="DA447" s="200"/>
      <c r="DB447" s="200"/>
      <c r="DC447" s="200"/>
      <c r="DD447" s="200"/>
      <c r="DE447" s="200"/>
      <c r="DF447" s="200"/>
      <c r="DG447" s="200"/>
      <c r="DH447" s="200"/>
      <c r="DI447" s="200"/>
      <c r="DJ447" s="200"/>
      <c r="DK447" s="200"/>
      <c r="DL447" s="200"/>
      <c r="DM447" s="200"/>
      <c r="DN447" s="200"/>
      <c r="DO447" s="200"/>
      <c r="DP447" s="200"/>
      <c r="DQ447" s="200"/>
      <c r="DR447" s="200"/>
      <c r="DS447" s="200"/>
      <c r="DT447" s="200"/>
      <c r="DU447" s="200"/>
      <c r="DV447" s="200"/>
      <c r="DW447" s="200"/>
      <c r="DX447" s="200"/>
      <c r="DY447" s="200"/>
      <c r="DZ447" s="200"/>
      <c r="EA447" s="200"/>
      <c r="EB447" s="200"/>
      <c r="EC447" s="200"/>
      <c r="ED447" s="200"/>
      <c r="EE447" s="200"/>
      <c r="EF447" s="200"/>
      <c r="EG447" s="200"/>
      <c r="EH447" s="200"/>
      <c r="EI447" s="200"/>
      <c r="EJ447" s="200"/>
      <c r="EK447" s="200"/>
      <c r="EL447" s="200"/>
      <c r="EM447" s="200"/>
      <c r="EN447" s="200"/>
      <c r="EO447" s="200"/>
      <c r="EP447" s="200"/>
      <c r="EQ447" s="200"/>
      <c r="ER447" s="200"/>
      <c r="ES447" s="200"/>
    </row>
    <row r="448" spans="1:149" s="116" customFormat="1" ht="51" x14ac:dyDescent="0.2">
      <c r="A448" s="117" t="s">
        <v>544</v>
      </c>
      <c r="B448" s="82" t="s">
        <v>1225</v>
      </c>
      <c r="C448" s="69" t="s">
        <v>117</v>
      </c>
      <c r="D448" s="128">
        <v>10</v>
      </c>
      <c r="E448" s="119"/>
      <c r="F448" s="257"/>
      <c r="G448" s="256"/>
      <c r="H448" s="258"/>
      <c r="I448" s="200"/>
      <c r="J448" s="230">
        <v>12</v>
      </c>
      <c r="K448" s="224" t="str">
        <f t="shared" si="94"/>
        <v>12</v>
      </c>
      <c r="L448" s="225">
        <f t="shared" si="95"/>
        <v>10</v>
      </c>
      <c r="M448" s="224" t="str">
        <f t="shared" si="96"/>
        <v>12</v>
      </c>
      <c r="N448" s="224" t="str">
        <f t="shared" si="97"/>
        <v>12</v>
      </c>
      <c r="O448" s="224">
        <f t="shared" si="98"/>
        <v>10</v>
      </c>
      <c r="P448" s="224">
        <f t="shared" si="99"/>
        <v>0</v>
      </c>
      <c r="Q448" s="224">
        <f t="shared" si="100"/>
        <v>0</v>
      </c>
      <c r="R448" s="224">
        <f t="shared" si="101"/>
        <v>0</v>
      </c>
      <c r="S448" s="224">
        <f t="shared" si="102"/>
        <v>1</v>
      </c>
      <c r="T448" s="224">
        <f t="shared" si="103"/>
        <v>0</v>
      </c>
      <c r="U448" s="224">
        <f t="shared" si="104"/>
        <v>0</v>
      </c>
      <c r="V448" s="224">
        <f t="shared" si="105"/>
        <v>0</v>
      </c>
      <c r="W448" s="226">
        <f t="shared" si="106"/>
        <v>0</v>
      </c>
      <c r="X448" s="226">
        <f t="shared" si="107"/>
        <v>0</v>
      </c>
      <c r="Y448" s="216"/>
      <c r="Z448" s="233">
        <v>441</v>
      </c>
      <c r="AA448" s="216"/>
      <c r="AB448" s="216"/>
      <c r="AC448" s="216"/>
      <c r="AD448" s="216"/>
      <c r="AE448" s="216"/>
      <c r="AF448" s="216"/>
      <c r="AG448" s="216"/>
      <c r="AH448" s="216"/>
      <c r="AI448" s="216"/>
      <c r="AJ448" s="200"/>
      <c r="AK448" s="200"/>
      <c r="AL448" s="200"/>
      <c r="AM448" s="200"/>
      <c r="AN448" s="200"/>
      <c r="AO448" s="200"/>
      <c r="AP448" s="200"/>
      <c r="AQ448" s="200"/>
      <c r="AR448" s="200"/>
      <c r="AS448" s="200"/>
      <c r="AT448" s="200"/>
      <c r="AU448" s="200"/>
      <c r="AV448" s="200"/>
      <c r="AW448" s="200"/>
      <c r="AX448" s="200"/>
      <c r="AY448" s="200"/>
      <c r="AZ448" s="200"/>
      <c r="BA448" s="200"/>
      <c r="BB448" s="200"/>
      <c r="BC448" s="200"/>
      <c r="BD448" s="200"/>
      <c r="BE448" s="200"/>
      <c r="BF448" s="200"/>
      <c r="BG448" s="200"/>
      <c r="BH448" s="200"/>
      <c r="BI448" s="200"/>
      <c r="BJ448" s="200"/>
      <c r="BK448" s="200"/>
      <c r="BL448" s="200"/>
      <c r="BM448" s="200"/>
      <c r="BN448" s="200"/>
      <c r="BO448" s="200"/>
      <c r="BP448" s="200"/>
      <c r="BQ448" s="200"/>
      <c r="BR448" s="200"/>
      <c r="BS448" s="200"/>
      <c r="BT448" s="200"/>
      <c r="BU448" s="200"/>
      <c r="BV448" s="200"/>
      <c r="BW448" s="200"/>
      <c r="BX448" s="200"/>
      <c r="BY448" s="200"/>
      <c r="BZ448" s="200"/>
      <c r="CA448" s="200"/>
      <c r="CB448" s="200"/>
      <c r="CC448" s="200"/>
      <c r="CD448" s="200"/>
      <c r="CE448" s="200"/>
      <c r="CF448" s="200"/>
      <c r="CG448" s="200"/>
      <c r="CH448" s="200"/>
      <c r="CI448" s="200"/>
      <c r="CJ448" s="200"/>
      <c r="CK448" s="200"/>
      <c r="CL448" s="200"/>
      <c r="CM448" s="200"/>
      <c r="CN448" s="200"/>
      <c r="CO448" s="200"/>
      <c r="CP448" s="200"/>
      <c r="CQ448" s="200"/>
      <c r="CR448" s="200"/>
      <c r="CS448" s="200"/>
      <c r="CT448" s="200"/>
      <c r="CU448" s="200"/>
      <c r="CV448" s="200"/>
      <c r="CW448" s="200"/>
      <c r="CX448" s="200"/>
      <c r="CY448" s="200"/>
      <c r="CZ448" s="200"/>
      <c r="DA448" s="200"/>
      <c r="DB448" s="200"/>
      <c r="DC448" s="200"/>
      <c r="DD448" s="200"/>
      <c r="DE448" s="200"/>
      <c r="DF448" s="200"/>
      <c r="DG448" s="200"/>
      <c r="DH448" s="200"/>
      <c r="DI448" s="200"/>
      <c r="DJ448" s="200"/>
      <c r="DK448" s="200"/>
      <c r="DL448" s="200"/>
      <c r="DM448" s="200"/>
      <c r="DN448" s="200"/>
      <c r="DO448" s="200"/>
      <c r="DP448" s="200"/>
      <c r="DQ448" s="200"/>
      <c r="DR448" s="200"/>
      <c r="DS448" s="200"/>
      <c r="DT448" s="200"/>
      <c r="DU448" s="200"/>
      <c r="DV448" s="200"/>
      <c r="DW448" s="200"/>
      <c r="DX448" s="200"/>
      <c r="DY448" s="200"/>
      <c r="DZ448" s="200"/>
      <c r="EA448" s="200"/>
      <c r="EB448" s="200"/>
      <c r="EC448" s="200"/>
      <c r="ED448" s="200"/>
      <c r="EE448" s="200"/>
      <c r="EF448" s="200"/>
      <c r="EG448" s="200"/>
      <c r="EH448" s="200"/>
      <c r="EI448" s="200"/>
      <c r="EJ448" s="200"/>
      <c r="EK448" s="200"/>
      <c r="EL448" s="200"/>
      <c r="EM448" s="200"/>
      <c r="EN448" s="200"/>
      <c r="EO448" s="200"/>
      <c r="EP448" s="200"/>
      <c r="EQ448" s="200"/>
      <c r="ER448" s="200"/>
      <c r="ES448" s="200"/>
    </row>
    <row r="449" spans="1:149" s="116" customFormat="1" ht="12.75" customHeight="1" x14ac:dyDescent="0.2">
      <c r="A449" s="117" t="s">
        <v>545</v>
      </c>
      <c r="B449" s="82" t="s">
        <v>1226</v>
      </c>
      <c r="C449" s="69" t="s">
        <v>117</v>
      </c>
      <c r="D449" s="128">
        <v>3</v>
      </c>
      <c r="E449" s="119"/>
      <c r="F449" s="257"/>
      <c r="G449" s="256"/>
      <c r="H449" s="258"/>
      <c r="I449" s="200"/>
      <c r="J449" s="230">
        <v>12</v>
      </c>
      <c r="K449" s="224" t="str">
        <f t="shared" si="94"/>
        <v>12</v>
      </c>
      <c r="L449" s="225">
        <f t="shared" si="95"/>
        <v>3</v>
      </c>
      <c r="M449" s="224" t="str">
        <f t="shared" si="96"/>
        <v>12</v>
      </c>
      <c r="N449" s="224" t="str">
        <f t="shared" si="97"/>
        <v>12</v>
      </c>
      <c r="O449" s="224">
        <f t="shared" si="98"/>
        <v>3</v>
      </c>
      <c r="P449" s="224">
        <f t="shared" si="99"/>
        <v>0</v>
      </c>
      <c r="Q449" s="224">
        <f t="shared" si="100"/>
        <v>0</v>
      </c>
      <c r="R449" s="224">
        <f t="shared" si="101"/>
        <v>0</v>
      </c>
      <c r="S449" s="224">
        <f t="shared" si="102"/>
        <v>1</v>
      </c>
      <c r="T449" s="224">
        <f t="shared" si="103"/>
        <v>0</v>
      </c>
      <c r="U449" s="224">
        <f t="shared" si="104"/>
        <v>0</v>
      </c>
      <c r="V449" s="224">
        <f t="shared" si="105"/>
        <v>0</v>
      </c>
      <c r="W449" s="226">
        <f t="shared" si="106"/>
        <v>0</v>
      </c>
      <c r="X449" s="226">
        <f t="shared" si="107"/>
        <v>0</v>
      </c>
      <c r="Y449" s="216"/>
      <c r="Z449" s="233">
        <v>442</v>
      </c>
      <c r="AA449" s="216"/>
      <c r="AB449" s="216"/>
      <c r="AC449" s="216"/>
      <c r="AD449" s="216"/>
      <c r="AE449" s="216"/>
      <c r="AF449" s="216"/>
      <c r="AG449" s="216"/>
      <c r="AH449" s="216"/>
      <c r="AI449" s="216"/>
      <c r="AJ449" s="200"/>
      <c r="AK449" s="200"/>
      <c r="AL449" s="200"/>
      <c r="AM449" s="200"/>
      <c r="AN449" s="200"/>
      <c r="AO449" s="200"/>
      <c r="AP449" s="200"/>
      <c r="AQ449" s="200"/>
      <c r="AR449" s="200"/>
      <c r="AS449" s="200"/>
      <c r="AT449" s="200"/>
      <c r="AU449" s="200"/>
      <c r="AV449" s="200"/>
      <c r="AW449" s="200"/>
      <c r="AX449" s="200"/>
      <c r="AY449" s="200"/>
      <c r="AZ449" s="200"/>
      <c r="BA449" s="200"/>
      <c r="BB449" s="200"/>
      <c r="BC449" s="200"/>
      <c r="BD449" s="200"/>
      <c r="BE449" s="200"/>
      <c r="BF449" s="200"/>
      <c r="BG449" s="200"/>
      <c r="BH449" s="200"/>
      <c r="BI449" s="200"/>
      <c r="BJ449" s="200"/>
      <c r="BK449" s="200"/>
      <c r="BL449" s="200"/>
      <c r="BM449" s="200"/>
      <c r="BN449" s="200"/>
      <c r="BO449" s="200"/>
      <c r="BP449" s="200"/>
      <c r="BQ449" s="200"/>
      <c r="BR449" s="200"/>
      <c r="BS449" s="200"/>
      <c r="BT449" s="200"/>
      <c r="BU449" s="200"/>
      <c r="BV449" s="200"/>
      <c r="BW449" s="200"/>
      <c r="BX449" s="200"/>
      <c r="BY449" s="200"/>
      <c r="BZ449" s="200"/>
      <c r="CA449" s="200"/>
      <c r="CB449" s="200"/>
      <c r="CC449" s="200"/>
      <c r="CD449" s="200"/>
      <c r="CE449" s="200"/>
      <c r="CF449" s="200"/>
      <c r="CG449" s="200"/>
      <c r="CH449" s="200"/>
      <c r="CI449" s="200"/>
      <c r="CJ449" s="200"/>
      <c r="CK449" s="200"/>
      <c r="CL449" s="200"/>
      <c r="CM449" s="200"/>
      <c r="CN449" s="200"/>
      <c r="CO449" s="200"/>
      <c r="CP449" s="200"/>
      <c r="CQ449" s="200"/>
      <c r="CR449" s="200"/>
      <c r="CS449" s="200"/>
      <c r="CT449" s="200"/>
      <c r="CU449" s="200"/>
      <c r="CV449" s="200"/>
      <c r="CW449" s="200"/>
      <c r="CX449" s="200"/>
      <c r="CY449" s="200"/>
      <c r="CZ449" s="200"/>
      <c r="DA449" s="200"/>
      <c r="DB449" s="200"/>
      <c r="DC449" s="200"/>
      <c r="DD449" s="200"/>
      <c r="DE449" s="200"/>
      <c r="DF449" s="200"/>
      <c r="DG449" s="200"/>
      <c r="DH449" s="200"/>
      <c r="DI449" s="200"/>
      <c r="DJ449" s="200"/>
      <c r="DK449" s="200"/>
      <c r="DL449" s="200"/>
      <c r="DM449" s="200"/>
      <c r="DN449" s="200"/>
      <c r="DO449" s="200"/>
      <c r="DP449" s="200"/>
      <c r="DQ449" s="200"/>
      <c r="DR449" s="200"/>
      <c r="DS449" s="200"/>
      <c r="DT449" s="200"/>
      <c r="DU449" s="200"/>
      <c r="DV449" s="200"/>
      <c r="DW449" s="200"/>
      <c r="DX449" s="200"/>
      <c r="DY449" s="200"/>
      <c r="DZ449" s="200"/>
      <c r="EA449" s="200"/>
      <c r="EB449" s="200"/>
      <c r="EC449" s="200"/>
      <c r="ED449" s="200"/>
      <c r="EE449" s="200"/>
      <c r="EF449" s="200"/>
      <c r="EG449" s="200"/>
      <c r="EH449" s="200"/>
      <c r="EI449" s="200"/>
      <c r="EJ449" s="200"/>
      <c r="EK449" s="200"/>
      <c r="EL449" s="200"/>
      <c r="EM449" s="200"/>
      <c r="EN449" s="200"/>
      <c r="EO449" s="200"/>
      <c r="EP449" s="200"/>
      <c r="EQ449" s="200"/>
      <c r="ER449" s="200"/>
      <c r="ES449" s="200"/>
    </row>
    <row r="450" spans="1:149" s="116" customFormat="1" ht="25.5" x14ac:dyDescent="0.2">
      <c r="A450" s="117" t="s">
        <v>546</v>
      </c>
      <c r="B450" s="73" t="s">
        <v>1227</v>
      </c>
      <c r="C450" s="69" t="s">
        <v>117</v>
      </c>
      <c r="D450" s="128">
        <v>1</v>
      </c>
      <c r="E450" s="119"/>
      <c r="F450" s="257"/>
      <c r="G450" s="256"/>
      <c r="H450" s="258"/>
      <c r="I450" s="200"/>
      <c r="J450" s="230">
        <v>12</v>
      </c>
      <c r="K450" s="224" t="str">
        <f t="shared" si="94"/>
        <v>12</v>
      </c>
      <c r="L450" s="225">
        <f t="shared" si="95"/>
        <v>1</v>
      </c>
      <c r="M450" s="224" t="str">
        <f t="shared" si="96"/>
        <v>12</v>
      </c>
      <c r="N450" s="224" t="str">
        <f t="shared" si="97"/>
        <v>12</v>
      </c>
      <c r="O450" s="224">
        <f t="shared" si="98"/>
        <v>1</v>
      </c>
      <c r="P450" s="224">
        <f t="shared" si="99"/>
        <v>0</v>
      </c>
      <c r="Q450" s="224">
        <f t="shared" si="100"/>
        <v>0</v>
      </c>
      <c r="R450" s="224">
        <f t="shared" si="101"/>
        <v>0</v>
      </c>
      <c r="S450" s="224">
        <f t="shared" si="102"/>
        <v>1</v>
      </c>
      <c r="T450" s="224">
        <f t="shared" si="103"/>
        <v>0</v>
      </c>
      <c r="U450" s="224">
        <f t="shared" si="104"/>
        <v>0</v>
      </c>
      <c r="V450" s="224">
        <f t="shared" si="105"/>
        <v>0</v>
      </c>
      <c r="W450" s="226">
        <f t="shared" si="106"/>
        <v>0</v>
      </c>
      <c r="X450" s="226">
        <f t="shared" si="107"/>
        <v>0</v>
      </c>
      <c r="Y450" s="216"/>
      <c r="Z450" s="233">
        <v>443</v>
      </c>
      <c r="AA450" s="216"/>
      <c r="AB450" s="216"/>
      <c r="AC450" s="216"/>
      <c r="AD450" s="216"/>
      <c r="AE450" s="216"/>
      <c r="AF450" s="216"/>
      <c r="AG450" s="216"/>
      <c r="AH450" s="216"/>
      <c r="AI450" s="216"/>
      <c r="AJ450" s="200"/>
      <c r="AK450" s="200"/>
      <c r="AL450" s="200"/>
      <c r="AM450" s="200"/>
      <c r="AN450" s="200"/>
      <c r="AO450" s="200"/>
      <c r="AP450" s="200"/>
      <c r="AQ450" s="200"/>
      <c r="AR450" s="200"/>
      <c r="AS450" s="200"/>
      <c r="AT450" s="200"/>
      <c r="AU450" s="200"/>
      <c r="AV450" s="200"/>
      <c r="AW450" s="200"/>
      <c r="AX450" s="200"/>
      <c r="AY450" s="200"/>
      <c r="AZ450" s="200"/>
      <c r="BA450" s="200"/>
      <c r="BB450" s="200"/>
      <c r="BC450" s="200"/>
      <c r="BD450" s="200"/>
      <c r="BE450" s="200"/>
      <c r="BF450" s="200"/>
      <c r="BG450" s="200"/>
      <c r="BH450" s="200"/>
      <c r="BI450" s="200"/>
      <c r="BJ450" s="200"/>
      <c r="BK450" s="200"/>
      <c r="BL450" s="200"/>
      <c r="BM450" s="200"/>
      <c r="BN450" s="200"/>
      <c r="BO450" s="200"/>
      <c r="BP450" s="200"/>
      <c r="BQ450" s="200"/>
      <c r="BR450" s="200"/>
      <c r="BS450" s="200"/>
      <c r="BT450" s="200"/>
      <c r="BU450" s="200"/>
      <c r="BV450" s="200"/>
      <c r="BW450" s="200"/>
      <c r="BX450" s="200"/>
      <c r="BY450" s="200"/>
      <c r="BZ450" s="200"/>
      <c r="CA450" s="200"/>
      <c r="CB450" s="200"/>
      <c r="CC450" s="200"/>
      <c r="CD450" s="200"/>
      <c r="CE450" s="200"/>
      <c r="CF450" s="200"/>
      <c r="CG450" s="200"/>
      <c r="CH450" s="200"/>
      <c r="CI450" s="200"/>
      <c r="CJ450" s="200"/>
      <c r="CK450" s="200"/>
      <c r="CL450" s="200"/>
      <c r="CM450" s="200"/>
      <c r="CN450" s="200"/>
      <c r="CO450" s="200"/>
      <c r="CP450" s="200"/>
      <c r="CQ450" s="200"/>
      <c r="CR450" s="200"/>
      <c r="CS450" s="200"/>
      <c r="CT450" s="200"/>
      <c r="CU450" s="200"/>
      <c r="CV450" s="200"/>
      <c r="CW450" s="200"/>
      <c r="CX450" s="200"/>
      <c r="CY450" s="200"/>
      <c r="CZ450" s="200"/>
      <c r="DA450" s="200"/>
      <c r="DB450" s="200"/>
      <c r="DC450" s="200"/>
      <c r="DD450" s="200"/>
      <c r="DE450" s="200"/>
      <c r="DF450" s="200"/>
      <c r="DG450" s="200"/>
      <c r="DH450" s="200"/>
      <c r="DI450" s="200"/>
      <c r="DJ450" s="200"/>
      <c r="DK450" s="200"/>
      <c r="DL450" s="200"/>
      <c r="DM450" s="200"/>
      <c r="DN450" s="200"/>
      <c r="DO450" s="200"/>
      <c r="DP450" s="200"/>
      <c r="DQ450" s="200"/>
      <c r="DR450" s="200"/>
      <c r="DS450" s="200"/>
      <c r="DT450" s="200"/>
      <c r="DU450" s="200"/>
      <c r="DV450" s="200"/>
      <c r="DW450" s="200"/>
      <c r="DX450" s="200"/>
      <c r="DY450" s="200"/>
      <c r="DZ450" s="200"/>
      <c r="EA450" s="200"/>
      <c r="EB450" s="200"/>
      <c r="EC450" s="200"/>
      <c r="ED450" s="200"/>
      <c r="EE450" s="200"/>
      <c r="EF450" s="200"/>
      <c r="EG450" s="200"/>
      <c r="EH450" s="200"/>
      <c r="EI450" s="200"/>
      <c r="EJ450" s="200"/>
      <c r="EK450" s="200"/>
      <c r="EL450" s="200"/>
      <c r="EM450" s="200"/>
      <c r="EN450" s="200"/>
      <c r="EO450" s="200"/>
      <c r="EP450" s="200"/>
      <c r="EQ450" s="200"/>
      <c r="ER450" s="200"/>
      <c r="ES450" s="200"/>
    </row>
    <row r="451" spans="1:149" ht="15" x14ac:dyDescent="0.2">
      <c r="A451" s="87">
        <v>13</v>
      </c>
      <c r="B451" s="306" t="s">
        <v>862</v>
      </c>
      <c r="C451" s="89"/>
      <c r="D451" s="90"/>
      <c r="E451" s="110"/>
      <c r="F451" s="269"/>
      <c r="G451" s="270"/>
      <c r="H451" s="303"/>
      <c r="J451" s="230">
        <v>13</v>
      </c>
      <c r="K451" s="224" t="str">
        <f t="shared" si="94"/>
        <v>13</v>
      </c>
      <c r="L451" s="225">
        <f t="shared" si="95"/>
        <v>0</v>
      </c>
      <c r="M451" s="224">
        <f t="shared" si="96"/>
        <v>0</v>
      </c>
      <c r="N451" s="224">
        <f t="shared" si="97"/>
        <v>0</v>
      </c>
      <c r="O451" s="224">
        <f t="shared" si="98"/>
        <v>0</v>
      </c>
      <c r="P451" s="224">
        <f t="shared" si="99"/>
        <v>0</v>
      </c>
      <c r="Q451" s="224">
        <f t="shared" si="100"/>
        <v>0</v>
      </c>
      <c r="R451" s="224">
        <f t="shared" si="101"/>
        <v>0</v>
      </c>
      <c r="S451" s="224">
        <f t="shared" si="102"/>
        <v>0</v>
      </c>
      <c r="T451" s="224">
        <f t="shared" si="103"/>
        <v>0</v>
      </c>
      <c r="U451" s="224">
        <f t="shared" si="104"/>
        <v>0</v>
      </c>
      <c r="V451" s="224">
        <f t="shared" si="105"/>
        <v>0</v>
      </c>
      <c r="W451" s="226">
        <f t="shared" si="106"/>
        <v>0</v>
      </c>
      <c r="X451" s="226">
        <f t="shared" si="107"/>
        <v>0</v>
      </c>
      <c r="Z451" s="233">
        <v>444</v>
      </c>
      <c r="EG451" s="200"/>
      <c r="EH451" s="200"/>
      <c r="EI451" s="200"/>
      <c r="EJ451" s="200"/>
      <c r="EK451" s="200"/>
      <c r="EL451" s="200"/>
      <c r="EM451" s="200"/>
      <c r="EN451" s="200"/>
      <c r="EO451" s="200"/>
      <c r="EP451" s="200"/>
      <c r="EQ451" s="200"/>
      <c r="ER451" s="200"/>
      <c r="ES451" s="200"/>
    </row>
    <row r="452" spans="1:149" s="116" customFormat="1" ht="12.75" x14ac:dyDescent="0.2">
      <c r="A452" s="100" t="s">
        <v>547</v>
      </c>
      <c r="B452" s="51" t="s">
        <v>102</v>
      </c>
      <c r="C452" s="134"/>
      <c r="D452" s="135"/>
      <c r="E452" s="136"/>
      <c r="F452" s="255"/>
      <c r="G452" s="256"/>
      <c r="H452" s="275"/>
      <c r="I452" s="200"/>
      <c r="J452" s="230">
        <v>13</v>
      </c>
      <c r="K452" s="224" t="str">
        <f t="shared" si="94"/>
        <v>13</v>
      </c>
      <c r="L452" s="225">
        <f t="shared" si="95"/>
        <v>0</v>
      </c>
      <c r="M452" s="224">
        <f t="shared" si="96"/>
        <v>0</v>
      </c>
      <c r="N452" s="224">
        <f t="shared" si="97"/>
        <v>0</v>
      </c>
      <c r="O452" s="224">
        <f t="shared" si="98"/>
        <v>0</v>
      </c>
      <c r="P452" s="224">
        <f t="shared" si="99"/>
        <v>0</v>
      </c>
      <c r="Q452" s="224">
        <f t="shared" si="100"/>
        <v>0</v>
      </c>
      <c r="R452" s="224">
        <f t="shared" si="101"/>
        <v>0</v>
      </c>
      <c r="S452" s="224">
        <f t="shared" si="102"/>
        <v>0</v>
      </c>
      <c r="T452" s="224">
        <f t="shared" si="103"/>
        <v>0</v>
      </c>
      <c r="U452" s="224">
        <f t="shared" si="104"/>
        <v>0</v>
      </c>
      <c r="V452" s="224">
        <f t="shared" si="105"/>
        <v>0</v>
      </c>
      <c r="W452" s="226">
        <f t="shared" si="106"/>
        <v>0</v>
      </c>
      <c r="X452" s="226">
        <f t="shared" si="107"/>
        <v>0</v>
      </c>
      <c r="Y452" s="216"/>
      <c r="Z452" s="232">
        <v>445</v>
      </c>
      <c r="AA452" s="216"/>
      <c r="AB452" s="216"/>
      <c r="AC452" s="216"/>
      <c r="AD452" s="216"/>
      <c r="AE452" s="216"/>
      <c r="AF452" s="216"/>
      <c r="AG452" s="216"/>
      <c r="AH452" s="216"/>
      <c r="AI452" s="216"/>
      <c r="AJ452" s="200"/>
      <c r="AK452" s="200"/>
      <c r="AL452" s="200"/>
      <c r="AM452" s="200"/>
      <c r="AN452" s="200"/>
      <c r="AO452" s="200"/>
      <c r="AP452" s="200"/>
      <c r="AQ452" s="200"/>
      <c r="AR452" s="200"/>
      <c r="AS452" s="200"/>
      <c r="AT452" s="200"/>
      <c r="AU452" s="200"/>
      <c r="AV452" s="200"/>
      <c r="AW452" s="200"/>
      <c r="AX452" s="200"/>
      <c r="AY452" s="200"/>
      <c r="AZ452" s="200"/>
      <c r="BA452" s="200"/>
      <c r="BB452" s="200"/>
      <c r="BC452" s="200"/>
      <c r="BD452" s="200"/>
      <c r="BE452" s="200"/>
      <c r="BF452" s="200"/>
      <c r="BG452" s="200"/>
      <c r="BH452" s="200"/>
      <c r="BI452" s="200"/>
      <c r="BJ452" s="200"/>
      <c r="BK452" s="200"/>
      <c r="BL452" s="200"/>
      <c r="BM452" s="200"/>
      <c r="BN452" s="200"/>
      <c r="BO452" s="200"/>
      <c r="BP452" s="200"/>
      <c r="BQ452" s="200"/>
      <c r="BR452" s="200"/>
      <c r="BS452" s="200"/>
      <c r="BT452" s="200"/>
      <c r="BU452" s="200"/>
      <c r="BV452" s="200"/>
      <c r="BW452" s="200"/>
      <c r="BX452" s="200"/>
      <c r="BY452" s="200"/>
      <c r="BZ452" s="200"/>
      <c r="CA452" s="200"/>
      <c r="CB452" s="200"/>
      <c r="CC452" s="200"/>
      <c r="CD452" s="200"/>
      <c r="CE452" s="200"/>
      <c r="CF452" s="200"/>
      <c r="CG452" s="200"/>
      <c r="CH452" s="200"/>
      <c r="CI452" s="200"/>
      <c r="CJ452" s="200"/>
      <c r="CK452" s="200"/>
      <c r="CL452" s="200"/>
      <c r="CM452" s="200"/>
      <c r="CN452" s="200"/>
      <c r="CO452" s="200"/>
      <c r="CP452" s="200"/>
      <c r="CQ452" s="200"/>
      <c r="CR452" s="200"/>
      <c r="CS452" s="200"/>
      <c r="CT452" s="200"/>
      <c r="CU452" s="200"/>
      <c r="CV452" s="200"/>
      <c r="CW452" s="200"/>
      <c r="CX452" s="200"/>
      <c r="CY452" s="200"/>
      <c r="CZ452" s="200"/>
      <c r="DA452" s="200"/>
      <c r="DB452" s="200"/>
      <c r="DC452" s="200"/>
      <c r="DD452" s="200"/>
      <c r="DE452" s="200"/>
      <c r="DF452" s="200"/>
      <c r="DG452" s="200"/>
      <c r="DH452" s="200"/>
      <c r="DI452" s="200"/>
      <c r="DJ452" s="200"/>
      <c r="DK452" s="200"/>
      <c r="DL452" s="200"/>
      <c r="DM452" s="200"/>
      <c r="DN452" s="200"/>
      <c r="DO452" s="200"/>
      <c r="DP452" s="200"/>
      <c r="DQ452" s="200"/>
      <c r="DR452" s="200"/>
      <c r="DS452" s="200"/>
      <c r="DT452" s="200"/>
      <c r="DU452" s="200"/>
      <c r="DV452" s="200"/>
      <c r="DW452" s="200"/>
      <c r="DX452" s="200"/>
      <c r="DY452" s="200"/>
      <c r="DZ452" s="200"/>
      <c r="EA452" s="200"/>
      <c r="EB452" s="200"/>
      <c r="EC452" s="200"/>
      <c r="ED452" s="200"/>
      <c r="EE452" s="200"/>
      <c r="EF452" s="200"/>
      <c r="EG452" s="200"/>
      <c r="EH452" s="200"/>
      <c r="EI452" s="200"/>
      <c r="EJ452" s="200"/>
      <c r="EK452" s="200"/>
      <c r="EL452" s="200"/>
      <c r="EM452" s="200"/>
      <c r="EN452" s="200"/>
      <c r="EO452" s="200"/>
      <c r="EP452" s="200"/>
      <c r="EQ452" s="200"/>
      <c r="ER452" s="200"/>
      <c r="ES452" s="200"/>
    </row>
    <row r="453" spans="1:149" s="116" customFormat="1" ht="25.5" x14ac:dyDescent="0.2">
      <c r="A453" s="97" t="s">
        <v>548</v>
      </c>
      <c r="B453" s="72" t="s">
        <v>1357</v>
      </c>
      <c r="C453" s="83" t="s">
        <v>758</v>
      </c>
      <c r="D453" s="122"/>
      <c r="E453" s="127"/>
      <c r="F453" s="257"/>
      <c r="G453" s="256"/>
      <c r="H453" s="258"/>
      <c r="I453" s="200"/>
      <c r="J453" s="230">
        <v>13</v>
      </c>
      <c r="K453" s="224" t="str">
        <f t="shared" si="94"/>
        <v>13</v>
      </c>
      <c r="L453" s="225">
        <f t="shared" si="95"/>
        <v>0</v>
      </c>
      <c r="M453" s="224" t="str">
        <f t="shared" si="96"/>
        <v>13</v>
      </c>
      <c r="N453" s="224">
        <f t="shared" si="97"/>
        <v>0</v>
      </c>
      <c r="O453" s="224">
        <f t="shared" si="98"/>
        <v>0</v>
      </c>
      <c r="P453" s="224">
        <f t="shared" si="99"/>
        <v>0</v>
      </c>
      <c r="Q453" s="224">
        <f t="shared" si="100"/>
        <v>0</v>
      </c>
      <c r="R453" s="224">
        <f t="shared" si="101"/>
        <v>0</v>
      </c>
      <c r="S453" s="224">
        <f t="shared" si="102"/>
        <v>0</v>
      </c>
      <c r="T453" s="224">
        <f t="shared" si="103"/>
        <v>0</v>
      </c>
      <c r="U453" s="224">
        <f t="shared" si="104"/>
        <v>0</v>
      </c>
      <c r="V453" s="224">
        <f t="shared" si="105"/>
        <v>0</v>
      </c>
      <c r="W453" s="226">
        <f t="shared" si="106"/>
        <v>0</v>
      </c>
      <c r="X453" s="226">
        <f t="shared" si="107"/>
        <v>0</v>
      </c>
      <c r="Y453" s="216"/>
      <c r="Z453" s="233">
        <v>446</v>
      </c>
      <c r="AA453" s="216"/>
      <c r="AB453" s="216"/>
      <c r="AC453" s="216"/>
      <c r="AD453" s="216"/>
      <c r="AE453" s="216"/>
      <c r="AF453" s="216"/>
      <c r="AG453" s="216"/>
      <c r="AH453" s="216"/>
      <c r="AI453" s="216"/>
      <c r="AJ453" s="200"/>
      <c r="AK453" s="200"/>
      <c r="AL453" s="200"/>
      <c r="AM453" s="200"/>
      <c r="AN453" s="200"/>
      <c r="AO453" s="200"/>
      <c r="AP453" s="200"/>
      <c r="AQ453" s="200"/>
      <c r="AR453" s="200"/>
      <c r="AS453" s="200"/>
      <c r="AT453" s="200"/>
      <c r="AU453" s="200"/>
      <c r="AV453" s="200"/>
      <c r="AW453" s="200"/>
      <c r="AX453" s="200"/>
      <c r="AY453" s="200"/>
      <c r="AZ453" s="200"/>
      <c r="BA453" s="200"/>
      <c r="BB453" s="200"/>
      <c r="BC453" s="200"/>
      <c r="BD453" s="200"/>
      <c r="BE453" s="200"/>
      <c r="BF453" s="200"/>
      <c r="BG453" s="200"/>
      <c r="BH453" s="200"/>
      <c r="BI453" s="200"/>
      <c r="BJ453" s="200"/>
      <c r="BK453" s="200"/>
      <c r="BL453" s="200"/>
      <c r="BM453" s="200"/>
      <c r="BN453" s="200"/>
      <c r="BO453" s="200"/>
      <c r="BP453" s="200"/>
      <c r="BQ453" s="200"/>
      <c r="BR453" s="200"/>
      <c r="BS453" s="200"/>
      <c r="BT453" s="200"/>
      <c r="BU453" s="200"/>
      <c r="BV453" s="200"/>
      <c r="BW453" s="200"/>
      <c r="BX453" s="200"/>
      <c r="BY453" s="200"/>
      <c r="BZ453" s="200"/>
      <c r="CA453" s="200"/>
      <c r="CB453" s="200"/>
      <c r="CC453" s="200"/>
      <c r="CD453" s="200"/>
      <c r="CE453" s="200"/>
      <c r="CF453" s="200"/>
      <c r="CG453" s="200"/>
      <c r="CH453" s="200"/>
      <c r="CI453" s="200"/>
      <c r="CJ453" s="200"/>
      <c r="CK453" s="200"/>
      <c r="CL453" s="200"/>
      <c r="CM453" s="200"/>
      <c r="CN453" s="200"/>
      <c r="CO453" s="200"/>
      <c r="CP453" s="200"/>
      <c r="CQ453" s="200"/>
      <c r="CR453" s="200"/>
      <c r="CS453" s="200"/>
      <c r="CT453" s="200"/>
      <c r="CU453" s="200"/>
      <c r="CV453" s="200"/>
      <c r="CW453" s="200"/>
      <c r="CX453" s="200"/>
      <c r="CY453" s="200"/>
      <c r="CZ453" s="200"/>
      <c r="DA453" s="200"/>
      <c r="DB453" s="200"/>
      <c r="DC453" s="200"/>
      <c r="DD453" s="200"/>
      <c r="DE453" s="200"/>
      <c r="DF453" s="200"/>
      <c r="DG453" s="200"/>
      <c r="DH453" s="200"/>
      <c r="DI453" s="200"/>
      <c r="DJ453" s="200"/>
      <c r="DK453" s="200"/>
      <c r="DL453" s="200"/>
      <c r="DM453" s="200"/>
      <c r="DN453" s="200"/>
      <c r="DO453" s="200"/>
      <c r="DP453" s="200"/>
      <c r="DQ453" s="200"/>
      <c r="DR453" s="200"/>
      <c r="DS453" s="200"/>
      <c r="DT453" s="200"/>
      <c r="DU453" s="200"/>
      <c r="DV453" s="200"/>
      <c r="DW453" s="200"/>
      <c r="DX453" s="200"/>
      <c r="DY453" s="200"/>
      <c r="DZ453" s="200"/>
      <c r="EA453" s="200"/>
      <c r="EB453" s="200"/>
      <c r="EC453" s="200"/>
      <c r="ED453" s="200"/>
      <c r="EE453" s="200"/>
      <c r="EF453" s="200"/>
      <c r="EG453" s="200"/>
      <c r="EH453" s="200"/>
      <c r="EI453" s="200"/>
      <c r="EJ453" s="200"/>
      <c r="EK453" s="200"/>
      <c r="EL453" s="200"/>
      <c r="EM453" s="200"/>
      <c r="EN453" s="200"/>
      <c r="EO453" s="200"/>
      <c r="EP453" s="200"/>
      <c r="EQ453" s="200"/>
      <c r="ER453" s="200"/>
      <c r="ES453" s="200"/>
    </row>
    <row r="454" spans="1:149" s="116" customFormat="1" ht="25.5" x14ac:dyDescent="0.2">
      <c r="A454" s="97" t="s">
        <v>549</v>
      </c>
      <c r="B454" s="82" t="s">
        <v>1377</v>
      </c>
      <c r="C454" s="83" t="s">
        <v>758</v>
      </c>
      <c r="D454" s="122"/>
      <c r="E454" s="127"/>
      <c r="F454" s="257"/>
      <c r="G454" s="256"/>
      <c r="H454" s="258"/>
      <c r="I454" s="200"/>
      <c r="J454" s="230">
        <v>13</v>
      </c>
      <c r="K454" s="224" t="str">
        <f t="shared" si="94"/>
        <v>13</v>
      </c>
      <c r="L454" s="225">
        <f t="shared" si="95"/>
        <v>0</v>
      </c>
      <c r="M454" s="224" t="str">
        <f t="shared" si="96"/>
        <v>13</v>
      </c>
      <c r="N454" s="224">
        <f t="shared" si="97"/>
        <v>0</v>
      </c>
      <c r="O454" s="224">
        <f t="shared" si="98"/>
        <v>0</v>
      </c>
      <c r="P454" s="224">
        <f t="shared" si="99"/>
        <v>0</v>
      </c>
      <c r="Q454" s="224">
        <f t="shared" si="100"/>
        <v>0</v>
      </c>
      <c r="R454" s="224">
        <f t="shared" si="101"/>
        <v>0</v>
      </c>
      <c r="S454" s="224">
        <f t="shared" si="102"/>
        <v>0</v>
      </c>
      <c r="T454" s="224">
        <f t="shared" si="103"/>
        <v>0</v>
      </c>
      <c r="U454" s="224">
        <f t="shared" si="104"/>
        <v>0</v>
      </c>
      <c r="V454" s="224">
        <f t="shared" si="105"/>
        <v>0</v>
      </c>
      <c r="W454" s="226">
        <f t="shared" si="106"/>
        <v>0</v>
      </c>
      <c r="X454" s="226">
        <f t="shared" si="107"/>
        <v>0</v>
      </c>
      <c r="Y454" s="216"/>
      <c r="Z454" s="233">
        <v>447</v>
      </c>
      <c r="AA454" s="216"/>
      <c r="AB454" s="216"/>
      <c r="AC454" s="216"/>
      <c r="AD454" s="216"/>
      <c r="AE454" s="216"/>
      <c r="AF454" s="216"/>
      <c r="AG454" s="216"/>
      <c r="AH454" s="216"/>
      <c r="AI454" s="216"/>
      <c r="AJ454" s="200"/>
      <c r="AK454" s="200"/>
      <c r="AL454" s="200"/>
      <c r="AM454" s="200"/>
      <c r="AN454" s="200"/>
      <c r="AO454" s="200"/>
      <c r="AP454" s="200"/>
      <c r="AQ454" s="200"/>
      <c r="AR454" s="200"/>
      <c r="AS454" s="200"/>
      <c r="AT454" s="200"/>
      <c r="AU454" s="200"/>
      <c r="AV454" s="200"/>
      <c r="AW454" s="200"/>
      <c r="AX454" s="200"/>
      <c r="AY454" s="200"/>
      <c r="AZ454" s="200"/>
      <c r="BA454" s="200"/>
      <c r="BB454" s="200"/>
      <c r="BC454" s="200"/>
      <c r="BD454" s="200"/>
      <c r="BE454" s="200"/>
      <c r="BF454" s="200"/>
      <c r="BG454" s="200"/>
      <c r="BH454" s="200"/>
      <c r="BI454" s="200"/>
      <c r="BJ454" s="200"/>
      <c r="BK454" s="200"/>
      <c r="BL454" s="200"/>
      <c r="BM454" s="200"/>
      <c r="BN454" s="200"/>
      <c r="BO454" s="200"/>
      <c r="BP454" s="200"/>
      <c r="BQ454" s="200"/>
      <c r="BR454" s="200"/>
      <c r="BS454" s="200"/>
      <c r="BT454" s="200"/>
      <c r="BU454" s="200"/>
      <c r="BV454" s="200"/>
      <c r="BW454" s="200"/>
      <c r="BX454" s="200"/>
      <c r="BY454" s="200"/>
      <c r="BZ454" s="200"/>
      <c r="CA454" s="200"/>
      <c r="CB454" s="200"/>
      <c r="CC454" s="200"/>
      <c r="CD454" s="200"/>
      <c r="CE454" s="200"/>
      <c r="CF454" s="200"/>
      <c r="CG454" s="200"/>
      <c r="CH454" s="200"/>
      <c r="CI454" s="200"/>
      <c r="CJ454" s="200"/>
      <c r="CK454" s="200"/>
      <c r="CL454" s="200"/>
      <c r="CM454" s="200"/>
      <c r="CN454" s="200"/>
      <c r="CO454" s="200"/>
      <c r="CP454" s="200"/>
      <c r="CQ454" s="200"/>
      <c r="CR454" s="200"/>
      <c r="CS454" s="200"/>
      <c r="CT454" s="200"/>
      <c r="CU454" s="200"/>
      <c r="CV454" s="200"/>
      <c r="CW454" s="200"/>
      <c r="CX454" s="200"/>
      <c r="CY454" s="200"/>
      <c r="CZ454" s="200"/>
      <c r="DA454" s="200"/>
      <c r="DB454" s="200"/>
      <c r="DC454" s="200"/>
      <c r="DD454" s="200"/>
      <c r="DE454" s="200"/>
      <c r="DF454" s="200"/>
      <c r="DG454" s="200"/>
      <c r="DH454" s="200"/>
      <c r="DI454" s="200"/>
      <c r="DJ454" s="200"/>
      <c r="DK454" s="200"/>
      <c r="DL454" s="200"/>
      <c r="DM454" s="200"/>
      <c r="DN454" s="200"/>
      <c r="DO454" s="200"/>
      <c r="DP454" s="200"/>
      <c r="DQ454" s="200"/>
      <c r="DR454" s="200"/>
      <c r="DS454" s="200"/>
      <c r="DT454" s="200"/>
      <c r="DU454" s="200"/>
      <c r="DV454" s="200"/>
      <c r="DW454" s="200"/>
      <c r="DX454" s="200"/>
      <c r="DY454" s="200"/>
      <c r="DZ454" s="200"/>
      <c r="EA454" s="200"/>
      <c r="EB454" s="200"/>
      <c r="EC454" s="200"/>
      <c r="ED454" s="200"/>
      <c r="EE454" s="200"/>
      <c r="EF454" s="200"/>
      <c r="EG454" s="200"/>
      <c r="EH454" s="200"/>
      <c r="EI454" s="200"/>
      <c r="EJ454" s="200"/>
      <c r="EK454" s="200"/>
      <c r="EL454" s="200"/>
      <c r="EM454" s="200"/>
      <c r="EN454" s="200"/>
      <c r="EO454" s="200"/>
      <c r="EP454" s="200"/>
      <c r="EQ454" s="200"/>
      <c r="ER454" s="200"/>
      <c r="ES454" s="200"/>
    </row>
    <row r="455" spans="1:149" s="116" customFormat="1" ht="12.75" x14ac:dyDescent="0.2">
      <c r="A455" s="97" t="s">
        <v>550</v>
      </c>
      <c r="B455" s="73" t="s">
        <v>925</v>
      </c>
      <c r="C455" s="69" t="s">
        <v>758</v>
      </c>
      <c r="D455" s="122"/>
      <c r="E455" s="127"/>
      <c r="F455" s="257"/>
      <c r="G455" s="256"/>
      <c r="H455" s="258"/>
      <c r="I455" s="200"/>
      <c r="J455" s="230">
        <v>13</v>
      </c>
      <c r="K455" s="224" t="str">
        <f t="shared" si="94"/>
        <v>13</v>
      </c>
      <c r="L455" s="225">
        <f t="shared" si="95"/>
        <v>0</v>
      </c>
      <c r="M455" s="224" t="str">
        <f t="shared" si="96"/>
        <v>13</v>
      </c>
      <c r="N455" s="224">
        <f t="shared" si="97"/>
        <v>0</v>
      </c>
      <c r="O455" s="224">
        <f t="shared" si="98"/>
        <v>0</v>
      </c>
      <c r="P455" s="224">
        <f t="shared" si="99"/>
        <v>0</v>
      </c>
      <c r="Q455" s="224">
        <f t="shared" si="100"/>
        <v>0</v>
      </c>
      <c r="R455" s="224">
        <f t="shared" si="101"/>
        <v>0</v>
      </c>
      <c r="S455" s="224">
        <f t="shared" si="102"/>
        <v>0</v>
      </c>
      <c r="T455" s="224">
        <f t="shared" si="103"/>
        <v>0</v>
      </c>
      <c r="U455" s="224">
        <f t="shared" si="104"/>
        <v>0</v>
      </c>
      <c r="V455" s="224">
        <f t="shared" si="105"/>
        <v>0</v>
      </c>
      <c r="W455" s="226">
        <f t="shared" si="106"/>
        <v>0</v>
      </c>
      <c r="X455" s="226">
        <f t="shared" si="107"/>
        <v>0</v>
      </c>
      <c r="Y455" s="216"/>
      <c r="Z455" s="233">
        <v>448</v>
      </c>
      <c r="AA455" s="216"/>
      <c r="AB455" s="216"/>
      <c r="AC455" s="216"/>
      <c r="AD455" s="216"/>
      <c r="AE455" s="216"/>
      <c r="AF455" s="216"/>
      <c r="AG455" s="216"/>
      <c r="AH455" s="216"/>
      <c r="AI455" s="216"/>
      <c r="AJ455" s="200"/>
      <c r="AK455" s="200"/>
      <c r="AL455" s="200"/>
      <c r="AM455" s="200"/>
      <c r="AN455" s="200"/>
      <c r="AO455" s="200"/>
      <c r="AP455" s="200"/>
      <c r="AQ455" s="200"/>
      <c r="AR455" s="200"/>
      <c r="AS455" s="200"/>
      <c r="AT455" s="200"/>
      <c r="AU455" s="200"/>
      <c r="AV455" s="200"/>
      <c r="AW455" s="200"/>
      <c r="AX455" s="200"/>
      <c r="AY455" s="200"/>
      <c r="AZ455" s="200"/>
      <c r="BA455" s="200"/>
      <c r="BB455" s="200"/>
      <c r="BC455" s="200"/>
      <c r="BD455" s="200"/>
      <c r="BE455" s="200"/>
      <c r="BF455" s="200"/>
      <c r="BG455" s="200"/>
      <c r="BH455" s="200"/>
      <c r="BI455" s="200"/>
      <c r="BJ455" s="200"/>
      <c r="BK455" s="200"/>
      <c r="BL455" s="200"/>
      <c r="BM455" s="200"/>
      <c r="BN455" s="200"/>
      <c r="BO455" s="200"/>
      <c r="BP455" s="200"/>
      <c r="BQ455" s="200"/>
      <c r="BR455" s="200"/>
      <c r="BS455" s="200"/>
      <c r="BT455" s="200"/>
      <c r="BU455" s="200"/>
      <c r="BV455" s="200"/>
      <c r="BW455" s="200"/>
      <c r="BX455" s="200"/>
      <c r="BY455" s="200"/>
      <c r="BZ455" s="200"/>
      <c r="CA455" s="200"/>
      <c r="CB455" s="200"/>
      <c r="CC455" s="200"/>
      <c r="CD455" s="200"/>
      <c r="CE455" s="200"/>
      <c r="CF455" s="200"/>
      <c r="CG455" s="200"/>
      <c r="CH455" s="200"/>
      <c r="CI455" s="200"/>
      <c r="CJ455" s="200"/>
      <c r="CK455" s="200"/>
      <c r="CL455" s="200"/>
      <c r="CM455" s="200"/>
      <c r="CN455" s="200"/>
      <c r="CO455" s="200"/>
      <c r="CP455" s="200"/>
      <c r="CQ455" s="200"/>
      <c r="CR455" s="200"/>
      <c r="CS455" s="200"/>
      <c r="CT455" s="200"/>
      <c r="CU455" s="200"/>
      <c r="CV455" s="200"/>
      <c r="CW455" s="200"/>
      <c r="CX455" s="200"/>
      <c r="CY455" s="200"/>
      <c r="CZ455" s="200"/>
      <c r="DA455" s="200"/>
      <c r="DB455" s="200"/>
      <c r="DC455" s="200"/>
      <c r="DD455" s="200"/>
      <c r="DE455" s="200"/>
      <c r="DF455" s="200"/>
      <c r="DG455" s="200"/>
      <c r="DH455" s="200"/>
      <c r="DI455" s="200"/>
      <c r="DJ455" s="200"/>
      <c r="DK455" s="200"/>
      <c r="DL455" s="200"/>
      <c r="DM455" s="200"/>
      <c r="DN455" s="200"/>
      <c r="DO455" s="200"/>
      <c r="DP455" s="200"/>
      <c r="DQ455" s="200"/>
      <c r="DR455" s="200"/>
      <c r="DS455" s="200"/>
      <c r="DT455" s="200"/>
      <c r="DU455" s="200"/>
      <c r="DV455" s="200"/>
      <c r="DW455" s="200"/>
      <c r="DX455" s="200"/>
      <c r="DY455" s="200"/>
      <c r="DZ455" s="200"/>
      <c r="EA455" s="200"/>
      <c r="EB455" s="200"/>
      <c r="EC455" s="200"/>
      <c r="ED455" s="200"/>
      <c r="EE455" s="200"/>
      <c r="EF455" s="200"/>
      <c r="EG455" s="200"/>
      <c r="EH455" s="200"/>
      <c r="EI455" s="200"/>
      <c r="EJ455" s="200"/>
      <c r="EK455" s="200"/>
      <c r="EL455" s="200"/>
      <c r="EM455" s="200"/>
      <c r="EN455" s="200"/>
      <c r="EO455" s="200"/>
      <c r="EP455" s="200"/>
      <c r="EQ455" s="200"/>
      <c r="ER455" s="200"/>
      <c r="ES455" s="200"/>
    </row>
    <row r="456" spans="1:149" s="116" customFormat="1" ht="12.75" x14ac:dyDescent="0.2">
      <c r="A456" s="97" t="s">
        <v>551</v>
      </c>
      <c r="B456" s="82" t="s">
        <v>1358</v>
      </c>
      <c r="C456" s="83" t="s">
        <v>758</v>
      </c>
      <c r="D456" s="122"/>
      <c r="E456" s="127"/>
      <c r="F456" s="257"/>
      <c r="G456" s="256"/>
      <c r="H456" s="258"/>
      <c r="I456" s="200"/>
      <c r="J456" s="230">
        <v>13</v>
      </c>
      <c r="K456" s="224" t="str">
        <f t="shared" si="94"/>
        <v>13</v>
      </c>
      <c r="L456" s="225">
        <f t="shared" si="95"/>
        <v>0</v>
      </c>
      <c r="M456" s="224" t="str">
        <f t="shared" si="96"/>
        <v>13</v>
      </c>
      <c r="N456" s="224">
        <f t="shared" si="97"/>
        <v>0</v>
      </c>
      <c r="O456" s="224">
        <f t="shared" si="98"/>
        <v>0</v>
      </c>
      <c r="P456" s="224">
        <f t="shared" si="99"/>
        <v>0</v>
      </c>
      <c r="Q456" s="224">
        <f t="shared" si="100"/>
        <v>0</v>
      </c>
      <c r="R456" s="224">
        <f t="shared" si="101"/>
        <v>0</v>
      </c>
      <c r="S456" s="224">
        <f t="shared" si="102"/>
        <v>0</v>
      </c>
      <c r="T456" s="224">
        <f t="shared" si="103"/>
        <v>0</v>
      </c>
      <c r="U456" s="224">
        <f t="shared" si="104"/>
        <v>0</v>
      </c>
      <c r="V456" s="224">
        <f t="shared" si="105"/>
        <v>0</v>
      </c>
      <c r="W456" s="226">
        <f t="shared" si="106"/>
        <v>0</v>
      </c>
      <c r="X456" s="226">
        <f t="shared" si="107"/>
        <v>0</v>
      </c>
      <c r="Y456" s="216"/>
      <c r="Z456" s="233">
        <v>449</v>
      </c>
      <c r="AA456" s="216"/>
      <c r="AB456" s="216"/>
      <c r="AC456" s="216"/>
      <c r="AD456" s="216"/>
      <c r="AE456" s="216"/>
      <c r="AF456" s="216"/>
      <c r="AG456" s="216"/>
      <c r="AH456" s="216"/>
      <c r="AI456" s="216"/>
      <c r="AJ456" s="200"/>
      <c r="AK456" s="200"/>
      <c r="AL456" s="200"/>
      <c r="AM456" s="200"/>
      <c r="AN456" s="200"/>
      <c r="AO456" s="200"/>
      <c r="AP456" s="200"/>
      <c r="AQ456" s="200"/>
      <c r="AR456" s="200"/>
      <c r="AS456" s="200"/>
      <c r="AT456" s="200"/>
      <c r="AU456" s="200"/>
      <c r="AV456" s="200"/>
      <c r="AW456" s="200"/>
      <c r="AX456" s="200"/>
      <c r="AY456" s="200"/>
      <c r="AZ456" s="200"/>
      <c r="BA456" s="200"/>
      <c r="BB456" s="200"/>
      <c r="BC456" s="200"/>
      <c r="BD456" s="200"/>
      <c r="BE456" s="200"/>
      <c r="BF456" s="200"/>
      <c r="BG456" s="200"/>
      <c r="BH456" s="200"/>
      <c r="BI456" s="200"/>
      <c r="BJ456" s="200"/>
      <c r="BK456" s="200"/>
      <c r="BL456" s="200"/>
      <c r="BM456" s="200"/>
      <c r="BN456" s="200"/>
      <c r="BO456" s="200"/>
      <c r="BP456" s="200"/>
      <c r="BQ456" s="200"/>
      <c r="BR456" s="200"/>
      <c r="BS456" s="200"/>
      <c r="BT456" s="200"/>
      <c r="BU456" s="200"/>
      <c r="BV456" s="200"/>
      <c r="BW456" s="200"/>
      <c r="BX456" s="200"/>
      <c r="BY456" s="200"/>
      <c r="BZ456" s="200"/>
      <c r="CA456" s="200"/>
      <c r="CB456" s="200"/>
      <c r="CC456" s="200"/>
      <c r="CD456" s="200"/>
      <c r="CE456" s="200"/>
      <c r="CF456" s="200"/>
      <c r="CG456" s="200"/>
      <c r="CH456" s="200"/>
      <c r="CI456" s="200"/>
      <c r="CJ456" s="200"/>
      <c r="CK456" s="200"/>
      <c r="CL456" s="200"/>
      <c r="CM456" s="200"/>
      <c r="CN456" s="200"/>
      <c r="CO456" s="200"/>
      <c r="CP456" s="200"/>
      <c r="CQ456" s="200"/>
      <c r="CR456" s="200"/>
      <c r="CS456" s="200"/>
      <c r="CT456" s="200"/>
      <c r="CU456" s="200"/>
      <c r="CV456" s="200"/>
      <c r="CW456" s="200"/>
      <c r="CX456" s="200"/>
      <c r="CY456" s="200"/>
      <c r="CZ456" s="200"/>
      <c r="DA456" s="200"/>
      <c r="DB456" s="200"/>
      <c r="DC456" s="200"/>
      <c r="DD456" s="200"/>
      <c r="DE456" s="200"/>
      <c r="DF456" s="200"/>
      <c r="DG456" s="200"/>
      <c r="DH456" s="200"/>
      <c r="DI456" s="200"/>
      <c r="DJ456" s="200"/>
      <c r="DK456" s="200"/>
      <c r="DL456" s="200"/>
      <c r="DM456" s="200"/>
      <c r="DN456" s="200"/>
      <c r="DO456" s="200"/>
      <c r="DP456" s="200"/>
      <c r="DQ456" s="200"/>
      <c r="DR456" s="200"/>
      <c r="DS456" s="200"/>
      <c r="DT456" s="200"/>
      <c r="DU456" s="200"/>
      <c r="DV456" s="200"/>
      <c r="DW456" s="200"/>
      <c r="DX456" s="200"/>
      <c r="DY456" s="200"/>
      <c r="DZ456" s="200"/>
      <c r="EA456" s="200"/>
      <c r="EB456" s="200"/>
      <c r="EC456" s="200"/>
      <c r="ED456" s="200"/>
      <c r="EE456" s="200"/>
      <c r="EF456" s="200"/>
      <c r="EG456" s="200"/>
      <c r="EH456" s="200"/>
      <c r="EI456" s="200"/>
      <c r="EJ456" s="200"/>
      <c r="EK456" s="200"/>
      <c r="EL456" s="200"/>
      <c r="EM456" s="200"/>
      <c r="EN456" s="200"/>
      <c r="EO456" s="200"/>
      <c r="EP456" s="200"/>
      <c r="EQ456" s="200"/>
      <c r="ER456" s="200"/>
      <c r="ES456" s="200"/>
    </row>
    <row r="457" spans="1:149" s="116" customFormat="1" ht="25.5" x14ac:dyDescent="0.2">
      <c r="A457" s="97" t="s">
        <v>552</v>
      </c>
      <c r="B457" s="82" t="s">
        <v>1359</v>
      </c>
      <c r="C457" s="83" t="s">
        <v>758</v>
      </c>
      <c r="D457" s="122"/>
      <c r="E457" s="127"/>
      <c r="F457" s="257"/>
      <c r="G457" s="256"/>
      <c r="H457" s="258"/>
      <c r="I457" s="200"/>
      <c r="J457" s="230">
        <v>13</v>
      </c>
      <c r="K457" s="224" t="str">
        <f t="shared" ref="K457:K520" si="108">MID(J457,1,2)</f>
        <v>13</v>
      </c>
      <c r="L457" s="225">
        <f t="shared" ref="L457:L520" si="109">SUM(D457)</f>
        <v>0</v>
      </c>
      <c r="M457" s="224" t="str">
        <f t="shared" ref="M457:M520" si="110">IF(C457=0,0,K457)</f>
        <v>13</v>
      </c>
      <c r="N457" s="224">
        <f t="shared" ref="N457:N520" si="111">IF(L457=0,0,M457)</f>
        <v>0</v>
      </c>
      <c r="O457" s="224">
        <f t="shared" ref="O457:O520" si="112">IF(D457=0,0,D457)</f>
        <v>0</v>
      </c>
      <c r="P457" s="224">
        <f t="shared" ref="P457:P520" si="113">IF(F457=0,0,1)</f>
        <v>0</v>
      </c>
      <c r="Q457" s="224">
        <f t="shared" ref="Q457:Q520" si="114">IF(G457=0,0,1)</f>
        <v>0</v>
      </c>
      <c r="R457" s="224">
        <f t="shared" ref="R457:R520" si="115">IF(P457+Q457=1,1,0)</f>
        <v>0</v>
      </c>
      <c r="S457" s="224">
        <f t="shared" ref="S457:S520" si="116">IF(D457=0,0,1)</f>
        <v>0</v>
      </c>
      <c r="T457" s="224">
        <f t="shared" ref="T457:T520" si="117">IF(R457+S457=2,1,0)</f>
        <v>0</v>
      </c>
      <c r="U457" s="224">
        <f t="shared" ref="U457:U520" si="118">IF(T457=1,O457,0)</f>
        <v>0</v>
      </c>
      <c r="V457" s="224">
        <f t="shared" ref="V457:V520" si="119">SUM(U457)</f>
        <v>0</v>
      </c>
      <c r="W457" s="226">
        <f t="shared" ref="W457:W520" si="120">COUNTIF(F457:G457,"?")</f>
        <v>0</v>
      </c>
      <c r="X457" s="226">
        <f t="shared" ref="X457:X520" si="121">IF(W457=2,1,0)</f>
        <v>0</v>
      </c>
      <c r="Y457" s="216"/>
      <c r="Z457" s="233">
        <v>450</v>
      </c>
      <c r="AA457" s="216"/>
      <c r="AB457" s="216"/>
      <c r="AC457" s="216"/>
      <c r="AD457" s="216"/>
      <c r="AE457" s="216"/>
      <c r="AF457" s="216"/>
      <c r="AG457" s="216"/>
      <c r="AH457" s="216"/>
      <c r="AI457" s="216"/>
      <c r="AJ457" s="200"/>
      <c r="AK457" s="200"/>
      <c r="AL457" s="200"/>
      <c r="AM457" s="200"/>
      <c r="AN457" s="200"/>
      <c r="AO457" s="200"/>
      <c r="AP457" s="200"/>
      <c r="AQ457" s="200"/>
      <c r="AR457" s="200"/>
      <c r="AS457" s="200"/>
      <c r="AT457" s="200"/>
      <c r="AU457" s="200"/>
      <c r="AV457" s="200"/>
      <c r="AW457" s="200"/>
      <c r="AX457" s="200"/>
      <c r="AY457" s="200"/>
      <c r="AZ457" s="200"/>
      <c r="BA457" s="200"/>
      <c r="BB457" s="200"/>
      <c r="BC457" s="200"/>
      <c r="BD457" s="200"/>
      <c r="BE457" s="200"/>
      <c r="BF457" s="200"/>
      <c r="BG457" s="200"/>
      <c r="BH457" s="200"/>
      <c r="BI457" s="200"/>
      <c r="BJ457" s="200"/>
      <c r="BK457" s="200"/>
      <c r="BL457" s="200"/>
      <c r="BM457" s="200"/>
      <c r="BN457" s="200"/>
      <c r="BO457" s="200"/>
      <c r="BP457" s="200"/>
      <c r="BQ457" s="200"/>
      <c r="BR457" s="200"/>
      <c r="BS457" s="200"/>
      <c r="BT457" s="200"/>
      <c r="BU457" s="200"/>
      <c r="BV457" s="200"/>
      <c r="BW457" s="200"/>
      <c r="BX457" s="200"/>
      <c r="BY457" s="200"/>
      <c r="BZ457" s="200"/>
      <c r="CA457" s="200"/>
      <c r="CB457" s="200"/>
      <c r="CC457" s="200"/>
      <c r="CD457" s="200"/>
      <c r="CE457" s="200"/>
      <c r="CF457" s="200"/>
      <c r="CG457" s="200"/>
      <c r="CH457" s="200"/>
      <c r="CI457" s="200"/>
      <c r="CJ457" s="200"/>
      <c r="CK457" s="200"/>
      <c r="CL457" s="200"/>
      <c r="CM457" s="200"/>
      <c r="CN457" s="200"/>
      <c r="CO457" s="200"/>
      <c r="CP457" s="200"/>
      <c r="CQ457" s="200"/>
      <c r="CR457" s="200"/>
      <c r="CS457" s="200"/>
      <c r="CT457" s="200"/>
      <c r="CU457" s="200"/>
      <c r="CV457" s="200"/>
      <c r="CW457" s="200"/>
      <c r="CX457" s="200"/>
      <c r="CY457" s="200"/>
      <c r="CZ457" s="200"/>
      <c r="DA457" s="200"/>
      <c r="DB457" s="200"/>
      <c r="DC457" s="200"/>
      <c r="DD457" s="200"/>
      <c r="DE457" s="200"/>
      <c r="DF457" s="200"/>
      <c r="DG457" s="200"/>
      <c r="DH457" s="200"/>
      <c r="DI457" s="200"/>
      <c r="DJ457" s="200"/>
      <c r="DK457" s="200"/>
      <c r="DL457" s="200"/>
      <c r="DM457" s="200"/>
      <c r="DN457" s="200"/>
      <c r="DO457" s="200"/>
      <c r="DP457" s="200"/>
      <c r="DQ457" s="200"/>
      <c r="DR457" s="200"/>
      <c r="DS457" s="200"/>
      <c r="DT457" s="200"/>
      <c r="DU457" s="200"/>
      <c r="DV457" s="200"/>
      <c r="DW457" s="200"/>
      <c r="DX457" s="200"/>
      <c r="DY457" s="200"/>
      <c r="DZ457" s="200"/>
      <c r="EA457" s="200"/>
      <c r="EB457" s="200"/>
      <c r="EC457" s="200"/>
      <c r="ED457" s="200"/>
      <c r="EE457" s="200"/>
      <c r="EF457" s="200"/>
      <c r="EG457" s="200"/>
      <c r="EH457" s="200"/>
      <c r="EI457" s="200"/>
      <c r="EJ457" s="200"/>
      <c r="EK457" s="200"/>
      <c r="EL457" s="200"/>
      <c r="EM457" s="200"/>
      <c r="EN457" s="200"/>
      <c r="EO457" s="200"/>
      <c r="EP457" s="200"/>
      <c r="EQ457" s="200"/>
      <c r="ER457" s="200"/>
      <c r="ES457" s="200"/>
    </row>
    <row r="458" spans="1:149" s="116" customFormat="1" ht="38.25" x14ac:dyDescent="0.2">
      <c r="A458" s="97" t="s">
        <v>553</v>
      </c>
      <c r="B458" s="82" t="s">
        <v>1356</v>
      </c>
      <c r="C458" s="83" t="s">
        <v>758</v>
      </c>
      <c r="D458" s="122"/>
      <c r="E458" s="127"/>
      <c r="F458" s="257"/>
      <c r="G458" s="256"/>
      <c r="H458" s="258"/>
      <c r="I458" s="200"/>
      <c r="J458" s="230">
        <v>13</v>
      </c>
      <c r="K458" s="224" t="str">
        <f t="shared" si="108"/>
        <v>13</v>
      </c>
      <c r="L458" s="225">
        <f t="shared" si="109"/>
        <v>0</v>
      </c>
      <c r="M458" s="224" t="str">
        <f t="shared" si="110"/>
        <v>13</v>
      </c>
      <c r="N458" s="224">
        <f t="shared" si="111"/>
        <v>0</v>
      </c>
      <c r="O458" s="224">
        <f t="shared" si="112"/>
        <v>0</v>
      </c>
      <c r="P458" s="224">
        <f t="shared" si="113"/>
        <v>0</v>
      </c>
      <c r="Q458" s="224">
        <f t="shared" si="114"/>
        <v>0</v>
      </c>
      <c r="R458" s="224">
        <f t="shared" si="115"/>
        <v>0</v>
      </c>
      <c r="S458" s="224">
        <f t="shared" si="116"/>
        <v>0</v>
      </c>
      <c r="T458" s="224">
        <f t="shared" si="117"/>
        <v>0</v>
      </c>
      <c r="U458" s="224">
        <f t="shared" si="118"/>
        <v>0</v>
      </c>
      <c r="V458" s="224">
        <f t="shared" si="119"/>
        <v>0</v>
      </c>
      <c r="W458" s="226">
        <f t="shared" si="120"/>
        <v>0</v>
      </c>
      <c r="X458" s="226">
        <f t="shared" si="121"/>
        <v>0</v>
      </c>
      <c r="Y458" s="216"/>
      <c r="Z458" s="232">
        <v>451</v>
      </c>
      <c r="AA458" s="216"/>
      <c r="AB458" s="216"/>
      <c r="AC458" s="216"/>
      <c r="AD458" s="216"/>
      <c r="AE458" s="216"/>
      <c r="AF458" s="216"/>
      <c r="AG458" s="216"/>
      <c r="AH458" s="216"/>
      <c r="AI458" s="216"/>
      <c r="AJ458" s="200"/>
      <c r="AK458" s="200"/>
      <c r="AL458" s="200"/>
      <c r="AM458" s="200"/>
      <c r="AN458" s="200"/>
      <c r="AO458" s="200"/>
      <c r="AP458" s="200"/>
      <c r="AQ458" s="200"/>
      <c r="AR458" s="200"/>
      <c r="AS458" s="200"/>
      <c r="AT458" s="200"/>
      <c r="AU458" s="200"/>
      <c r="AV458" s="200"/>
      <c r="AW458" s="200"/>
      <c r="AX458" s="200"/>
      <c r="AY458" s="200"/>
      <c r="AZ458" s="200"/>
      <c r="BA458" s="200"/>
      <c r="BB458" s="200"/>
      <c r="BC458" s="200"/>
      <c r="BD458" s="200"/>
      <c r="BE458" s="200"/>
      <c r="BF458" s="200"/>
      <c r="BG458" s="200"/>
      <c r="BH458" s="200"/>
      <c r="BI458" s="200"/>
      <c r="BJ458" s="200"/>
      <c r="BK458" s="200"/>
      <c r="BL458" s="200"/>
      <c r="BM458" s="200"/>
      <c r="BN458" s="200"/>
      <c r="BO458" s="200"/>
      <c r="BP458" s="200"/>
      <c r="BQ458" s="200"/>
      <c r="BR458" s="200"/>
      <c r="BS458" s="200"/>
      <c r="BT458" s="200"/>
      <c r="BU458" s="200"/>
      <c r="BV458" s="200"/>
      <c r="BW458" s="200"/>
      <c r="BX458" s="200"/>
      <c r="BY458" s="200"/>
      <c r="BZ458" s="200"/>
      <c r="CA458" s="200"/>
      <c r="CB458" s="200"/>
      <c r="CC458" s="200"/>
      <c r="CD458" s="200"/>
      <c r="CE458" s="200"/>
      <c r="CF458" s="200"/>
      <c r="CG458" s="200"/>
      <c r="CH458" s="200"/>
      <c r="CI458" s="200"/>
      <c r="CJ458" s="200"/>
      <c r="CK458" s="200"/>
      <c r="CL458" s="200"/>
      <c r="CM458" s="200"/>
      <c r="CN458" s="200"/>
      <c r="CO458" s="200"/>
      <c r="CP458" s="200"/>
      <c r="CQ458" s="200"/>
      <c r="CR458" s="200"/>
      <c r="CS458" s="200"/>
      <c r="CT458" s="200"/>
      <c r="CU458" s="200"/>
      <c r="CV458" s="200"/>
      <c r="CW458" s="200"/>
      <c r="CX458" s="200"/>
      <c r="CY458" s="200"/>
      <c r="CZ458" s="200"/>
      <c r="DA458" s="200"/>
      <c r="DB458" s="200"/>
      <c r="DC458" s="200"/>
      <c r="DD458" s="200"/>
      <c r="DE458" s="200"/>
      <c r="DF458" s="200"/>
      <c r="DG458" s="200"/>
      <c r="DH458" s="200"/>
      <c r="DI458" s="200"/>
      <c r="DJ458" s="200"/>
      <c r="DK458" s="200"/>
      <c r="DL458" s="200"/>
      <c r="DM458" s="200"/>
      <c r="DN458" s="200"/>
      <c r="DO458" s="200"/>
      <c r="DP458" s="200"/>
      <c r="DQ458" s="200"/>
      <c r="DR458" s="200"/>
      <c r="DS458" s="200"/>
      <c r="DT458" s="200"/>
      <c r="DU458" s="200"/>
      <c r="DV458" s="200"/>
      <c r="DW458" s="200"/>
      <c r="DX458" s="200"/>
      <c r="DY458" s="200"/>
      <c r="DZ458" s="200"/>
      <c r="EA458" s="200"/>
      <c r="EB458" s="200"/>
      <c r="EC458" s="200"/>
      <c r="ED458" s="200"/>
      <c r="EE458" s="200"/>
      <c r="EF458" s="200"/>
      <c r="EG458" s="200"/>
      <c r="EH458" s="200"/>
      <c r="EI458" s="200"/>
      <c r="EJ458" s="200"/>
      <c r="EK458" s="200"/>
      <c r="EL458" s="200"/>
      <c r="EM458" s="200"/>
      <c r="EN458" s="200"/>
      <c r="EO458" s="200"/>
      <c r="EP458" s="200"/>
      <c r="EQ458" s="200"/>
      <c r="ER458" s="200"/>
      <c r="ES458" s="200"/>
    </row>
    <row r="459" spans="1:149" s="116" customFormat="1" ht="25.5" x14ac:dyDescent="0.2">
      <c r="A459" s="97" t="s">
        <v>754</v>
      </c>
      <c r="B459" s="72" t="s">
        <v>1360</v>
      </c>
      <c r="C459" s="83" t="s">
        <v>758</v>
      </c>
      <c r="D459" s="122"/>
      <c r="E459" s="127"/>
      <c r="F459" s="257"/>
      <c r="G459" s="256"/>
      <c r="H459" s="258"/>
      <c r="I459" s="200"/>
      <c r="J459" s="230">
        <v>13</v>
      </c>
      <c r="K459" s="224" t="str">
        <f t="shared" si="108"/>
        <v>13</v>
      </c>
      <c r="L459" s="225">
        <f t="shared" si="109"/>
        <v>0</v>
      </c>
      <c r="M459" s="224" t="str">
        <f t="shared" si="110"/>
        <v>13</v>
      </c>
      <c r="N459" s="224">
        <f t="shared" si="111"/>
        <v>0</v>
      </c>
      <c r="O459" s="224">
        <f t="shared" si="112"/>
        <v>0</v>
      </c>
      <c r="P459" s="224">
        <f t="shared" si="113"/>
        <v>0</v>
      </c>
      <c r="Q459" s="224">
        <f t="shared" si="114"/>
        <v>0</v>
      </c>
      <c r="R459" s="224">
        <f t="shared" si="115"/>
        <v>0</v>
      </c>
      <c r="S459" s="224">
        <f t="shared" si="116"/>
        <v>0</v>
      </c>
      <c r="T459" s="224">
        <f t="shared" si="117"/>
        <v>0</v>
      </c>
      <c r="U459" s="224">
        <f t="shared" si="118"/>
        <v>0</v>
      </c>
      <c r="V459" s="224">
        <f t="shared" si="119"/>
        <v>0</v>
      </c>
      <c r="W459" s="226">
        <f t="shared" si="120"/>
        <v>0</v>
      </c>
      <c r="X459" s="226">
        <f t="shared" si="121"/>
        <v>0</v>
      </c>
      <c r="Y459" s="216"/>
      <c r="Z459" s="233">
        <v>452</v>
      </c>
      <c r="AA459" s="216"/>
      <c r="AB459" s="216"/>
      <c r="AC459" s="216"/>
      <c r="AD459" s="216"/>
      <c r="AE459" s="216"/>
      <c r="AF459" s="216"/>
      <c r="AG459" s="216"/>
      <c r="AH459" s="216"/>
      <c r="AI459" s="216"/>
      <c r="AJ459" s="200"/>
      <c r="AK459" s="200"/>
      <c r="AL459" s="200"/>
      <c r="AM459" s="200"/>
      <c r="AN459" s="200"/>
      <c r="AO459" s="200"/>
      <c r="AP459" s="200"/>
      <c r="AQ459" s="200"/>
      <c r="AR459" s="200"/>
      <c r="AS459" s="200"/>
      <c r="AT459" s="200"/>
      <c r="AU459" s="200"/>
      <c r="AV459" s="200"/>
      <c r="AW459" s="200"/>
      <c r="AX459" s="200"/>
      <c r="AY459" s="200"/>
      <c r="AZ459" s="200"/>
      <c r="BA459" s="200"/>
      <c r="BB459" s="200"/>
      <c r="BC459" s="200"/>
      <c r="BD459" s="200"/>
      <c r="BE459" s="200"/>
      <c r="BF459" s="200"/>
      <c r="BG459" s="200"/>
      <c r="BH459" s="200"/>
      <c r="BI459" s="200"/>
      <c r="BJ459" s="200"/>
      <c r="BK459" s="200"/>
      <c r="BL459" s="200"/>
      <c r="BM459" s="200"/>
      <c r="BN459" s="200"/>
      <c r="BO459" s="200"/>
      <c r="BP459" s="200"/>
      <c r="BQ459" s="200"/>
      <c r="BR459" s="200"/>
      <c r="BS459" s="200"/>
      <c r="BT459" s="200"/>
      <c r="BU459" s="200"/>
      <c r="BV459" s="200"/>
      <c r="BW459" s="200"/>
      <c r="BX459" s="200"/>
      <c r="BY459" s="200"/>
      <c r="BZ459" s="200"/>
      <c r="CA459" s="200"/>
      <c r="CB459" s="200"/>
      <c r="CC459" s="200"/>
      <c r="CD459" s="200"/>
      <c r="CE459" s="200"/>
      <c r="CF459" s="200"/>
      <c r="CG459" s="200"/>
      <c r="CH459" s="200"/>
      <c r="CI459" s="200"/>
      <c r="CJ459" s="200"/>
      <c r="CK459" s="200"/>
      <c r="CL459" s="200"/>
      <c r="CM459" s="200"/>
      <c r="CN459" s="200"/>
      <c r="CO459" s="200"/>
      <c r="CP459" s="200"/>
      <c r="CQ459" s="200"/>
      <c r="CR459" s="200"/>
      <c r="CS459" s="200"/>
      <c r="CT459" s="200"/>
      <c r="CU459" s="200"/>
      <c r="CV459" s="200"/>
      <c r="CW459" s="200"/>
      <c r="CX459" s="200"/>
      <c r="CY459" s="200"/>
      <c r="CZ459" s="200"/>
      <c r="DA459" s="200"/>
      <c r="DB459" s="200"/>
      <c r="DC459" s="200"/>
      <c r="DD459" s="200"/>
      <c r="DE459" s="200"/>
      <c r="DF459" s="200"/>
      <c r="DG459" s="200"/>
      <c r="DH459" s="200"/>
      <c r="DI459" s="200"/>
      <c r="DJ459" s="200"/>
      <c r="DK459" s="200"/>
      <c r="DL459" s="200"/>
      <c r="DM459" s="200"/>
      <c r="DN459" s="200"/>
      <c r="DO459" s="200"/>
      <c r="DP459" s="200"/>
      <c r="DQ459" s="200"/>
      <c r="DR459" s="200"/>
      <c r="DS459" s="200"/>
      <c r="DT459" s="200"/>
      <c r="DU459" s="200"/>
      <c r="DV459" s="200"/>
      <c r="DW459" s="200"/>
      <c r="DX459" s="200"/>
      <c r="DY459" s="200"/>
      <c r="DZ459" s="200"/>
      <c r="EA459" s="200"/>
      <c r="EB459" s="200"/>
      <c r="EC459" s="200"/>
      <c r="ED459" s="200"/>
      <c r="EE459" s="200"/>
      <c r="EF459" s="200"/>
      <c r="EG459" s="200"/>
      <c r="EH459" s="200"/>
      <c r="EI459" s="200"/>
      <c r="EJ459" s="200"/>
      <c r="EK459" s="200"/>
      <c r="EL459" s="200"/>
      <c r="EM459" s="200"/>
      <c r="EN459" s="200"/>
      <c r="EO459" s="200"/>
      <c r="EP459" s="200"/>
      <c r="EQ459" s="200"/>
      <c r="ER459" s="200"/>
      <c r="ES459" s="200"/>
    </row>
    <row r="460" spans="1:149" s="116" customFormat="1" ht="12.75" x14ac:dyDescent="0.2">
      <c r="A460" s="100" t="s">
        <v>554</v>
      </c>
      <c r="B460" s="51" t="s">
        <v>103</v>
      </c>
      <c r="C460" s="134"/>
      <c r="D460" s="135"/>
      <c r="E460" s="136"/>
      <c r="F460" s="255"/>
      <c r="G460" s="256"/>
      <c r="H460" s="275"/>
      <c r="I460" s="200"/>
      <c r="J460" s="230">
        <v>13</v>
      </c>
      <c r="K460" s="224" t="str">
        <f t="shared" si="108"/>
        <v>13</v>
      </c>
      <c r="L460" s="225">
        <f t="shared" si="109"/>
        <v>0</v>
      </c>
      <c r="M460" s="224">
        <f t="shared" si="110"/>
        <v>0</v>
      </c>
      <c r="N460" s="224">
        <f t="shared" si="111"/>
        <v>0</v>
      </c>
      <c r="O460" s="224">
        <f t="shared" si="112"/>
        <v>0</v>
      </c>
      <c r="P460" s="224">
        <f t="shared" si="113"/>
        <v>0</v>
      </c>
      <c r="Q460" s="224">
        <f t="shared" si="114"/>
        <v>0</v>
      </c>
      <c r="R460" s="224">
        <f t="shared" si="115"/>
        <v>0</v>
      </c>
      <c r="S460" s="224">
        <f t="shared" si="116"/>
        <v>0</v>
      </c>
      <c r="T460" s="224">
        <f t="shared" si="117"/>
        <v>0</v>
      </c>
      <c r="U460" s="224">
        <f t="shared" si="118"/>
        <v>0</v>
      </c>
      <c r="V460" s="224">
        <f t="shared" si="119"/>
        <v>0</v>
      </c>
      <c r="W460" s="226">
        <f t="shared" si="120"/>
        <v>0</v>
      </c>
      <c r="X460" s="226">
        <f t="shared" si="121"/>
        <v>0</v>
      </c>
      <c r="Y460" s="216"/>
      <c r="Z460" s="233">
        <v>453</v>
      </c>
      <c r="AA460" s="216"/>
      <c r="AB460" s="216"/>
      <c r="AC460" s="216"/>
      <c r="AD460" s="216"/>
      <c r="AE460" s="216"/>
      <c r="AF460" s="216"/>
      <c r="AG460" s="216"/>
      <c r="AH460" s="216"/>
      <c r="AI460" s="216"/>
      <c r="AJ460" s="200"/>
      <c r="AK460" s="200"/>
      <c r="AL460" s="200"/>
      <c r="AM460" s="200"/>
      <c r="AN460" s="200"/>
      <c r="AO460" s="200"/>
      <c r="AP460" s="200"/>
      <c r="AQ460" s="200"/>
      <c r="AR460" s="200"/>
      <c r="AS460" s="200"/>
      <c r="AT460" s="200"/>
      <c r="AU460" s="200"/>
      <c r="AV460" s="200"/>
      <c r="AW460" s="200"/>
      <c r="AX460" s="200"/>
      <c r="AY460" s="200"/>
      <c r="AZ460" s="200"/>
      <c r="BA460" s="200"/>
      <c r="BB460" s="200"/>
      <c r="BC460" s="200"/>
      <c r="BD460" s="200"/>
      <c r="BE460" s="200"/>
      <c r="BF460" s="200"/>
      <c r="BG460" s="200"/>
      <c r="BH460" s="200"/>
      <c r="BI460" s="200"/>
      <c r="BJ460" s="200"/>
      <c r="BK460" s="200"/>
      <c r="BL460" s="200"/>
      <c r="BM460" s="200"/>
      <c r="BN460" s="200"/>
      <c r="BO460" s="200"/>
      <c r="BP460" s="200"/>
      <c r="BQ460" s="200"/>
      <c r="BR460" s="200"/>
      <c r="BS460" s="200"/>
      <c r="BT460" s="200"/>
      <c r="BU460" s="200"/>
      <c r="BV460" s="200"/>
      <c r="BW460" s="200"/>
      <c r="BX460" s="200"/>
      <c r="BY460" s="200"/>
      <c r="BZ460" s="200"/>
      <c r="CA460" s="200"/>
      <c r="CB460" s="200"/>
      <c r="CC460" s="200"/>
      <c r="CD460" s="200"/>
      <c r="CE460" s="200"/>
      <c r="CF460" s="200"/>
      <c r="CG460" s="200"/>
      <c r="CH460" s="200"/>
      <c r="CI460" s="200"/>
      <c r="CJ460" s="200"/>
      <c r="CK460" s="200"/>
      <c r="CL460" s="200"/>
      <c r="CM460" s="200"/>
      <c r="CN460" s="200"/>
      <c r="CO460" s="200"/>
      <c r="CP460" s="200"/>
      <c r="CQ460" s="200"/>
      <c r="CR460" s="200"/>
      <c r="CS460" s="200"/>
      <c r="CT460" s="200"/>
      <c r="CU460" s="200"/>
      <c r="CV460" s="200"/>
      <c r="CW460" s="200"/>
      <c r="CX460" s="200"/>
      <c r="CY460" s="200"/>
      <c r="CZ460" s="200"/>
      <c r="DA460" s="200"/>
      <c r="DB460" s="200"/>
      <c r="DC460" s="200"/>
      <c r="DD460" s="200"/>
      <c r="DE460" s="200"/>
      <c r="DF460" s="200"/>
      <c r="DG460" s="200"/>
      <c r="DH460" s="200"/>
      <c r="DI460" s="200"/>
      <c r="DJ460" s="200"/>
      <c r="DK460" s="200"/>
      <c r="DL460" s="200"/>
      <c r="DM460" s="200"/>
      <c r="DN460" s="200"/>
      <c r="DO460" s="200"/>
      <c r="DP460" s="200"/>
      <c r="DQ460" s="200"/>
      <c r="DR460" s="200"/>
      <c r="DS460" s="200"/>
      <c r="DT460" s="200"/>
      <c r="DU460" s="200"/>
      <c r="DV460" s="200"/>
      <c r="DW460" s="200"/>
      <c r="DX460" s="200"/>
      <c r="DY460" s="200"/>
      <c r="DZ460" s="200"/>
      <c r="EA460" s="200"/>
      <c r="EB460" s="200"/>
      <c r="EC460" s="200"/>
      <c r="ED460" s="200"/>
      <c r="EE460" s="200"/>
      <c r="EF460" s="200"/>
      <c r="EG460" s="200"/>
      <c r="EH460" s="200"/>
      <c r="EI460" s="200"/>
      <c r="EJ460" s="200"/>
      <c r="EK460" s="200"/>
      <c r="EL460" s="200"/>
      <c r="EM460" s="200"/>
      <c r="EN460" s="200"/>
      <c r="EO460" s="200"/>
      <c r="EP460" s="200"/>
      <c r="EQ460" s="200"/>
      <c r="ER460" s="200"/>
      <c r="ES460" s="200"/>
    </row>
    <row r="461" spans="1:149" s="116" customFormat="1" ht="25.5" x14ac:dyDescent="0.2">
      <c r="A461" s="97" t="s">
        <v>555</v>
      </c>
      <c r="B461" s="82" t="s">
        <v>1361</v>
      </c>
      <c r="C461" s="83" t="s">
        <v>758</v>
      </c>
      <c r="D461" s="122"/>
      <c r="E461" s="127"/>
      <c r="F461" s="257"/>
      <c r="G461" s="256"/>
      <c r="H461" s="258"/>
      <c r="I461" s="200"/>
      <c r="J461" s="230">
        <v>13</v>
      </c>
      <c r="K461" s="224" t="str">
        <f t="shared" si="108"/>
        <v>13</v>
      </c>
      <c r="L461" s="225">
        <f t="shared" si="109"/>
        <v>0</v>
      </c>
      <c r="M461" s="224" t="str">
        <f t="shared" si="110"/>
        <v>13</v>
      </c>
      <c r="N461" s="224">
        <f t="shared" si="111"/>
        <v>0</v>
      </c>
      <c r="O461" s="224">
        <f t="shared" si="112"/>
        <v>0</v>
      </c>
      <c r="P461" s="224">
        <f t="shared" si="113"/>
        <v>0</v>
      </c>
      <c r="Q461" s="224">
        <f t="shared" si="114"/>
        <v>0</v>
      </c>
      <c r="R461" s="224">
        <f t="shared" si="115"/>
        <v>0</v>
      </c>
      <c r="S461" s="224">
        <f t="shared" si="116"/>
        <v>0</v>
      </c>
      <c r="T461" s="224">
        <f t="shared" si="117"/>
        <v>0</v>
      </c>
      <c r="U461" s="224">
        <f t="shared" si="118"/>
        <v>0</v>
      </c>
      <c r="V461" s="224">
        <f t="shared" si="119"/>
        <v>0</v>
      </c>
      <c r="W461" s="226">
        <f t="shared" si="120"/>
        <v>0</v>
      </c>
      <c r="X461" s="226">
        <f t="shared" si="121"/>
        <v>0</v>
      </c>
      <c r="Y461" s="216"/>
      <c r="Z461" s="233">
        <v>454</v>
      </c>
      <c r="AA461" s="216"/>
      <c r="AB461" s="216"/>
      <c r="AC461" s="216"/>
      <c r="AD461" s="216"/>
      <c r="AE461" s="216"/>
      <c r="AF461" s="216"/>
      <c r="AG461" s="216"/>
      <c r="AH461" s="216"/>
      <c r="AI461" s="216"/>
      <c r="AJ461" s="200"/>
      <c r="AK461" s="200"/>
      <c r="AL461" s="200"/>
      <c r="AM461" s="200"/>
      <c r="AN461" s="200"/>
      <c r="AO461" s="200"/>
      <c r="AP461" s="200"/>
      <c r="AQ461" s="200"/>
      <c r="AR461" s="200"/>
      <c r="AS461" s="200"/>
      <c r="AT461" s="200"/>
      <c r="AU461" s="200"/>
      <c r="AV461" s="200"/>
      <c r="AW461" s="200"/>
      <c r="AX461" s="200"/>
      <c r="AY461" s="200"/>
      <c r="AZ461" s="200"/>
      <c r="BA461" s="200"/>
      <c r="BB461" s="200"/>
      <c r="BC461" s="200"/>
      <c r="BD461" s="200"/>
      <c r="BE461" s="200"/>
      <c r="BF461" s="200"/>
      <c r="BG461" s="200"/>
      <c r="BH461" s="200"/>
      <c r="BI461" s="200"/>
      <c r="BJ461" s="200"/>
      <c r="BK461" s="200"/>
      <c r="BL461" s="200"/>
      <c r="BM461" s="200"/>
      <c r="BN461" s="200"/>
      <c r="BO461" s="200"/>
      <c r="BP461" s="200"/>
      <c r="BQ461" s="200"/>
      <c r="BR461" s="200"/>
      <c r="BS461" s="200"/>
      <c r="BT461" s="200"/>
      <c r="BU461" s="200"/>
      <c r="BV461" s="200"/>
      <c r="BW461" s="200"/>
      <c r="BX461" s="200"/>
      <c r="BY461" s="200"/>
      <c r="BZ461" s="200"/>
      <c r="CA461" s="200"/>
      <c r="CB461" s="200"/>
      <c r="CC461" s="200"/>
      <c r="CD461" s="200"/>
      <c r="CE461" s="200"/>
      <c r="CF461" s="200"/>
      <c r="CG461" s="200"/>
      <c r="CH461" s="200"/>
      <c r="CI461" s="200"/>
      <c r="CJ461" s="200"/>
      <c r="CK461" s="200"/>
      <c r="CL461" s="200"/>
      <c r="CM461" s="200"/>
      <c r="CN461" s="200"/>
      <c r="CO461" s="200"/>
      <c r="CP461" s="200"/>
      <c r="CQ461" s="200"/>
      <c r="CR461" s="200"/>
      <c r="CS461" s="200"/>
      <c r="CT461" s="200"/>
      <c r="CU461" s="200"/>
      <c r="CV461" s="200"/>
      <c r="CW461" s="200"/>
      <c r="CX461" s="200"/>
      <c r="CY461" s="200"/>
      <c r="CZ461" s="200"/>
      <c r="DA461" s="200"/>
      <c r="DB461" s="200"/>
      <c r="DC461" s="200"/>
      <c r="DD461" s="200"/>
      <c r="DE461" s="200"/>
      <c r="DF461" s="200"/>
      <c r="DG461" s="200"/>
      <c r="DH461" s="200"/>
      <c r="DI461" s="200"/>
      <c r="DJ461" s="200"/>
      <c r="DK461" s="200"/>
      <c r="DL461" s="200"/>
      <c r="DM461" s="200"/>
      <c r="DN461" s="200"/>
      <c r="DO461" s="200"/>
      <c r="DP461" s="200"/>
      <c r="DQ461" s="200"/>
      <c r="DR461" s="200"/>
      <c r="DS461" s="200"/>
      <c r="DT461" s="200"/>
      <c r="DU461" s="200"/>
      <c r="DV461" s="200"/>
      <c r="DW461" s="200"/>
      <c r="DX461" s="200"/>
      <c r="DY461" s="200"/>
      <c r="DZ461" s="200"/>
      <c r="EA461" s="200"/>
      <c r="EB461" s="200"/>
      <c r="EC461" s="200"/>
      <c r="ED461" s="200"/>
      <c r="EE461" s="200"/>
      <c r="EF461" s="200"/>
      <c r="EG461" s="200"/>
      <c r="EH461" s="200"/>
      <c r="EI461" s="200"/>
      <c r="EJ461" s="200"/>
      <c r="EK461" s="200"/>
      <c r="EL461" s="200"/>
      <c r="EM461" s="200"/>
      <c r="EN461" s="200"/>
      <c r="EO461" s="200"/>
      <c r="EP461" s="200"/>
      <c r="EQ461" s="200"/>
      <c r="ER461" s="200"/>
      <c r="ES461" s="200"/>
    </row>
    <row r="462" spans="1:149" s="116" customFormat="1" ht="25.5" x14ac:dyDescent="0.2">
      <c r="A462" s="97" t="s">
        <v>556</v>
      </c>
      <c r="B462" s="73" t="s">
        <v>1228</v>
      </c>
      <c r="C462" s="69" t="s">
        <v>117</v>
      </c>
      <c r="D462" s="122">
        <v>10</v>
      </c>
      <c r="E462" s="127"/>
      <c r="F462" s="257"/>
      <c r="G462" s="256"/>
      <c r="H462" s="258"/>
      <c r="I462" s="200"/>
      <c r="J462" s="230">
        <v>13</v>
      </c>
      <c r="K462" s="224" t="str">
        <f t="shared" si="108"/>
        <v>13</v>
      </c>
      <c r="L462" s="225">
        <f t="shared" si="109"/>
        <v>10</v>
      </c>
      <c r="M462" s="224" t="str">
        <f t="shared" si="110"/>
        <v>13</v>
      </c>
      <c r="N462" s="224" t="str">
        <f t="shared" si="111"/>
        <v>13</v>
      </c>
      <c r="O462" s="224">
        <f t="shared" si="112"/>
        <v>10</v>
      </c>
      <c r="P462" s="224">
        <f t="shared" si="113"/>
        <v>0</v>
      </c>
      <c r="Q462" s="224">
        <f t="shared" si="114"/>
        <v>0</v>
      </c>
      <c r="R462" s="224">
        <f t="shared" si="115"/>
        <v>0</v>
      </c>
      <c r="S462" s="224">
        <f t="shared" si="116"/>
        <v>1</v>
      </c>
      <c r="T462" s="224">
        <f t="shared" si="117"/>
        <v>0</v>
      </c>
      <c r="U462" s="224">
        <f t="shared" si="118"/>
        <v>0</v>
      </c>
      <c r="V462" s="224">
        <f t="shared" si="119"/>
        <v>0</v>
      </c>
      <c r="W462" s="226">
        <f t="shared" si="120"/>
        <v>0</v>
      </c>
      <c r="X462" s="226">
        <f t="shared" si="121"/>
        <v>0</v>
      </c>
      <c r="Y462" s="216"/>
      <c r="Z462" s="233">
        <v>455</v>
      </c>
      <c r="AA462" s="216"/>
      <c r="AB462" s="216"/>
      <c r="AC462" s="216"/>
      <c r="AD462" s="216"/>
      <c r="AE462" s="216"/>
      <c r="AF462" s="216"/>
      <c r="AG462" s="216"/>
      <c r="AH462" s="216"/>
      <c r="AI462" s="216"/>
      <c r="AJ462" s="200"/>
      <c r="AK462" s="200"/>
      <c r="AL462" s="200"/>
      <c r="AM462" s="200"/>
      <c r="AN462" s="200"/>
      <c r="AO462" s="200"/>
      <c r="AP462" s="200"/>
      <c r="AQ462" s="200"/>
      <c r="AR462" s="200"/>
      <c r="AS462" s="200"/>
      <c r="AT462" s="200"/>
      <c r="AU462" s="200"/>
      <c r="AV462" s="200"/>
      <c r="AW462" s="200"/>
      <c r="AX462" s="200"/>
      <c r="AY462" s="200"/>
      <c r="AZ462" s="200"/>
      <c r="BA462" s="200"/>
      <c r="BB462" s="200"/>
      <c r="BC462" s="200"/>
      <c r="BD462" s="200"/>
      <c r="BE462" s="200"/>
      <c r="BF462" s="200"/>
      <c r="BG462" s="200"/>
      <c r="BH462" s="200"/>
      <c r="BI462" s="200"/>
      <c r="BJ462" s="200"/>
      <c r="BK462" s="200"/>
      <c r="BL462" s="200"/>
      <c r="BM462" s="200"/>
      <c r="BN462" s="200"/>
      <c r="BO462" s="200"/>
      <c r="BP462" s="200"/>
      <c r="BQ462" s="200"/>
      <c r="BR462" s="200"/>
      <c r="BS462" s="200"/>
      <c r="BT462" s="200"/>
      <c r="BU462" s="200"/>
      <c r="BV462" s="200"/>
      <c r="BW462" s="200"/>
      <c r="BX462" s="200"/>
      <c r="BY462" s="200"/>
      <c r="BZ462" s="200"/>
      <c r="CA462" s="200"/>
      <c r="CB462" s="200"/>
      <c r="CC462" s="200"/>
      <c r="CD462" s="200"/>
      <c r="CE462" s="200"/>
      <c r="CF462" s="200"/>
      <c r="CG462" s="200"/>
      <c r="CH462" s="200"/>
      <c r="CI462" s="200"/>
      <c r="CJ462" s="200"/>
      <c r="CK462" s="200"/>
      <c r="CL462" s="200"/>
      <c r="CM462" s="200"/>
      <c r="CN462" s="200"/>
      <c r="CO462" s="200"/>
      <c r="CP462" s="200"/>
      <c r="CQ462" s="200"/>
      <c r="CR462" s="200"/>
      <c r="CS462" s="200"/>
      <c r="CT462" s="200"/>
      <c r="CU462" s="200"/>
      <c r="CV462" s="200"/>
      <c r="CW462" s="200"/>
      <c r="CX462" s="200"/>
      <c r="CY462" s="200"/>
      <c r="CZ462" s="200"/>
      <c r="DA462" s="200"/>
      <c r="DB462" s="200"/>
      <c r="DC462" s="200"/>
      <c r="DD462" s="200"/>
      <c r="DE462" s="200"/>
      <c r="DF462" s="200"/>
      <c r="DG462" s="200"/>
      <c r="DH462" s="200"/>
      <c r="DI462" s="200"/>
      <c r="DJ462" s="200"/>
      <c r="DK462" s="200"/>
      <c r="DL462" s="200"/>
      <c r="DM462" s="200"/>
      <c r="DN462" s="200"/>
      <c r="DO462" s="200"/>
      <c r="DP462" s="200"/>
      <c r="DQ462" s="200"/>
      <c r="DR462" s="200"/>
      <c r="DS462" s="200"/>
      <c r="DT462" s="200"/>
      <c r="DU462" s="200"/>
      <c r="DV462" s="200"/>
      <c r="DW462" s="200"/>
      <c r="DX462" s="200"/>
      <c r="DY462" s="200"/>
      <c r="DZ462" s="200"/>
      <c r="EA462" s="200"/>
      <c r="EB462" s="200"/>
      <c r="EC462" s="200"/>
      <c r="ED462" s="200"/>
      <c r="EE462" s="200"/>
      <c r="EF462" s="200"/>
      <c r="EG462" s="200"/>
      <c r="EH462" s="200"/>
      <c r="EI462" s="200"/>
      <c r="EJ462" s="200"/>
      <c r="EK462" s="200"/>
      <c r="EL462" s="200"/>
      <c r="EM462" s="200"/>
      <c r="EN462" s="200"/>
      <c r="EO462" s="200"/>
      <c r="EP462" s="200"/>
      <c r="EQ462" s="200"/>
      <c r="ER462" s="200"/>
      <c r="ES462" s="200"/>
    </row>
    <row r="463" spans="1:149" s="116" customFormat="1" ht="25.5" x14ac:dyDescent="0.2">
      <c r="A463" s="97" t="s">
        <v>557</v>
      </c>
      <c r="B463" s="82" t="s">
        <v>1362</v>
      </c>
      <c r="C463" s="83" t="s">
        <v>758</v>
      </c>
      <c r="D463" s="122"/>
      <c r="E463" s="127"/>
      <c r="F463" s="257"/>
      <c r="G463" s="256"/>
      <c r="H463" s="258"/>
      <c r="I463" s="200"/>
      <c r="J463" s="230">
        <v>13</v>
      </c>
      <c r="K463" s="224" t="str">
        <f t="shared" si="108"/>
        <v>13</v>
      </c>
      <c r="L463" s="225">
        <f t="shared" si="109"/>
        <v>0</v>
      </c>
      <c r="M463" s="224" t="str">
        <f t="shared" si="110"/>
        <v>13</v>
      </c>
      <c r="N463" s="224">
        <f t="shared" si="111"/>
        <v>0</v>
      </c>
      <c r="O463" s="224">
        <f t="shared" si="112"/>
        <v>0</v>
      </c>
      <c r="P463" s="224">
        <f t="shared" si="113"/>
        <v>0</v>
      </c>
      <c r="Q463" s="224">
        <f t="shared" si="114"/>
        <v>0</v>
      </c>
      <c r="R463" s="224">
        <f t="shared" si="115"/>
        <v>0</v>
      </c>
      <c r="S463" s="224">
        <f t="shared" si="116"/>
        <v>0</v>
      </c>
      <c r="T463" s="224">
        <f t="shared" si="117"/>
        <v>0</v>
      </c>
      <c r="U463" s="224">
        <f t="shared" si="118"/>
        <v>0</v>
      </c>
      <c r="V463" s="224">
        <f t="shared" si="119"/>
        <v>0</v>
      </c>
      <c r="W463" s="226">
        <f t="shared" si="120"/>
        <v>0</v>
      </c>
      <c r="X463" s="226">
        <f t="shared" si="121"/>
        <v>0</v>
      </c>
      <c r="Y463" s="216"/>
      <c r="Z463" s="233">
        <v>456</v>
      </c>
      <c r="AA463" s="216"/>
      <c r="AB463" s="216"/>
      <c r="AC463" s="216"/>
      <c r="AD463" s="216"/>
      <c r="AE463" s="216"/>
      <c r="AF463" s="216"/>
      <c r="AG463" s="216"/>
      <c r="AH463" s="216"/>
      <c r="AI463" s="216"/>
      <c r="AJ463" s="200"/>
      <c r="AK463" s="200"/>
      <c r="AL463" s="200"/>
      <c r="AM463" s="200"/>
      <c r="AN463" s="200"/>
      <c r="AO463" s="200"/>
      <c r="AP463" s="200"/>
      <c r="AQ463" s="200"/>
      <c r="AR463" s="200"/>
      <c r="AS463" s="200"/>
      <c r="AT463" s="200"/>
      <c r="AU463" s="200"/>
      <c r="AV463" s="200"/>
      <c r="AW463" s="200"/>
      <c r="AX463" s="200"/>
      <c r="AY463" s="200"/>
      <c r="AZ463" s="200"/>
      <c r="BA463" s="200"/>
      <c r="BB463" s="200"/>
      <c r="BC463" s="200"/>
      <c r="BD463" s="200"/>
      <c r="BE463" s="200"/>
      <c r="BF463" s="200"/>
      <c r="BG463" s="200"/>
      <c r="BH463" s="200"/>
      <c r="BI463" s="200"/>
      <c r="BJ463" s="200"/>
      <c r="BK463" s="200"/>
      <c r="BL463" s="200"/>
      <c r="BM463" s="200"/>
      <c r="BN463" s="200"/>
      <c r="BO463" s="200"/>
      <c r="BP463" s="200"/>
      <c r="BQ463" s="200"/>
      <c r="BR463" s="200"/>
      <c r="BS463" s="200"/>
      <c r="BT463" s="200"/>
      <c r="BU463" s="200"/>
      <c r="BV463" s="200"/>
      <c r="BW463" s="200"/>
      <c r="BX463" s="200"/>
      <c r="BY463" s="200"/>
      <c r="BZ463" s="200"/>
      <c r="CA463" s="200"/>
      <c r="CB463" s="200"/>
      <c r="CC463" s="200"/>
      <c r="CD463" s="200"/>
      <c r="CE463" s="200"/>
      <c r="CF463" s="200"/>
      <c r="CG463" s="200"/>
      <c r="CH463" s="200"/>
      <c r="CI463" s="200"/>
      <c r="CJ463" s="200"/>
      <c r="CK463" s="200"/>
      <c r="CL463" s="200"/>
      <c r="CM463" s="200"/>
      <c r="CN463" s="200"/>
      <c r="CO463" s="200"/>
      <c r="CP463" s="200"/>
      <c r="CQ463" s="200"/>
      <c r="CR463" s="200"/>
      <c r="CS463" s="200"/>
      <c r="CT463" s="200"/>
      <c r="CU463" s="200"/>
      <c r="CV463" s="200"/>
      <c r="CW463" s="200"/>
      <c r="CX463" s="200"/>
      <c r="CY463" s="200"/>
      <c r="CZ463" s="200"/>
      <c r="DA463" s="200"/>
      <c r="DB463" s="200"/>
      <c r="DC463" s="200"/>
      <c r="DD463" s="200"/>
      <c r="DE463" s="200"/>
      <c r="DF463" s="200"/>
      <c r="DG463" s="200"/>
      <c r="DH463" s="200"/>
      <c r="DI463" s="200"/>
      <c r="DJ463" s="200"/>
      <c r="DK463" s="200"/>
      <c r="DL463" s="200"/>
      <c r="DM463" s="200"/>
      <c r="DN463" s="200"/>
      <c r="DO463" s="200"/>
      <c r="DP463" s="200"/>
      <c r="DQ463" s="200"/>
      <c r="DR463" s="200"/>
      <c r="DS463" s="200"/>
      <c r="DT463" s="200"/>
      <c r="DU463" s="200"/>
      <c r="DV463" s="200"/>
      <c r="DW463" s="200"/>
      <c r="DX463" s="200"/>
      <c r="DY463" s="200"/>
      <c r="DZ463" s="200"/>
      <c r="EA463" s="200"/>
      <c r="EB463" s="200"/>
      <c r="EC463" s="200"/>
      <c r="ED463" s="200"/>
      <c r="EE463" s="200"/>
      <c r="EF463" s="200"/>
      <c r="EG463" s="200"/>
      <c r="EH463" s="200"/>
      <c r="EI463" s="200"/>
      <c r="EJ463" s="200"/>
      <c r="EK463" s="200"/>
      <c r="EL463" s="200"/>
      <c r="EM463" s="200"/>
      <c r="EN463" s="200"/>
      <c r="EO463" s="200"/>
      <c r="EP463" s="200"/>
      <c r="EQ463" s="200"/>
      <c r="ER463" s="200"/>
      <c r="ES463" s="200"/>
    </row>
    <row r="464" spans="1:149" s="116" customFormat="1" ht="25.5" x14ac:dyDescent="0.2">
      <c r="A464" s="97" t="s">
        <v>558</v>
      </c>
      <c r="B464" s="73" t="s">
        <v>926</v>
      </c>
      <c r="C464" s="69" t="s">
        <v>758</v>
      </c>
      <c r="D464" s="122"/>
      <c r="E464" s="127"/>
      <c r="F464" s="257"/>
      <c r="G464" s="256"/>
      <c r="H464" s="258"/>
      <c r="I464" s="200"/>
      <c r="J464" s="230">
        <v>13</v>
      </c>
      <c r="K464" s="224" t="str">
        <f t="shared" si="108"/>
        <v>13</v>
      </c>
      <c r="L464" s="225">
        <f t="shared" si="109"/>
        <v>0</v>
      </c>
      <c r="M464" s="224" t="str">
        <f t="shared" si="110"/>
        <v>13</v>
      </c>
      <c r="N464" s="224">
        <f t="shared" si="111"/>
        <v>0</v>
      </c>
      <c r="O464" s="224">
        <f t="shared" si="112"/>
        <v>0</v>
      </c>
      <c r="P464" s="224">
        <f t="shared" si="113"/>
        <v>0</v>
      </c>
      <c r="Q464" s="224">
        <f t="shared" si="114"/>
        <v>0</v>
      </c>
      <c r="R464" s="224">
        <f t="shared" si="115"/>
        <v>0</v>
      </c>
      <c r="S464" s="224">
        <f t="shared" si="116"/>
        <v>0</v>
      </c>
      <c r="T464" s="224">
        <f t="shared" si="117"/>
        <v>0</v>
      </c>
      <c r="U464" s="224">
        <f t="shared" si="118"/>
        <v>0</v>
      </c>
      <c r="V464" s="224">
        <f t="shared" si="119"/>
        <v>0</v>
      </c>
      <c r="W464" s="226">
        <f t="shared" si="120"/>
        <v>0</v>
      </c>
      <c r="X464" s="226">
        <f t="shared" si="121"/>
        <v>0</v>
      </c>
      <c r="Y464" s="216"/>
      <c r="Z464" s="232">
        <v>457</v>
      </c>
      <c r="AA464" s="216"/>
      <c r="AB464" s="216"/>
      <c r="AC464" s="216"/>
      <c r="AD464" s="216"/>
      <c r="AE464" s="216"/>
      <c r="AF464" s="216"/>
      <c r="AG464" s="216"/>
      <c r="AH464" s="216"/>
      <c r="AI464" s="216"/>
      <c r="AJ464" s="200"/>
      <c r="AK464" s="200"/>
      <c r="AL464" s="200"/>
      <c r="AM464" s="200"/>
      <c r="AN464" s="200"/>
      <c r="AO464" s="200"/>
      <c r="AP464" s="200"/>
      <c r="AQ464" s="200"/>
      <c r="AR464" s="200"/>
      <c r="AS464" s="200"/>
      <c r="AT464" s="200"/>
      <c r="AU464" s="200"/>
      <c r="AV464" s="200"/>
      <c r="AW464" s="200"/>
      <c r="AX464" s="200"/>
      <c r="AY464" s="200"/>
      <c r="AZ464" s="200"/>
      <c r="BA464" s="200"/>
      <c r="BB464" s="200"/>
      <c r="BC464" s="200"/>
      <c r="BD464" s="200"/>
      <c r="BE464" s="200"/>
      <c r="BF464" s="200"/>
      <c r="BG464" s="200"/>
      <c r="BH464" s="200"/>
      <c r="BI464" s="200"/>
      <c r="BJ464" s="200"/>
      <c r="BK464" s="200"/>
      <c r="BL464" s="200"/>
      <c r="BM464" s="200"/>
      <c r="BN464" s="200"/>
      <c r="BO464" s="200"/>
      <c r="BP464" s="200"/>
      <c r="BQ464" s="200"/>
      <c r="BR464" s="200"/>
      <c r="BS464" s="200"/>
      <c r="BT464" s="200"/>
      <c r="BU464" s="200"/>
      <c r="BV464" s="200"/>
      <c r="BW464" s="200"/>
      <c r="BX464" s="200"/>
      <c r="BY464" s="200"/>
      <c r="BZ464" s="200"/>
      <c r="CA464" s="200"/>
      <c r="CB464" s="200"/>
      <c r="CC464" s="200"/>
      <c r="CD464" s="200"/>
      <c r="CE464" s="200"/>
      <c r="CF464" s="200"/>
      <c r="CG464" s="200"/>
      <c r="CH464" s="200"/>
      <c r="CI464" s="200"/>
      <c r="CJ464" s="200"/>
      <c r="CK464" s="200"/>
      <c r="CL464" s="200"/>
      <c r="CM464" s="200"/>
      <c r="CN464" s="200"/>
      <c r="CO464" s="200"/>
      <c r="CP464" s="200"/>
      <c r="CQ464" s="200"/>
      <c r="CR464" s="200"/>
      <c r="CS464" s="200"/>
      <c r="CT464" s="200"/>
      <c r="CU464" s="200"/>
      <c r="CV464" s="200"/>
      <c r="CW464" s="200"/>
      <c r="CX464" s="200"/>
      <c r="CY464" s="200"/>
      <c r="CZ464" s="200"/>
      <c r="DA464" s="200"/>
      <c r="DB464" s="200"/>
      <c r="DC464" s="200"/>
      <c r="DD464" s="200"/>
      <c r="DE464" s="200"/>
      <c r="DF464" s="200"/>
      <c r="DG464" s="200"/>
      <c r="DH464" s="200"/>
      <c r="DI464" s="200"/>
      <c r="DJ464" s="200"/>
      <c r="DK464" s="200"/>
      <c r="DL464" s="200"/>
      <c r="DM464" s="200"/>
      <c r="DN464" s="200"/>
      <c r="DO464" s="200"/>
      <c r="DP464" s="200"/>
      <c r="DQ464" s="200"/>
      <c r="DR464" s="200"/>
      <c r="DS464" s="200"/>
      <c r="DT464" s="200"/>
      <c r="DU464" s="200"/>
      <c r="DV464" s="200"/>
      <c r="DW464" s="200"/>
      <c r="DX464" s="200"/>
      <c r="DY464" s="200"/>
      <c r="DZ464" s="200"/>
      <c r="EA464" s="200"/>
      <c r="EB464" s="200"/>
      <c r="EC464" s="200"/>
      <c r="ED464" s="200"/>
      <c r="EE464" s="200"/>
      <c r="EF464" s="200"/>
      <c r="EG464" s="200"/>
      <c r="EH464" s="200"/>
      <c r="EI464" s="200"/>
      <c r="EJ464" s="200"/>
      <c r="EK464" s="200"/>
      <c r="EL464" s="200"/>
      <c r="EM464" s="200"/>
      <c r="EN464" s="200"/>
      <c r="EO464" s="200"/>
      <c r="EP464" s="200"/>
      <c r="EQ464" s="200"/>
      <c r="ER464" s="200"/>
      <c r="ES464" s="200"/>
    </row>
    <row r="465" spans="1:149" s="116" customFormat="1" ht="12.75" x14ac:dyDescent="0.2">
      <c r="A465" s="97" t="s">
        <v>559</v>
      </c>
      <c r="B465" s="73" t="s">
        <v>1229</v>
      </c>
      <c r="C465" s="69" t="s">
        <v>758</v>
      </c>
      <c r="D465" s="122"/>
      <c r="E465" s="127"/>
      <c r="F465" s="257"/>
      <c r="G465" s="256"/>
      <c r="H465" s="258"/>
      <c r="I465" s="200"/>
      <c r="J465" s="230">
        <v>13</v>
      </c>
      <c r="K465" s="224" t="str">
        <f t="shared" si="108"/>
        <v>13</v>
      </c>
      <c r="L465" s="225">
        <f t="shared" si="109"/>
        <v>0</v>
      </c>
      <c r="M465" s="224" t="str">
        <f t="shared" si="110"/>
        <v>13</v>
      </c>
      <c r="N465" s="224">
        <f t="shared" si="111"/>
        <v>0</v>
      </c>
      <c r="O465" s="224">
        <f t="shared" si="112"/>
        <v>0</v>
      </c>
      <c r="P465" s="224">
        <f t="shared" si="113"/>
        <v>0</v>
      </c>
      <c r="Q465" s="224">
        <f t="shared" si="114"/>
        <v>0</v>
      </c>
      <c r="R465" s="224">
        <f t="shared" si="115"/>
        <v>0</v>
      </c>
      <c r="S465" s="224">
        <f t="shared" si="116"/>
        <v>0</v>
      </c>
      <c r="T465" s="224">
        <f t="shared" si="117"/>
        <v>0</v>
      </c>
      <c r="U465" s="224">
        <f t="shared" si="118"/>
        <v>0</v>
      </c>
      <c r="V465" s="224">
        <f t="shared" si="119"/>
        <v>0</v>
      </c>
      <c r="W465" s="226">
        <f t="shared" si="120"/>
        <v>0</v>
      </c>
      <c r="X465" s="226">
        <f t="shared" si="121"/>
        <v>0</v>
      </c>
      <c r="Y465" s="216"/>
      <c r="Z465" s="233">
        <v>458</v>
      </c>
      <c r="AA465" s="216"/>
      <c r="AB465" s="216"/>
      <c r="AC465" s="216"/>
      <c r="AD465" s="216"/>
      <c r="AE465" s="216"/>
      <c r="AF465" s="216"/>
      <c r="AG465" s="216"/>
      <c r="AH465" s="216"/>
      <c r="AI465" s="216"/>
      <c r="AJ465" s="200"/>
      <c r="AK465" s="200"/>
      <c r="AL465" s="200"/>
      <c r="AM465" s="200"/>
      <c r="AN465" s="200"/>
      <c r="AO465" s="200"/>
      <c r="AP465" s="200"/>
      <c r="AQ465" s="200"/>
      <c r="AR465" s="200"/>
      <c r="AS465" s="200"/>
      <c r="AT465" s="200"/>
      <c r="AU465" s="200"/>
      <c r="AV465" s="200"/>
      <c r="AW465" s="200"/>
      <c r="AX465" s="200"/>
      <c r="AY465" s="200"/>
      <c r="AZ465" s="200"/>
      <c r="BA465" s="200"/>
      <c r="BB465" s="200"/>
      <c r="BC465" s="200"/>
      <c r="BD465" s="200"/>
      <c r="BE465" s="200"/>
      <c r="BF465" s="200"/>
      <c r="BG465" s="200"/>
      <c r="BH465" s="200"/>
      <c r="BI465" s="200"/>
      <c r="BJ465" s="200"/>
      <c r="BK465" s="200"/>
      <c r="BL465" s="200"/>
      <c r="BM465" s="200"/>
      <c r="BN465" s="200"/>
      <c r="BO465" s="200"/>
      <c r="BP465" s="200"/>
      <c r="BQ465" s="200"/>
      <c r="BR465" s="200"/>
      <c r="BS465" s="200"/>
      <c r="BT465" s="200"/>
      <c r="BU465" s="200"/>
      <c r="BV465" s="200"/>
      <c r="BW465" s="200"/>
      <c r="BX465" s="200"/>
      <c r="BY465" s="200"/>
      <c r="BZ465" s="200"/>
      <c r="CA465" s="200"/>
      <c r="CB465" s="200"/>
      <c r="CC465" s="200"/>
      <c r="CD465" s="200"/>
      <c r="CE465" s="200"/>
      <c r="CF465" s="200"/>
      <c r="CG465" s="200"/>
      <c r="CH465" s="200"/>
      <c r="CI465" s="200"/>
      <c r="CJ465" s="200"/>
      <c r="CK465" s="200"/>
      <c r="CL465" s="200"/>
      <c r="CM465" s="200"/>
      <c r="CN465" s="200"/>
      <c r="CO465" s="200"/>
      <c r="CP465" s="200"/>
      <c r="CQ465" s="200"/>
      <c r="CR465" s="200"/>
      <c r="CS465" s="200"/>
      <c r="CT465" s="200"/>
      <c r="CU465" s="200"/>
      <c r="CV465" s="200"/>
      <c r="CW465" s="200"/>
      <c r="CX465" s="200"/>
      <c r="CY465" s="200"/>
      <c r="CZ465" s="200"/>
      <c r="DA465" s="200"/>
      <c r="DB465" s="200"/>
      <c r="DC465" s="200"/>
      <c r="DD465" s="200"/>
      <c r="DE465" s="200"/>
      <c r="DF465" s="200"/>
      <c r="DG465" s="200"/>
      <c r="DH465" s="200"/>
      <c r="DI465" s="200"/>
      <c r="DJ465" s="200"/>
      <c r="DK465" s="200"/>
      <c r="DL465" s="200"/>
      <c r="DM465" s="200"/>
      <c r="DN465" s="200"/>
      <c r="DO465" s="200"/>
      <c r="DP465" s="200"/>
      <c r="DQ465" s="200"/>
      <c r="DR465" s="200"/>
      <c r="DS465" s="200"/>
      <c r="DT465" s="200"/>
      <c r="DU465" s="200"/>
      <c r="DV465" s="200"/>
      <c r="DW465" s="200"/>
      <c r="DX465" s="200"/>
      <c r="DY465" s="200"/>
      <c r="DZ465" s="200"/>
      <c r="EA465" s="200"/>
      <c r="EB465" s="200"/>
      <c r="EC465" s="200"/>
      <c r="ED465" s="200"/>
      <c r="EE465" s="200"/>
      <c r="EF465" s="200"/>
      <c r="EG465" s="200"/>
      <c r="EH465" s="200"/>
      <c r="EI465" s="200"/>
      <c r="EJ465" s="200"/>
      <c r="EK465" s="200"/>
      <c r="EL465" s="200"/>
      <c r="EM465" s="200"/>
      <c r="EN465" s="200"/>
      <c r="EO465" s="200"/>
      <c r="EP465" s="200"/>
      <c r="EQ465" s="200"/>
      <c r="ER465" s="200"/>
      <c r="ES465" s="200"/>
    </row>
    <row r="466" spans="1:149" s="116" customFormat="1" ht="25.5" x14ac:dyDescent="0.2">
      <c r="A466" s="97" t="s">
        <v>560</v>
      </c>
      <c r="B466" s="70" t="s">
        <v>1230</v>
      </c>
      <c r="C466" s="69" t="s">
        <v>758</v>
      </c>
      <c r="D466" s="122"/>
      <c r="E466" s="127"/>
      <c r="F466" s="257"/>
      <c r="G466" s="256"/>
      <c r="H466" s="258"/>
      <c r="I466" s="200"/>
      <c r="J466" s="230">
        <v>13</v>
      </c>
      <c r="K466" s="224" t="str">
        <f t="shared" si="108"/>
        <v>13</v>
      </c>
      <c r="L466" s="225">
        <f t="shared" si="109"/>
        <v>0</v>
      </c>
      <c r="M466" s="224" t="str">
        <f t="shared" si="110"/>
        <v>13</v>
      </c>
      <c r="N466" s="224">
        <f t="shared" si="111"/>
        <v>0</v>
      </c>
      <c r="O466" s="224">
        <f t="shared" si="112"/>
        <v>0</v>
      </c>
      <c r="P466" s="224">
        <f t="shared" si="113"/>
        <v>0</v>
      </c>
      <c r="Q466" s="224">
        <f t="shared" si="114"/>
        <v>0</v>
      </c>
      <c r="R466" s="224">
        <f t="shared" si="115"/>
        <v>0</v>
      </c>
      <c r="S466" s="224">
        <f t="shared" si="116"/>
        <v>0</v>
      </c>
      <c r="T466" s="224">
        <f t="shared" si="117"/>
        <v>0</v>
      </c>
      <c r="U466" s="224">
        <f t="shared" si="118"/>
        <v>0</v>
      </c>
      <c r="V466" s="224">
        <f t="shared" si="119"/>
        <v>0</v>
      </c>
      <c r="W466" s="226">
        <f t="shared" si="120"/>
        <v>0</v>
      </c>
      <c r="X466" s="226">
        <f t="shared" si="121"/>
        <v>0</v>
      </c>
      <c r="Y466" s="216"/>
      <c r="Z466" s="233">
        <v>459</v>
      </c>
      <c r="AA466" s="216"/>
      <c r="AB466" s="216"/>
      <c r="AC466" s="216"/>
      <c r="AD466" s="216"/>
      <c r="AE466" s="216"/>
      <c r="AF466" s="216"/>
      <c r="AG466" s="216"/>
      <c r="AH466" s="216"/>
      <c r="AI466" s="216"/>
      <c r="AJ466" s="200"/>
      <c r="AK466" s="200"/>
      <c r="AL466" s="200"/>
      <c r="AM466" s="200"/>
      <c r="AN466" s="200"/>
      <c r="AO466" s="200"/>
      <c r="AP466" s="200"/>
      <c r="AQ466" s="200"/>
      <c r="AR466" s="200"/>
      <c r="AS466" s="200"/>
      <c r="AT466" s="200"/>
      <c r="AU466" s="200"/>
      <c r="AV466" s="200"/>
      <c r="AW466" s="200"/>
      <c r="AX466" s="200"/>
      <c r="AY466" s="200"/>
      <c r="AZ466" s="200"/>
      <c r="BA466" s="200"/>
      <c r="BB466" s="200"/>
      <c r="BC466" s="200"/>
      <c r="BD466" s="200"/>
      <c r="BE466" s="200"/>
      <c r="BF466" s="200"/>
      <c r="BG466" s="200"/>
      <c r="BH466" s="200"/>
      <c r="BI466" s="200"/>
      <c r="BJ466" s="200"/>
      <c r="BK466" s="200"/>
      <c r="BL466" s="200"/>
      <c r="BM466" s="200"/>
      <c r="BN466" s="200"/>
      <c r="BO466" s="200"/>
      <c r="BP466" s="200"/>
      <c r="BQ466" s="200"/>
      <c r="BR466" s="200"/>
      <c r="BS466" s="200"/>
      <c r="BT466" s="200"/>
      <c r="BU466" s="200"/>
      <c r="BV466" s="200"/>
      <c r="BW466" s="200"/>
      <c r="BX466" s="200"/>
      <c r="BY466" s="200"/>
      <c r="BZ466" s="200"/>
      <c r="CA466" s="200"/>
      <c r="CB466" s="200"/>
      <c r="CC466" s="200"/>
      <c r="CD466" s="200"/>
      <c r="CE466" s="200"/>
      <c r="CF466" s="200"/>
      <c r="CG466" s="200"/>
      <c r="CH466" s="200"/>
      <c r="CI466" s="200"/>
      <c r="CJ466" s="200"/>
      <c r="CK466" s="200"/>
      <c r="CL466" s="200"/>
      <c r="CM466" s="200"/>
      <c r="CN466" s="200"/>
      <c r="CO466" s="200"/>
      <c r="CP466" s="200"/>
      <c r="CQ466" s="200"/>
      <c r="CR466" s="200"/>
      <c r="CS466" s="200"/>
      <c r="CT466" s="200"/>
      <c r="CU466" s="200"/>
      <c r="CV466" s="200"/>
      <c r="CW466" s="200"/>
      <c r="CX466" s="200"/>
      <c r="CY466" s="200"/>
      <c r="CZ466" s="200"/>
      <c r="DA466" s="200"/>
      <c r="DB466" s="200"/>
      <c r="DC466" s="200"/>
      <c r="DD466" s="200"/>
      <c r="DE466" s="200"/>
      <c r="DF466" s="200"/>
      <c r="DG466" s="200"/>
      <c r="DH466" s="200"/>
      <c r="DI466" s="200"/>
      <c r="DJ466" s="200"/>
      <c r="DK466" s="200"/>
      <c r="DL466" s="200"/>
      <c r="DM466" s="200"/>
      <c r="DN466" s="200"/>
      <c r="DO466" s="200"/>
      <c r="DP466" s="200"/>
      <c r="DQ466" s="200"/>
      <c r="DR466" s="200"/>
      <c r="DS466" s="200"/>
      <c r="DT466" s="200"/>
      <c r="DU466" s="200"/>
      <c r="DV466" s="200"/>
      <c r="DW466" s="200"/>
      <c r="DX466" s="200"/>
      <c r="DY466" s="200"/>
      <c r="DZ466" s="200"/>
      <c r="EA466" s="200"/>
      <c r="EB466" s="200"/>
      <c r="EC466" s="200"/>
      <c r="ED466" s="200"/>
      <c r="EE466" s="200"/>
      <c r="EF466" s="200"/>
      <c r="EG466" s="200"/>
      <c r="EH466" s="200"/>
      <c r="EI466" s="200"/>
      <c r="EJ466" s="200"/>
      <c r="EK466" s="200"/>
      <c r="EL466" s="200"/>
      <c r="EM466" s="200"/>
      <c r="EN466" s="200"/>
      <c r="EO466" s="200"/>
      <c r="EP466" s="200"/>
      <c r="EQ466" s="200"/>
      <c r="ER466" s="200"/>
      <c r="ES466" s="200"/>
    </row>
    <row r="467" spans="1:149" s="116" customFormat="1" ht="25.5" x14ac:dyDescent="0.2">
      <c r="A467" s="97" t="s">
        <v>561</v>
      </c>
      <c r="B467" s="82" t="s">
        <v>1363</v>
      </c>
      <c r="C467" s="83" t="s">
        <v>117</v>
      </c>
      <c r="D467" s="122">
        <v>3</v>
      </c>
      <c r="E467" s="127"/>
      <c r="F467" s="257"/>
      <c r="G467" s="256"/>
      <c r="H467" s="258"/>
      <c r="I467" s="200"/>
      <c r="J467" s="230">
        <v>13</v>
      </c>
      <c r="K467" s="224" t="str">
        <f t="shared" si="108"/>
        <v>13</v>
      </c>
      <c r="L467" s="225">
        <f t="shared" si="109"/>
        <v>3</v>
      </c>
      <c r="M467" s="224" t="str">
        <f t="shared" si="110"/>
        <v>13</v>
      </c>
      <c r="N467" s="224" t="str">
        <f t="shared" si="111"/>
        <v>13</v>
      </c>
      <c r="O467" s="224">
        <f t="shared" si="112"/>
        <v>3</v>
      </c>
      <c r="P467" s="224">
        <f t="shared" si="113"/>
        <v>0</v>
      </c>
      <c r="Q467" s="224">
        <f t="shared" si="114"/>
        <v>0</v>
      </c>
      <c r="R467" s="224">
        <f t="shared" si="115"/>
        <v>0</v>
      </c>
      <c r="S467" s="224">
        <f t="shared" si="116"/>
        <v>1</v>
      </c>
      <c r="T467" s="224">
        <f t="shared" si="117"/>
        <v>0</v>
      </c>
      <c r="U467" s="224">
        <f t="shared" si="118"/>
        <v>0</v>
      </c>
      <c r="V467" s="224">
        <f t="shared" si="119"/>
        <v>0</v>
      </c>
      <c r="W467" s="226">
        <f t="shared" si="120"/>
        <v>0</v>
      </c>
      <c r="X467" s="226">
        <f t="shared" si="121"/>
        <v>0</v>
      </c>
      <c r="Y467" s="216"/>
      <c r="Z467" s="233">
        <v>460</v>
      </c>
      <c r="AA467" s="216"/>
      <c r="AB467" s="216"/>
      <c r="AC467" s="216"/>
      <c r="AD467" s="216"/>
      <c r="AE467" s="216"/>
      <c r="AF467" s="216"/>
      <c r="AG467" s="216"/>
      <c r="AH467" s="216"/>
      <c r="AI467" s="216"/>
      <c r="AJ467" s="200"/>
      <c r="AK467" s="200"/>
      <c r="AL467" s="200"/>
      <c r="AM467" s="200"/>
      <c r="AN467" s="200"/>
      <c r="AO467" s="200"/>
      <c r="AP467" s="200"/>
      <c r="AQ467" s="200"/>
      <c r="AR467" s="200"/>
      <c r="AS467" s="200"/>
      <c r="AT467" s="200"/>
      <c r="AU467" s="200"/>
      <c r="AV467" s="200"/>
      <c r="AW467" s="200"/>
      <c r="AX467" s="200"/>
      <c r="AY467" s="200"/>
      <c r="AZ467" s="200"/>
      <c r="BA467" s="200"/>
      <c r="BB467" s="200"/>
      <c r="BC467" s="200"/>
      <c r="BD467" s="200"/>
      <c r="BE467" s="200"/>
      <c r="BF467" s="200"/>
      <c r="BG467" s="200"/>
      <c r="BH467" s="200"/>
      <c r="BI467" s="200"/>
      <c r="BJ467" s="200"/>
      <c r="BK467" s="200"/>
      <c r="BL467" s="200"/>
      <c r="BM467" s="200"/>
      <c r="BN467" s="200"/>
      <c r="BO467" s="200"/>
      <c r="BP467" s="200"/>
      <c r="BQ467" s="200"/>
      <c r="BR467" s="200"/>
      <c r="BS467" s="200"/>
      <c r="BT467" s="200"/>
      <c r="BU467" s="200"/>
      <c r="BV467" s="200"/>
      <c r="BW467" s="200"/>
      <c r="BX467" s="200"/>
      <c r="BY467" s="200"/>
      <c r="BZ467" s="200"/>
      <c r="CA467" s="200"/>
      <c r="CB467" s="200"/>
      <c r="CC467" s="200"/>
      <c r="CD467" s="200"/>
      <c r="CE467" s="200"/>
      <c r="CF467" s="200"/>
      <c r="CG467" s="200"/>
      <c r="CH467" s="200"/>
      <c r="CI467" s="200"/>
      <c r="CJ467" s="200"/>
      <c r="CK467" s="200"/>
      <c r="CL467" s="200"/>
      <c r="CM467" s="200"/>
      <c r="CN467" s="200"/>
      <c r="CO467" s="200"/>
      <c r="CP467" s="200"/>
      <c r="CQ467" s="200"/>
      <c r="CR467" s="200"/>
      <c r="CS467" s="200"/>
      <c r="CT467" s="200"/>
      <c r="CU467" s="200"/>
      <c r="CV467" s="200"/>
      <c r="CW467" s="200"/>
      <c r="CX467" s="200"/>
      <c r="CY467" s="200"/>
      <c r="CZ467" s="200"/>
      <c r="DA467" s="200"/>
      <c r="DB467" s="200"/>
      <c r="DC467" s="200"/>
      <c r="DD467" s="200"/>
      <c r="DE467" s="200"/>
      <c r="DF467" s="200"/>
      <c r="DG467" s="200"/>
      <c r="DH467" s="200"/>
      <c r="DI467" s="200"/>
      <c r="DJ467" s="200"/>
      <c r="DK467" s="200"/>
      <c r="DL467" s="200"/>
      <c r="DM467" s="200"/>
      <c r="DN467" s="200"/>
      <c r="DO467" s="200"/>
      <c r="DP467" s="200"/>
      <c r="DQ467" s="200"/>
      <c r="DR467" s="200"/>
      <c r="DS467" s="200"/>
      <c r="DT467" s="200"/>
      <c r="DU467" s="200"/>
      <c r="DV467" s="200"/>
      <c r="DW467" s="200"/>
      <c r="DX467" s="200"/>
      <c r="DY467" s="200"/>
      <c r="DZ467" s="200"/>
      <c r="EA467" s="200"/>
      <c r="EB467" s="200"/>
      <c r="EC467" s="200"/>
      <c r="ED467" s="200"/>
      <c r="EE467" s="200"/>
      <c r="EF467" s="200"/>
      <c r="EG467" s="200"/>
      <c r="EH467" s="200"/>
      <c r="EI467" s="200"/>
      <c r="EJ467" s="200"/>
      <c r="EK467" s="200"/>
      <c r="EL467" s="200"/>
      <c r="EM467" s="200"/>
      <c r="EN467" s="200"/>
      <c r="EO467" s="200"/>
      <c r="EP467" s="200"/>
      <c r="EQ467" s="200"/>
      <c r="ER467" s="200"/>
      <c r="ES467" s="200"/>
    </row>
    <row r="468" spans="1:149" s="116" customFormat="1" ht="25.5" x14ac:dyDescent="0.2">
      <c r="A468" s="97" t="s">
        <v>562</v>
      </c>
      <c r="B468" s="70" t="s">
        <v>1231</v>
      </c>
      <c r="C468" s="69" t="s">
        <v>117</v>
      </c>
      <c r="D468" s="122">
        <v>10</v>
      </c>
      <c r="E468" s="127"/>
      <c r="F468" s="257"/>
      <c r="G468" s="256"/>
      <c r="H468" s="258"/>
      <c r="I468" s="200"/>
      <c r="J468" s="230">
        <v>13</v>
      </c>
      <c r="K468" s="224" t="str">
        <f t="shared" si="108"/>
        <v>13</v>
      </c>
      <c r="L468" s="225">
        <f t="shared" si="109"/>
        <v>10</v>
      </c>
      <c r="M468" s="224" t="str">
        <f t="shared" si="110"/>
        <v>13</v>
      </c>
      <c r="N468" s="224" t="str">
        <f t="shared" si="111"/>
        <v>13</v>
      </c>
      <c r="O468" s="224">
        <f t="shared" si="112"/>
        <v>10</v>
      </c>
      <c r="P468" s="224">
        <f t="shared" si="113"/>
        <v>0</v>
      </c>
      <c r="Q468" s="224">
        <f t="shared" si="114"/>
        <v>0</v>
      </c>
      <c r="R468" s="224">
        <f t="shared" si="115"/>
        <v>0</v>
      </c>
      <c r="S468" s="224">
        <f t="shared" si="116"/>
        <v>1</v>
      </c>
      <c r="T468" s="224">
        <f t="shared" si="117"/>
        <v>0</v>
      </c>
      <c r="U468" s="224">
        <f t="shared" si="118"/>
        <v>0</v>
      </c>
      <c r="V468" s="224">
        <f t="shared" si="119"/>
        <v>0</v>
      </c>
      <c r="W468" s="226">
        <f t="shared" si="120"/>
        <v>0</v>
      </c>
      <c r="X468" s="226">
        <f t="shared" si="121"/>
        <v>0</v>
      </c>
      <c r="Y468" s="216"/>
      <c r="Z468" s="233">
        <v>461</v>
      </c>
      <c r="AA468" s="216"/>
      <c r="AB468" s="216"/>
      <c r="AC468" s="216"/>
      <c r="AD468" s="216"/>
      <c r="AE468" s="216"/>
      <c r="AF468" s="216"/>
      <c r="AG468" s="216"/>
      <c r="AH468" s="216"/>
      <c r="AI468" s="216"/>
      <c r="AJ468" s="200"/>
      <c r="AK468" s="200"/>
      <c r="AL468" s="200"/>
      <c r="AM468" s="200"/>
      <c r="AN468" s="200"/>
      <c r="AO468" s="200"/>
      <c r="AP468" s="200"/>
      <c r="AQ468" s="200"/>
      <c r="AR468" s="200"/>
      <c r="AS468" s="200"/>
      <c r="AT468" s="200"/>
      <c r="AU468" s="200"/>
      <c r="AV468" s="200"/>
      <c r="AW468" s="200"/>
      <c r="AX468" s="200"/>
      <c r="AY468" s="200"/>
      <c r="AZ468" s="200"/>
      <c r="BA468" s="200"/>
      <c r="BB468" s="200"/>
      <c r="BC468" s="200"/>
      <c r="BD468" s="200"/>
      <c r="BE468" s="200"/>
      <c r="BF468" s="200"/>
      <c r="BG468" s="200"/>
      <c r="BH468" s="200"/>
      <c r="BI468" s="200"/>
      <c r="BJ468" s="200"/>
      <c r="BK468" s="200"/>
      <c r="BL468" s="200"/>
      <c r="BM468" s="200"/>
      <c r="BN468" s="200"/>
      <c r="BO468" s="200"/>
      <c r="BP468" s="200"/>
      <c r="BQ468" s="200"/>
      <c r="BR468" s="200"/>
      <c r="BS468" s="200"/>
      <c r="BT468" s="200"/>
      <c r="BU468" s="200"/>
      <c r="BV468" s="200"/>
      <c r="BW468" s="200"/>
      <c r="BX468" s="200"/>
      <c r="BY468" s="200"/>
      <c r="BZ468" s="200"/>
      <c r="CA468" s="200"/>
      <c r="CB468" s="200"/>
      <c r="CC468" s="200"/>
      <c r="CD468" s="200"/>
      <c r="CE468" s="200"/>
      <c r="CF468" s="200"/>
      <c r="CG468" s="200"/>
      <c r="CH468" s="200"/>
      <c r="CI468" s="200"/>
      <c r="CJ468" s="200"/>
      <c r="CK468" s="200"/>
      <c r="CL468" s="200"/>
      <c r="CM468" s="200"/>
      <c r="CN468" s="200"/>
      <c r="CO468" s="200"/>
      <c r="CP468" s="200"/>
      <c r="CQ468" s="200"/>
      <c r="CR468" s="200"/>
      <c r="CS468" s="200"/>
      <c r="CT468" s="200"/>
      <c r="CU468" s="200"/>
      <c r="CV468" s="200"/>
      <c r="CW468" s="200"/>
      <c r="CX468" s="200"/>
      <c r="CY468" s="200"/>
      <c r="CZ468" s="200"/>
      <c r="DA468" s="200"/>
      <c r="DB468" s="200"/>
      <c r="DC468" s="200"/>
      <c r="DD468" s="200"/>
      <c r="DE468" s="200"/>
      <c r="DF468" s="200"/>
      <c r="DG468" s="200"/>
      <c r="DH468" s="200"/>
      <c r="DI468" s="200"/>
      <c r="DJ468" s="200"/>
      <c r="DK468" s="200"/>
      <c r="DL468" s="200"/>
      <c r="DM468" s="200"/>
      <c r="DN468" s="200"/>
      <c r="DO468" s="200"/>
      <c r="DP468" s="200"/>
      <c r="DQ468" s="200"/>
      <c r="DR468" s="200"/>
      <c r="DS468" s="200"/>
      <c r="DT468" s="200"/>
      <c r="DU468" s="200"/>
      <c r="DV468" s="200"/>
      <c r="DW468" s="200"/>
      <c r="DX468" s="200"/>
      <c r="DY468" s="200"/>
      <c r="DZ468" s="200"/>
      <c r="EA468" s="200"/>
      <c r="EB468" s="200"/>
      <c r="EC468" s="200"/>
      <c r="ED468" s="200"/>
      <c r="EE468" s="200"/>
      <c r="EF468" s="200"/>
      <c r="EG468" s="200"/>
      <c r="EH468" s="200"/>
      <c r="EI468" s="200"/>
      <c r="EJ468" s="200"/>
      <c r="EK468" s="200"/>
      <c r="EL468" s="200"/>
      <c r="EM468" s="200"/>
      <c r="EN468" s="200"/>
      <c r="EO468" s="200"/>
      <c r="EP468" s="200"/>
      <c r="EQ468" s="200"/>
      <c r="ER468" s="200"/>
      <c r="ES468" s="200"/>
    </row>
    <row r="469" spans="1:149" s="116" customFormat="1" ht="25.5" x14ac:dyDescent="0.2">
      <c r="A469" s="97" t="s">
        <v>563</v>
      </c>
      <c r="B469" s="82" t="s">
        <v>1364</v>
      </c>
      <c r="C469" s="83" t="s">
        <v>758</v>
      </c>
      <c r="D469" s="122"/>
      <c r="E469" s="127"/>
      <c r="F469" s="257"/>
      <c r="G469" s="256"/>
      <c r="H469" s="258"/>
      <c r="I469" s="200"/>
      <c r="J469" s="230">
        <v>13</v>
      </c>
      <c r="K469" s="224" t="str">
        <f t="shared" si="108"/>
        <v>13</v>
      </c>
      <c r="L469" s="225">
        <f t="shared" si="109"/>
        <v>0</v>
      </c>
      <c r="M469" s="224" t="str">
        <f t="shared" si="110"/>
        <v>13</v>
      </c>
      <c r="N469" s="224">
        <f t="shared" si="111"/>
        <v>0</v>
      </c>
      <c r="O469" s="224">
        <f t="shared" si="112"/>
        <v>0</v>
      </c>
      <c r="P469" s="224">
        <f t="shared" si="113"/>
        <v>0</v>
      </c>
      <c r="Q469" s="224">
        <f t="shared" si="114"/>
        <v>0</v>
      </c>
      <c r="R469" s="224">
        <f t="shared" si="115"/>
        <v>0</v>
      </c>
      <c r="S469" s="224">
        <f t="shared" si="116"/>
        <v>0</v>
      </c>
      <c r="T469" s="224">
        <f t="shared" si="117"/>
        <v>0</v>
      </c>
      <c r="U469" s="224">
        <f t="shared" si="118"/>
        <v>0</v>
      </c>
      <c r="V469" s="224">
        <f t="shared" si="119"/>
        <v>0</v>
      </c>
      <c r="W469" s="226">
        <f t="shared" si="120"/>
        <v>0</v>
      </c>
      <c r="X469" s="226">
        <f t="shared" si="121"/>
        <v>0</v>
      </c>
      <c r="Y469" s="216"/>
      <c r="Z469" s="233">
        <v>462</v>
      </c>
      <c r="AA469" s="216"/>
      <c r="AB469" s="216"/>
      <c r="AC469" s="216"/>
      <c r="AD469" s="216"/>
      <c r="AE469" s="216"/>
      <c r="AF469" s="216"/>
      <c r="AG469" s="216"/>
      <c r="AH469" s="216"/>
      <c r="AI469" s="216"/>
      <c r="AJ469" s="200"/>
      <c r="AK469" s="200"/>
      <c r="AL469" s="200"/>
      <c r="AM469" s="200"/>
      <c r="AN469" s="200"/>
      <c r="AO469" s="200"/>
      <c r="AP469" s="200"/>
      <c r="AQ469" s="200"/>
      <c r="AR469" s="200"/>
      <c r="AS469" s="200"/>
      <c r="AT469" s="200"/>
      <c r="AU469" s="200"/>
      <c r="AV469" s="200"/>
      <c r="AW469" s="200"/>
      <c r="AX469" s="200"/>
      <c r="AY469" s="200"/>
      <c r="AZ469" s="200"/>
      <c r="BA469" s="200"/>
      <c r="BB469" s="200"/>
      <c r="BC469" s="200"/>
      <c r="BD469" s="200"/>
      <c r="BE469" s="200"/>
      <c r="BF469" s="200"/>
      <c r="BG469" s="200"/>
      <c r="BH469" s="200"/>
      <c r="BI469" s="200"/>
      <c r="BJ469" s="200"/>
      <c r="BK469" s="200"/>
      <c r="BL469" s="200"/>
      <c r="BM469" s="200"/>
      <c r="BN469" s="200"/>
      <c r="BO469" s="200"/>
      <c r="BP469" s="200"/>
      <c r="BQ469" s="200"/>
      <c r="BR469" s="200"/>
      <c r="BS469" s="200"/>
      <c r="BT469" s="200"/>
      <c r="BU469" s="200"/>
      <c r="BV469" s="200"/>
      <c r="BW469" s="200"/>
      <c r="BX469" s="200"/>
      <c r="BY469" s="200"/>
      <c r="BZ469" s="200"/>
      <c r="CA469" s="200"/>
      <c r="CB469" s="200"/>
      <c r="CC469" s="200"/>
      <c r="CD469" s="200"/>
      <c r="CE469" s="200"/>
      <c r="CF469" s="200"/>
      <c r="CG469" s="200"/>
      <c r="CH469" s="200"/>
      <c r="CI469" s="200"/>
      <c r="CJ469" s="200"/>
      <c r="CK469" s="200"/>
      <c r="CL469" s="200"/>
      <c r="CM469" s="200"/>
      <c r="CN469" s="200"/>
      <c r="CO469" s="200"/>
      <c r="CP469" s="200"/>
      <c r="CQ469" s="200"/>
      <c r="CR469" s="200"/>
      <c r="CS469" s="200"/>
      <c r="CT469" s="200"/>
      <c r="CU469" s="200"/>
      <c r="CV469" s="200"/>
      <c r="CW469" s="200"/>
      <c r="CX469" s="200"/>
      <c r="CY469" s="200"/>
      <c r="CZ469" s="200"/>
      <c r="DA469" s="200"/>
      <c r="DB469" s="200"/>
      <c r="DC469" s="200"/>
      <c r="DD469" s="200"/>
      <c r="DE469" s="200"/>
      <c r="DF469" s="200"/>
      <c r="DG469" s="200"/>
      <c r="DH469" s="200"/>
      <c r="DI469" s="200"/>
      <c r="DJ469" s="200"/>
      <c r="DK469" s="200"/>
      <c r="DL469" s="200"/>
      <c r="DM469" s="200"/>
      <c r="DN469" s="200"/>
      <c r="DO469" s="200"/>
      <c r="DP469" s="200"/>
      <c r="DQ469" s="200"/>
      <c r="DR469" s="200"/>
      <c r="DS469" s="200"/>
      <c r="DT469" s="200"/>
      <c r="DU469" s="200"/>
      <c r="DV469" s="200"/>
      <c r="DW469" s="200"/>
      <c r="DX469" s="200"/>
      <c r="DY469" s="200"/>
      <c r="DZ469" s="200"/>
      <c r="EA469" s="200"/>
      <c r="EB469" s="200"/>
      <c r="EC469" s="200"/>
      <c r="ED469" s="200"/>
      <c r="EE469" s="200"/>
      <c r="EF469" s="200"/>
      <c r="EG469" s="200"/>
      <c r="EH469" s="200"/>
      <c r="EI469" s="200"/>
      <c r="EJ469" s="200"/>
      <c r="EK469" s="200"/>
      <c r="EL469" s="200"/>
      <c r="EM469" s="200"/>
      <c r="EN469" s="200"/>
      <c r="EO469" s="200"/>
      <c r="EP469" s="200"/>
      <c r="EQ469" s="200"/>
      <c r="ER469" s="200"/>
      <c r="ES469" s="200"/>
    </row>
    <row r="470" spans="1:149" s="116" customFormat="1" ht="25.5" x14ac:dyDescent="0.2">
      <c r="A470" s="97" t="s">
        <v>564</v>
      </c>
      <c r="B470" s="82" t="s">
        <v>1365</v>
      </c>
      <c r="C470" s="83" t="s">
        <v>117</v>
      </c>
      <c r="D470" s="122">
        <v>3</v>
      </c>
      <c r="E470" s="127"/>
      <c r="F470" s="257"/>
      <c r="G470" s="256"/>
      <c r="H470" s="258"/>
      <c r="I470" s="200"/>
      <c r="J470" s="230">
        <v>13</v>
      </c>
      <c r="K470" s="224" t="str">
        <f t="shared" si="108"/>
        <v>13</v>
      </c>
      <c r="L470" s="225">
        <f t="shared" si="109"/>
        <v>3</v>
      </c>
      <c r="M470" s="224" t="str">
        <f t="shared" si="110"/>
        <v>13</v>
      </c>
      <c r="N470" s="224" t="str">
        <f t="shared" si="111"/>
        <v>13</v>
      </c>
      <c r="O470" s="224">
        <f t="shared" si="112"/>
        <v>3</v>
      </c>
      <c r="P470" s="224">
        <f t="shared" si="113"/>
        <v>0</v>
      </c>
      <c r="Q470" s="224">
        <f t="shared" si="114"/>
        <v>0</v>
      </c>
      <c r="R470" s="224">
        <f t="shared" si="115"/>
        <v>0</v>
      </c>
      <c r="S470" s="224">
        <f t="shared" si="116"/>
        <v>1</v>
      </c>
      <c r="T470" s="224">
        <f t="shared" si="117"/>
        <v>0</v>
      </c>
      <c r="U470" s="224">
        <f t="shared" si="118"/>
        <v>0</v>
      </c>
      <c r="V470" s="224">
        <f t="shared" si="119"/>
        <v>0</v>
      </c>
      <c r="W470" s="226">
        <f t="shared" si="120"/>
        <v>0</v>
      </c>
      <c r="X470" s="226">
        <f t="shared" si="121"/>
        <v>0</v>
      </c>
      <c r="Y470" s="216"/>
      <c r="Z470" s="232">
        <v>463</v>
      </c>
      <c r="AA470" s="216"/>
      <c r="AB470" s="216"/>
      <c r="AC470" s="216"/>
      <c r="AD470" s="216"/>
      <c r="AE470" s="216"/>
      <c r="AF470" s="216"/>
      <c r="AG470" s="216"/>
      <c r="AH470" s="216"/>
      <c r="AI470" s="216"/>
      <c r="AJ470" s="200"/>
      <c r="AK470" s="200"/>
      <c r="AL470" s="200"/>
      <c r="AM470" s="200"/>
      <c r="AN470" s="200"/>
      <c r="AO470" s="200"/>
      <c r="AP470" s="200"/>
      <c r="AQ470" s="200"/>
      <c r="AR470" s="200"/>
      <c r="AS470" s="200"/>
      <c r="AT470" s="200"/>
      <c r="AU470" s="200"/>
      <c r="AV470" s="200"/>
      <c r="AW470" s="200"/>
      <c r="AX470" s="200"/>
      <c r="AY470" s="200"/>
      <c r="AZ470" s="200"/>
      <c r="BA470" s="200"/>
      <c r="BB470" s="200"/>
      <c r="BC470" s="200"/>
      <c r="BD470" s="200"/>
      <c r="BE470" s="200"/>
      <c r="BF470" s="200"/>
      <c r="BG470" s="200"/>
      <c r="BH470" s="200"/>
      <c r="BI470" s="200"/>
      <c r="BJ470" s="200"/>
      <c r="BK470" s="200"/>
      <c r="BL470" s="200"/>
      <c r="BM470" s="200"/>
      <c r="BN470" s="200"/>
      <c r="BO470" s="200"/>
      <c r="BP470" s="200"/>
      <c r="BQ470" s="200"/>
      <c r="BR470" s="200"/>
      <c r="BS470" s="200"/>
      <c r="BT470" s="200"/>
      <c r="BU470" s="200"/>
      <c r="BV470" s="200"/>
      <c r="BW470" s="200"/>
      <c r="BX470" s="200"/>
      <c r="BY470" s="200"/>
      <c r="BZ470" s="200"/>
      <c r="CA470" s="200"/>
      <c r="CB470" s="200"/>
      <c r="CC470" s="200"/>
      <c r="CD470" s="200"/>
      <c r="CE470" s="200"/>
      <c r="CF470" s="200"/>
      <c r="CG470" s="200"/>
      <c r="CH470" s="200"/>
      <c r="CI470" s="200"/>
      <c r="CJ470" s="200"/>
      <c r="CK470" s="200"/>
      <c r="CL470" s="200"/>
      <c r="CM470" s="200"/>
      <c r="CN470" s="200"/>
      <c r="CO470" s="200"/>
      <c r="CP470" s="200"/>
      <c r="CQ470" s="200"/>
      <c r="CR470" s="200"/>
      <c r="CS470" s="200"/>
      <c r="CT470" s="200"/>
      <c r="CU470" s="200"/>
      <c r="CV470" s="200"/>
      <c r="CW470" s="200"/>
      <c r="CX470" s="200"/>
      <c r="CY470" s="200"/>
      <c r="CZ470" s="200"/>
      <c r="DA470" s="200"/>
      <c r="DB470" s="200"/>
      <c r="DC470" s="200"/>
      <c r="DD470" s="200"/>
      <c r="DE470" s="200"/>
      <c r="DF470" s="200"/>
      <c r="DG470" s="200"/>
      <c r="DH470" s="200"/>
      <c r="DI470" s="200"/>
      <c r="DJ470" s="200"/>
      <c r="DK470" s="200"/>
      <c r="DL470" s="200"/>
      <c r="DM470" s="200"/>
      <c r="DN470" s="200"/>
      <c r="DO470" s="200"/>
      <c r="DP470" s="200"/>
      <c r="DQ470" s="200"/>
      <c r="DR470" s="200"/>
      <c r="DS470" s="200"/>
      <c r="DT470" s="200"/>
      <c r="DU470" s="200"/>
      <c r="DV470" s="200"/>
      <c r="DW470" s="200"/>
      <c r="DX470" s="200"/>
      <c r="DY470" s="200"/>
      <c r="DZ470" s="200"/>
      <c r="EA470" s="200"/>
      <c r="EB470" s="200"/>
      <c r="EC470" s="200"/>
      <c r="ED470" s="200"/>
      <c r="EE470" s="200"/>
      <c r="EF470" s="200"/>
      <c r="EG470" s="200"/>
      <c r="EH470" s="200"/>
      <c r="EI470" s="200"/>
      <c r="EJ470" s="200"/>
      <c r="EK470" s="200"/>
      <c r="EL470" s="200"/>
      <c r="EM470" s="200"/>
      <c r="EN470" s="200"/>
      <c r="EO470" s="200"/>
      <c r="EP470" s="200"/>
      <c r="EQ470" s="200"/>
      <c r="ER470" s="200"/>
      <c r="ES470" s="200"/>
    </row>
    <row r="471" spans="1:149" s="116" customFormat="1" ht="25.5" x14ac:dyDescent="0.2">
      <c r="A471" s="97" t="s">
        <v>565</v>
      </c>
      <c r="B471" s="82" t="s">
        <v>1366</v>
      </c>
      <c r="C471" s="83" t="s">
        <v>117</v>
      </c>
      <c r="D471" s="122">
        <v>3</v>
      </c>
      <c r="E471" s="127"/>
      <c r="F471" s="257"/>
      <c r="G471" s="256"/>
      <c r="H471" s="258"/>
      <c r="I471" s="200"/>
      <c r="J471" s="230">
        <v>13</v>
      </c>
      <c r="K471" s="224" t="str">
        <f t="shared" si="108"/>
        <v>13</v>
      </c>
      <c r="L471" s="225">
        <f t="shared" si="109"/>
        <v>3</v>
      </c>
      <c r="M471" s="224" t="str">
        <f t="shared" si="110"/>
        <v>13</v>
      </c>
      <c r="N471" s="224" t="str">
        <f t="shared" si="111"/>
        <v>13</v>
      </c>
      <c r="O471" s="224">
        <f t="shared" si="112"/>
        <v>3</v>
      </c>
      <c r="P471" s="224">
        <f t="shared" si="113"/>
        <v>0</v>
      </c>
      <c r="Q471" s="224">
        <f t="shared" si="114"/>
        <v>0</v>
      </c>
      <c r="R471" s="224">
        <f t="shared" si="115"/>
        <v>0</v>
      </c>
      <c r="S471" s="224">
        <f t="shared" si="116"/>
        <v>1</v>
      </c>
      <c r="T471" s="224">
        <f t="shared" si="117"/>
        <v>0</v>
      </c>
      <c r="U471" s="224">
        <f t="shared" si="118"/>
        <v>0</v>
      </c>
      <c r="V471" s="224">
        <f t="shared" si="119"/>
        <v>0</v>
      </c>
      <c r="W471" s="226">
        <f t="shared" si="120"/>
        <v>0</v>
      </c>
      <c r="X471" s="226">
        <f t="shared" si="121"/>
        <v>0</v>
      </c>
      <c r="Y471" s="216"/>
      <c r="Z471" s="233">
        <v>464</v>
      </c>
      <c r="AA471" s="216"/>
      <c r="AB471" s="216"/>
      <c r="AC471" s="216"/>
      <c r="AD471" s="216"/>
      <c r="AE471" s="216"/>
      <c r="AF471" s="216"/>
      <c r="AG471" s="216"/>
      <c r="AH471" s="216"/>
      <c r="AI471" s="216"/>
      <c r="AJ471" s="200"/>
      <c r="AK471" s="200"/>
      <c r="AL471" s="200"/>
      <c r="AM471" s="200"/>
      <c r="AN471" s="200"/>
      <c r="AO471" s="200"/>
      <c r="AP471" s="200"/>
      <c r="AQ471" s="200"/>
      <c r="AR471" s="200"/>
      <c r="AS471" s="200"/>
      <c r="AT471" s="200"/>
      <c r="AU471" s="200"/>
      <c r="AV471" s="200"/>
      <c r="AW471" s="200"/>
      <c r="AX471" s="200"/>
      <c r="AY471" s="200"/>
      <c r="AZ471" s="200"/>
      <c r="BA471" s="200"/>
      <c r="BB471" s="200"/>
      <c r="BC471" s="200"/>
      <c r="BD471" s="200"/>
      <c r="BE471" s="200"/>
      <c r="BF471" s="200"/>
      <c r="BG471" s="200"/>
      <c r="BH471" s="200"/>
      <c r="BI471" s="200"/>
      <c r="BJ471" s="200"/>
      <c r="BK471" s="200"/>
      <c r="BL471" s="200"/>
      <c r="BM471" s="200"/>
      <c r="BN471" s="200"/>
      <c r="BO471" s="200"/>
      <c r="BP471" s="200"/>
      <c r="BQ471" s="200"/>
      <c r="BR471" s="200"/>
      <c r="BS471" s="200"/>
      <c r="BT471" s="200"/>
      <c r="BU471" s="200"/>
      <c r="BV471" s="200"/>
      <c r="BW471" s="200"/>
      <c r="BX471" s="200"/>
      <c r="BY471" s="200"/>
      <c r="BZ471" s="200"/>
      <c r="CA471" s="200"/>
      <c r="CB471" s="200"/>
      <c r="CC471" s="200"/>
      <c r="CD471" s="200"/>
      <c r="CE471" s="200"/>
      <c r="CF471" s="200"/>
      <c r="CG471" s="200"/>
      <c r="CH471" s="200"/>
      <c r="CI471" s="200"/>
      <c r="CJ471" s="200"/>
      <c r="CK471" s="200"/>
      <c r="CL471" s="200"/>
      <c r="CM471" s="200"/>
      <c r="CN471" s="200"/>
      <c r="CO471" s="200"/>
      <c r="CP471" s="200"/>
      <c r="CQ471" s="200"/>
      <c r="CR471" s="200"/>
      <c r="CS471" s="200"/>
      <c r="CT471" s="200"/>
      <c r="CU471" s="200"/>
      <c r="CV471" s="200"/>
      <c r="CW471" s="200"/>
      <c r="CX471" s="200"/>
      <c r="CY471" s="200"/>
      <c r="CZ471" s="200"/>
      <c r="DA471" s="200"/>
      <c r="DB471" s="200"/>
      <c r="DC471" s="200"/>
      <c r="DD471" s="200"/>
      <c r="DE471" s="200"/>
      <c r="DF471" s="200"/>
      <c r="DG471" s="200"/>
      <c r="DH471" s="200"/>
      <c r="DI471" s="200"/>
      <c r="DJ471" s="200"/>
      <c r="DK471" s="200"/>
      <c r="DL471" s="200"/>
      <c r="DM471" s="200"/>
      <c r="DN471" s="200"/>
      <c r="DO471" s="200"/>
      <c r="DP471" s="200"/>
      <c r="DQ471" s="200"/>
      <c r="DR471" s="200"/>
      <c r="DS471" s="200"/>
      <c r="DT471" s="200"/>
      <c r="DU471" s="200"/>
      <c r="DV471" s="200"/>
      <c r="DW471" s="200"/>
      <c r="DX471" s="200"/>
      <c r="DY471" s="200"/>
      <c r="DZ471" s="200"/>
      <c r="EA471" s="200"/>
      <c r="EB471" s="200"/>
      <c r="EC471" s="200"/>
      <c r="ED471" s="200"/>
      <c r="EE471" s="200"/>
      <c r="EF471" s="200"/>
      <c r="EG471" s="200"/>
      <c r="EH471" s="200"/>
      <c r="EI471" s="200"/>
      <c r="EJ471" s="200"/>
      <c r="EK471" s="200"/>
      <c r="EL471" s="200"/>
      <c r="EM471" s="200"/>
      <c r="EN471" s="200"/>
      <c r="EO471" s="200"/>
      <c r="EP471" s="200"/>
      <c r="EQ471" s="200"/>
      <c r="ER471" s="200"/>
      <c r="ES471" s="200"/>
    </row>
    <row r="472" spans="1:149" s="116" customFormat="1" ht="25.5" x14ac:dyDescent="0.2">
      <c r="A472" s="97" t="s">
        <v>566</v>
      </c>
      <c r="B472" s="70" t="s">
        <v>1232</v>
      </c>
      <c r="C472" s="69" t="s">
        <v>758</v>
      </c>
      <c r="D472" s="122"/>
      <c r="E472" s="127"/>
      <c r="F472" s="257"/>
      <c r="G472" s="256"/>
      <c r="H472" s="258"/>
      <c r="I472" s="200"/>
      <c r="J472" s="230">
        <v>13</v>
      </c>
      <c r="K472" s="224" t="str">
        <f t="shared" si="108"/>
        <v>13</v>
      </c>
      <c r="L472" s="225">
        <f t="shared" si="109"/>
        <v>0</v>
      </c>
      <c r="M472" s="224" t="str">
        <f t="shared" si="110"/>
        <v>13</v>
      </c>
      <c r="N472" s="224">
        <f t="shared" si="111"/>
        <v>0</v>
      </c>
      <c r="O472" s="224">
        <f t="shared" si="112"/>
        <v>0</v>
      </c>
      <c r="P472" s="224">
        <f t="shared" si="113"/>
        <v>0</v>
      </c>
      <c r="Q472" s="224">
        <f t="shared" si="114"/>
        <v>0</v>
      </c>
      <c r="R472" s="224">
        <f t="shared" si="115"/>
        <v>0</v>
      </c>
      <c r="S472" s="224">
        <f t="shared" si="116"/>
        <v>0</v>
      </c>
      <c r="T472" s="224">
        <f t="shared" si="117"/>
        <v>0</v>
      </c>
      <c r="U472" s="224">
        <f t="shared" si="118"/>
        <v>0</v>
      </c>
      <c r="V472" s="224">
        <f t="shared" si="119"/>
        <v>0</v>
      </c>
      <c r="W472" s="226">
        <f t="shared" si="120"/>
        <v>0</v>
      </c>
      <c r="X472" s="226">
        <f t="shared" si="121"/>
        <v>0</v>
      </c>
      <c r="Y472" s="216"/>
      <c r="Z472" s="233">
        <v>465</v>
      </c>
      <c r="AA472" s="216"/>
      <c r="AB472" s="216"/>
      <c r="AC472" s="216"/>
      <c r="AD472" s="216"/>
      <c r="AE472" s="216"/>
      <c r="AF472" s="216"/>
      <c r="AG472" s="216"/>
      <c r="AH472" s="216"/>
      <c r="AI472" s="216"/>
      <c r="AJ472" s="200"/>
      <c r="AK472" s="200"/>
      <c r="AL472" s="200"/>
      <c r="AM472" s="200"/>
      <c r="AN472" s="200"/>
      <c r="AO472" s="200"/>
      <c r="AP472" s="200"/>
      <c r="AQ472" s="200"/>
      <c r="AR472" s="200"/>
      <c r="AS472" s="200"/>
      <c r="AT472" s="200"/>
      <c r="AU472" s="200"/>
      <c r="AV472" s="200"/>
      <c r="AW472" s="200"/>
      <c r="AX472" s="200"/>
      <c r="AY472" s="200"/>
      <c r="AZ472" s="200"/>
      <c r="BA472" s="200"/>
      <c r="BB472" s="200"/>
      <c r="BC472" s="200"/>
      <c r="BD472" s="200"/>
      <c r="BE472" s="200"/>
      <c r="BF472" s="200"/>
      <c r="BG472" s="200"/>
      <c r="BH472" s="200"/>
      <c r="BI472" s="200"/>
      <c r="BJ472" s="200"/>
      <c r="BK472" s="200"/>
      <c r="BL472" s="200"/>
      <c r="BM472" s="200"/>
      <c r="BN472" s="200"/>
      <c r="BO472" s="200"/>
      <c r="BP472" s="200"/>
      <c r="BQ472" s="200"/>
      <c r="BR472" s="200"/>
      <c r="BS472" s="200"/>
      <c r="BT472" s="200"/>
      <c r="BU472" s="200"/>
      <c r="BV472" s="200"/>
      <c r="BW472" s="200"/>
      <c r="BX472" s="200"/>
      <c r="BY472" s="200"/>
      <c r="BZ472" s="200"/>
      <c r="CA472" s="200"/>
      <c r="CB472" s="200"/>
      <c r="CC472" s="200"/>
      <c r="CD472" s="200"/>
      <c r="CE472" s="200"/>
      <c r="CF472" s="200"/>
      <c r="CG472" s="200"/>
      <c r="CH472" s="200"/>
      <c r="CI472" s="200"/>
      <c r="CJ472" s="200"/>
      <c r="CK472" s="200"/>
      <c r="CL472" s="200"/>
      <c r="CM472" s="200"/>
      <c r="CN472" s="200"/>
      <c r="CO472" s="200"/>
      <c r="CP472" s="200"/>
      <c r="CQ472" s="200"/>
      <c r="CR472" s="200"/>
      <c r="CS472" s="200"/>
      <c r="CT472" s="200"/>
      <c r="CU472" s="200"/>
      <c r="CV472" s="200"/>
      <c r="CW472" s="200"/>
      <c r="CX472" s="200"/>
      <c r="CY472" s="200"/>
      <c r="CZ472" s="200"/>
      <c r="DA472" s="200"/>
      <c r="DB472" s="200"/>
      <c r="DC472" s="200"/>
      <c r="DD472" s="200"/>
      <c r="DE472" s="200"/>
      <c r="DF472" s="200"/>
      <c r="DG472" s="200"/>
      <c r="DH472" s="200"/>
      <c r="DI472" s="200"/>
      <c r="DJ472" s="200"/>
      <c r="DK472" s="200"/>
      <c r="DL472" s="200"/>
      <c r="DM472" s="200"/>
      <c r="DN472" s="200"/>
      <c r="DO472" s="200"/>
      <c r="DP472" s="200"/>
      <c r="DQ472" s="200"/>
      <c r="DR472" s="200"/>
      <c r="DS472" s="200"/>
      <c r="DT472" s="200"/>
      <c r="DU472" s="200"/>
      <c r="DV472" s="200"/>
      <c r="DW472" s="200"/>
      <c r="DX472" s="200"/>
      <c r="DY472" s="200"/>
      <c r="DZ472" s="200"/>
      <c r="EA472" s="200"/>
      <c r="EB472" s="200"/>
      <c r="EC472" s="200"/>
      <c r="ED472" s="200"/>
      <c r="EE472" s="200"/>
      <c r="EF472" s="200"/>
      <c r="EG472" s="200"/>
      <c r="EH472" s="200"/>
      <c r="EI472" s="200"/>
      <c r="EJ472" s="200"/>
      <c r="EK472" s="200"/>
      <c r="EL472" s="200"/>
      <c r="EM472" s="200"/>
      <c r="EN472" s="200"/>
      <c r="EO472" s="200"/>
      <c r="EP472" s="200"/>
      <c r="EQ472" s="200"/>
      <c r="ER472" s="200"/>
      <c r="ES472" s="200"/>
    </row>
    <row r="473" spans="1:149" s="116" customFormat="1" ht="25.5" x14ac:dyDescent="0.2">
      <c r="A473" s="97" t="s">
        <v>567</v>
      </c>
      <c r="B473" s="72" t="s">
        <v>1233</v>
      </c>
      <c r="C473" s="69" t="s">
        <v>117</v>
      </c>
      <c r="D473" s="122">
        <v>10</v>
      </c>
      <c r="E473" s="127"/>
      <c r="F473" s="257"/>
      <c r="G473" s="256"/>
      <c r="H473" s="258"/>
      <c r="I473" s="200"/>
      <c r="J473" s="230">
        <v>13</v>
      </c>
      <c r="K473" s="224" t="str">
        <f t="shared" si="108"/>
        <v>13</v>
      </c>
      <c r="L473" s="225">
        <f t="shared" si="109"/>
        <v>10</v>
      </c>
      <c r="M473" s="224" t="str">
        <f t="shared" si="110"/>
        <v>13</v>
      </c>
      <c r="N473" s="224" t="str">
        <f t="shared" si="111"/>
        <v>13</v>
      </c>
      <c r="O473" s="224">
        <f t="shared" si="112"/>
        <v>10</v>
      </c>
      <c r="P473" s="224">
        <f t="shared" si="113"/>
        <v>0</v>
      </c>
      <c r="Q473" s="224">
        <f t="shared" si="114"/>
        <v>0</v>
      </c>
      <c r="R473" s="224">
        <f t="shared" si="115"/>
        <v>0</v>
      </c>
      <c r="S473" s="224">
        <f t="shared" si="116"/>
        <v>1</v>
      </c>
      <c r="T473" s="224">
        <f t="shared" si="117"/>
        <v>0</v>
      </c>
      <c r="U473" s="224">
        <f t="shared" si="118"/>
        <v>0</v>
      </c>
      <c r="V473" s="224">
        <f t="shared" si="119"/>
        <v>0</v>
      </c>
      <c r="W473" s="226">
        <f t="shared" si="120"/>
        <v>0</v>
      </c>
      <c r="X473" s="226">
        <f t="shared" si="121"/>
        <v>0</v>
      </c>
      <c r="Y473" s="216"/>
      <c r="Z473" s="233">
        <v>466</v>
      </c>
      <c r="AA473" s="216"/>
      <c r="AB473" s="216"/>
      <c r="AC473" s="216"/>
      <c r="AD473" s="216"/>
      <c r="AE473" s="216"/>
      <c r="AF473" s="216"/>
      <c r="AG473" s="216"/>
      <c r="AH473" s="216"/>
      <c r="AI473" s="216"/>
      <c r="AJ473" s="200"/>
      <c r="AK473" s="200"/>
      <c r="AL473" s="200"/>
      <c r="AM473" s="200"/>
      <c r="AN473" s="200"/>
      <c r="AO473" s="200"/>
      <c r="AP473" s="200"/>
      <c r="AQ473" s="200"/>
      <c r="AR473" s="200"/>
      <c r="AS473" s="200"/>
      <c r="AT473" s="200"/>
      <c r="AU473" s="200"/>
      <c r="AV473" s="200"/>
      <c r="AW473" s="200"/>
      <c r="AX473" s="200"/>
      <c r="AY473" s="200"/>
      <c r="AZ473" s="200"/>
      <c r="BA473" s="200"/>
      <c r="BB473" s="200"/>
      <c r="BC473" s="200"/>
      <c r="BD473" s="200"/>
      <c r="BE473" s="200"/>
      <c r="BF473" s="200"/>
      <c r="BG473" s="200"/>
      <c r="BH473" s="200"/>
      <c r="BI473" s="200"/>
      <c r="BJ473" s="200"/>
      <c r="BK473" s="200"/>
      <c r="BL473" s="200"/>
      <c r="BM473" s="200"/>
      <c r="BN473" s="200"/>
      <c r="BO473" s="200"/>
      <c r="BP473" s="200"/>
      <c r="BQ473" s="200"/>
      <c r="BR473" s="200"/>
      <c r="BS473" s="200"/>
      <c r="BT473" s="200"/>
      <c r="BU473" s="200"/>
      <c r="BV473" s="200"/>
      <c r="BW473" s="200"/>
      <c r="BX473" s="200"/>
      <c r="BY473" s="200"/>
      <c r="BZ473" s="200"/>
      <c r="CA473" s="200"/>
      <c r="CB473" s="200"/>
      <c r="CC473" s="200"/>
      <c r="CD473" s="200"/>
      <c r="CE473" s="200"/>
      <c r="CF473" s="200"/>
      <c r="CG473" s="200"/>
      <c r="CH473" s="200"/>
      <c r="CI473" s="200"/>
      <c r="CJ473" s="200"/>
      <c r="CK473" s="200"/>
      <c r="CL473" s="200"/>
      <c r="CM473" s="200"/>
      <c r="CN473" s="200"/>
      <c r="CO473" s="200"/>
      <c r="CP473" s="200"/>
      <c r="CQ473" s="200"/>
      <c r="CR473" s="200"/>
      <c r="CS473" s="200"/>
      <c r="CT473" s="200"/>
      <c r="CU473" s="200"/>
      <c r="CV473" s="200"/>
      <c r="CW473" s="200"/>
      <c r="CX473" s="200"/>
      <c r="CY473" s="200"/>
      <c r="CZ473" s="200"/>
      <c r="DA473" s="200"/>
      <c r="DB473" s="200"/>
      <c r="DC473" s="200"/>
      <c r="DD473" s="200"/>
      <c r="DE473" s="200"/>
      <c r="DF473" s="200"/>
      <c r="DG473" s="200"/>
      <c r="DH473" s="200"/>
      <c r="DI473" s="200"/>
      <c r="DJ473" s="200"/>
      <c r="DK473" s="200"/>
      <c r="DL473" s="200"/>
      <c r="DM473" s="200"/>
      <c r="DN473" s="200"/>
      <c r="DO473" s="200"/>
      <c r="DP473" s="200"/>
      <c r="DQ473" s="200"/>
      <c r="DR473" s="200"/>
      <c r="DS473" s="200"/>
      <c r="DT473" s="200"/>
      <c r="DU473" s="200"/>
      <c r="DV473" s="200"/>
      <c r="DW473" s="200"/>
      <c r="DX473" s="200"/>
      <c r="DY473" s="200"/>
      <c r="DZ473" s="200"/>
      <c r="EA473" s="200"/>
      <c r="EB473" s="200"/>
      <c r="EC473" s="200"/>
      <c r="ED473" s="200"/>
      <c r="EE473" s="200"/>
      <c r="EF473" s="200"/>
      <c r="EG473" s="200"/>
      <c r="EH473" s="200"/>
      <c r="EI473" s="200"/>
      <c r="EJ473" s="200"/>
      <c r="EK473" s="200"/>
      <c r="EL473" s="200"/>
      <c r="EM473" s="200"/>
      <c r="EN473" s="200"/>
      <c r="EO473" s="200"/>
      <c r="EP473" s="200"/>
      <c r="EQ473" s="200"/>
      <c r="ER473" s="200"/>
      <c r="ES473" s="200"/>
    </row>
    <row r="474" spans="1:149" s="116" customFormat="1" ht="12.75" x14ac:dyDescent="0.2">
      <c r="A474" s="97" t="s">
        <v>568</v>
      </c>
      <c r="B474" s="70" t="s">
        <v>1234</v>
      </c>
      <c r="C474" s="69" t="s">
        <v>758</v>
      </c>
      <c r="D474" s="122"/>
      <c r="E474" s="127"/>
      <c r="F474" s="257"/>
      <c r="G474" s="256"/>
      <c r="H474" s="258"/>
      <c r="I474" s="200"/>
      <c r="J474" s="230">
        <v>13</v>
      </c>
      <c r="K474" s="224" t="str">
        <f t="shared" si="108"/>
        <v>13</v>
      </c>
      <c r="L474" s="225">
        <f t="shared" si="109"/>
        <v>0</v>
      </c>
      <c r="M474" s="224" t="str">
        <f t="shared" si="110"/>
        <v>13</v>
      </c>
      <c r="N474" s="224">
        <f t="shared" si="111"/>
        <v>0</v>
      </c>
      <c r="O474" s="224">
        <f t="shared" si="112"/>
        <v>0</v>
      </c>
      <c r="P474" s="224">
        <f t="shared" si="113"/>
        <v>0</v>
      </c>
      <c r="Q474" s="224">
        <f t="shared" si="114"/>
        <v>0</v>
      </c>
      <c r="R474" s="224">
        <f t="shared" si="115"/>
        <v>0</v>
      </c>
      <c r="S474" s="224">
        <f t="shared" si="116"/>
        <v>0</v>
      </c>
      <c r="T474" s="224">
        <f t="shared" si="117"/>
        <v>0</v>
      </c>
      <c r="U474" s="224">
        <f t="shared" si="118"/>
        <v>0</v>
      </c>
      <c r="V474" s="224">
        <f t="shared" si="119"/>
        <v>0</v>
      </c>
      <c r="W474" s="226">
        <f t="shared" si="120"/>
        <v>0</v>
      </c>
      <c r="X474" s="226">
        <f t="shared" si="121"/>
        <v>0</v>
      </c>
      <c r="Y474" s="216"/>
      <c r="Z474" s="233">
        <v>467</v>
      </c>
      <c r="AA474" s="216"/>
      <c r="AB474" s="216"/>
      <c r="AC474" s="216"/>
      <c r="AD474" s="216"/>
      <c r="AE474" s="216"/>
      <c r="AF474" s="216"/>
      <c r="AG474" s="216"/>
      <c r="AH474" s="216"/>
      <c r="AI474" s="216"/>
      <c r="AJ474" s="200"/>
      <c r="AK474" s="200"/>
      <c r="AL474" s="200"/>
      <c r="AM474" s="200"/>
      <c r="AN474" s="200"/>
      <c r="AO474" s="200"/>
      <c r="AP474" s="200"/>
      <c r="AQ474" s="200"/>
      <c r="AR474" s="200"/>
      <c r="AS474" s="200"/>
      <c r="AT474" s="200"/>
      <c r="AU474" s="200"/>
      <c r="AV474" s="200"/>
      <c r="AW474" s="200"/>
      <c r="AX474" s="200"/>
      <c r="AY474" s="200"/>
      <c r="AZ474" s="200"/>
      <c r="BA474" s="200"/>
      <c r="BB474" s="200"/>
      <c r="BC474" s="200"/>
      <c r="BD474" s="200"/>
      <c r="BE474" s="200"/>
      <c r="BF474" s="200"/>
      <c r="BG474" s="200"/>
      <c r="BH474" s="200"/>
      <c r="BI474" s="200"/>
      <c r="BJ474" s="200"/>
      <c r="BK474" s="200"/>
      <c r="BL474" s="200"/>
      <c r="BM474" s="200"/>
      <c r="BN474" s="200"/>
      <c r="BO474" s="200"/>
      <c r="BP474" s="200"/>
      <c r="BQ474" s="200"/>
      <c r="BR474" s="200"/>
      <c r="BS474" s="200"/>
      <c r="BT474" s="200"/>
      <c r="BU474" s="200"/>
      <c r="BV474" s="200"/>
      <c r="BW474" s="200"/>
      <c r="BX474" s="200"/>
      <c r="BY474" s="200"/>
      <c r="BZ474" s="200"/>
      <c r="CA474" s="200"/>
      <c r="CB474" s="200"/>
      <c r="CC474" s="200"/>
      <c r="CD474" s="200"/>
      <c r="CE474" s="200"/>
      <c r="CF474" s="200"/>
      <c r="CG474" s="200"/>
      <c r="CH474" s="200"/>
      <c r="CI474" s="200"/>
      <c r="CJ474" s="200"/>
      <c r="CK474" s="200"/>
      <c r="CL474" s="200"/>
      <c r="CM474" s="200"/>
      <c r="CN474" s="200"/>
      <c r="CO474" s="200"/>
      <c r="CP474" s="200"/>
      <c r="CQ474" s="200"/>
      <c r="CR474" s="200"/>
      <c r="CS474" s="200"/>
      <c r="CT474" s="200"/>
      <c r="CU474" s="200"/>
      <c r="CV474" s="200"/>
      <c r="CW474" s="200"/>
      <c r="CX474" s="200"/>
      <c r="CY474" s="200"/>
      <c r="CZ474" s="200"/>
      <c r="DA474" s="200"/>
      <c r="DB474" s="200"/>
      <c r="DC474" s="200"/>
      <c r="DD474" s="200"/>
      <c r="DE474" s="200"/>
      <c r="DF474" s="200"/>
      <c r="DG474" s="200"/>
      <c r="DH474" s="200"/>
      <c r="DI474" s="200"/>
      <c r="DJ474" s="200"/>
      <c r="DK474" s="200"/>
      <c r="DL474" s="200"/>
      <c r="DM474" s="200"/>
      <c r="DN474" s="200"/>
      <c r="DO474" s="200"/>
      <c r="DP474" s="200"/>
      <c r="DQ474" s="200"/>
      <c r="DR474" s="200"/>
      <c r="DS474" s="200"/>
      <c r="DT474" s="200"/>
      <c r="DU474" s="200"/>
      <c r="DV474" s="200"/>
      <c r="DW474" s="200"/>
      <c r="DX474" s="200"/>
      <c r="DY474" s="200"/>
      <c r="DZ474" s="200"/>
      <c r="EA474" s="200"/>
      <c r="EB474" s="200"/>
      <c r="EC474" s="200"/>
      <c r="ED474" s="200"/>
      <c r="EE474" s="200"/>
      <c r="EF474" s="200"/>
      <c r="EG474" s="200"/>
      <c r="EH474" s="200"/>
      <c r="EI474" s="200"/>
      <c r="EJ474" s="200"/>
      <c r="EK474" s="200"/>
      <c r="EL474" s="200"/>
      <c r="EM474" s="200"/>
      <c r="EN474" s="200"/>
      <c r="EO474" s="200"/>
      <c r="EP474" s="200"/>
      <c r="EQ474" s="200"/>
      <c r="ER474" s="200"/>
      <c r="ES474" s="200"/>
    </row>
    <row r="475" spans="1:149" s="116" customFormat="1" ht="38.25" x14ac:dyDescent="0.2">
      <c r="A475" s="97" t="s">
        <v>569</v>
      </c>
      <c r="B475" s="70" t="s">
        <v>1235</v>
      </c>
      <c r="C475" s="69" t="s">
        <v>117</v>
      </c>
      <c r="D475" s="122">
        <v>10</v>
      </c>
      <c r="E475" s="127"/>
      <c r="F475" s="257"/>
      <c r="G475" s="256"/>
      <c r="H475" s="258"/>
      <c r="I475" s="200"/>
      <c r="J475" s="230">
        <v>13</v>
      </c>
      <c r="K475" s="224" t="str">
        <f t="shared" si="108"/>
        <v>13</v>
      </c>
      <c r="L475" s="225">
        <f t="shared" si="109"/>
        <v>10</v>
      </c>
      <c r="M475" s="224" t="str">
        <f t="shared" si="110"/>
        <v>13</v>
      </c>
      <c r="N475" s="224" t="str">
        <f t="shared" si="111"/>
        <v>13</v>
      </c>
      <c r="O475" s="224">
        <f t="shared" si="112"/>
        <v>10</v>
      </c>
      <c r="P475" s="224">
        <f t="shared" si="113"/>
        <v>0</v>
      </c>
      <c r="Q475" s="224">
        <f t="shared" si="114"/>
        <v>0</v>
      </c>
      <c r="R475" s="224">
        <f t="shared" si="115"/>
        <v>0</v>
      </c>
      <c r="S475" s="224">
        <f t="shared" si="116"/>
        <v>1</v>
      </c>
      <c r="T475" s="224">
        <f t="shared" si="117"/>
        <v>0</v>
      </c>
      <c r="U475" s="224">
        <f t="shared" si="118"/>
        <v>0</v>
      </c>
      <c r="V475" s="224">
        <f t="shared" si="119"/>
        <v>0</v>
      </c>
      <c r="W475" s="226">
        <f t="shared" si="120"/>
        <v>0</v>
      </c>
      <c r="X475" s="226">
        <f t="shared" si="121"/>
        <v>0</v>
      </c>
      <c r="Y475" s="216"/>
      <c r="Z475" s="233">
        <v>468</v>
      </c>
      <c r="AA475" s="216"/>
      <c r="AB475" s="216"/>
      <c r="AC475" s="216"/>
      <c r="AD475" s="216"/>
      <c r="AE475" s="216"/>
      <c r="AF475" s="216"/>
      <c r="AG475" s="216"/>
      <c r="AH475" s="216"/>
      <c r="AI475" s="216"/>
      <c r="AJ475" s="200"/>
      <c r="AK475" s="200"/>
      <c r="AL475" s="200"/>
      <c r="AM475" s="200"/>
      <c r="AN475" s="200"/>
      <c r="AO475" s="200"/>
      <c r="AP475" s="200"/>
      <c r="AQ475" s="200"/>
      <c r="AR475" s="200"/>
      <c r="AS475" s="200"/>
      <c r="AT475" s="200"/>
      <c r="AU475" s="200"/>
      <c r="AV475" s="200"/>
      <c r="AW475" s="200"/>
      <c r="AX475" s="200"/>
      <c r="AY475" s="200"/>
      <c r="AZ475" s="200"/>
      <c r="BA475" s="200"/>
      <c r="BB475" s="200"/>
      <c r="BC475" s="200"/>
      <c r="BD475" s="200"/>
      <c r="BE475" s="200"/>
      <c r="BF475" s="200"/>
      <c r="BG475" s="200"/>
      <c r="BH475" s="200"/>
      <c r="BI475" s="200"/>
      <c r="BJ475" s="200"/>
      <c r="BK475" s="200"/>
      <c r="BL475" s="200"/>
      <c r="BM475" s="200"/>
      <c r="BN475" s="200"/>
      <c r="BO475" s="200"/>
      <c r="BP475" s="200"/>
      <c r="BQ475" s="200"/>
      <c r="BR475" s="200"/>
      <c r="BS475" s="200"/>
      <c r="BT475" s="200"/>
      <c r="BU475" s="200"/>
      <c r="BV475" s="200"/>
      <c r="BW475" s="200"/>
      <c r="BX475" s="200"/>
      <c r="BY475" s="200"/>
      <c r="BZ475" s="200"/>
      <c r="CA475" s="200"/>
      <c r="CB475" s="200"/>
      <c r="CC475" s="200"/>
      <c r="CD475" s="200"/>
      <c r="CE475" s="200"/>
      <c r="CF475" s="200"/>
      <c r="CG475" s="200"/>
      <c r="CH475" s="200"/>
      <c r="CI475" s="200"/>
      <c r="CJ475" s="200"/>
      <c r="CK475" s="200"/>
      <c r="CL475" s="200"/>
      <c r="CM475" s="200"/>
      <c r="CN475" s="200"/>
      <c r="CO475" s="200"/>
      <c r="CP475" s="200"/>
      <c r="CQ475" s="200"/>
      <c r="CR475" s="200"/>
      <c r="CS475" s="200"/>
      <c r="CT475" s="200"/>
      <c r="CU475" s="200"/>
      <c r="CV475" s="200"/>
      <c r="CW475" s="200"/>
      <c r="CX475" s="200"/>
      <c r="CY475" s="200"/>
      <c r="CZ475" s="200"/>
      <c r="DA475" s="200"/>
      <c r="DB475" s="200"/>
      <c r="DC475" s="200"/>
      <c r="DD475" s="200"/>
      <c r="DE475" s="200"/>
      <c r="DF475" s="200"/>
      <c r="DG475" s="200"/>
      <c r="DH475" s="200"/>
      <c r="DI475" s="200"/>
      <c r="DJ475" s="200"/>
      <c r="DK475" s="200"/>
      <c r="DL475" s="200"/>
      <c r="DM475" s="200"/>
      <c r="DN475" s="200"/>
      <c r="DO475" s="200"/>
      <c r="DP475" s="200"/>
      <c r="DQ475" s="200"/>
      <c r="DR475" s="200"/>
      <c r="DS475" s="200"/>
      <c r="DT475" s="200"/>
      <c r="DU475" s="200"/>
      <c r="DV475" s="200"/>
      <c r="DW475" s="200"/>
      <c r="DX475" s="200"/>
      <c r="DY475" s="200"/>
      <c r="DZ475" s="200"/>
      <c r="EA475" s="200"/>
      <c r="EB475" s="200"/>
      <c r="EC475" s="200"/>
      <c r="ED475" s="200"/>
      <c r="EE475" s="200"/>
      <c r="EF475" s="200"/>
      <c r="EG475" s="200"/>
      <c r="EH475" s="200"/>
      <c r="EI475" s="200"/>
      <c r="EJ475" s="200"/>
      <c r="EK475" s="200"/>
      <c r="EL475" s="200"/>
      <c r="EM475" s="200"/>
      <c r="EN475" s="200"/>
      <c r="EO475" s="200"/>
      <c r="EP475" s="200"/>
      <c r="EQ475" s="200"/>
      <c r="ER475" s="200"/>
      <c r="ES475" s="200"/>
    </row>
    <row r="476" spans="1:149" s="116" customFormat="1" ht="12.75" x14ac:dyDescent="0.2">
      <c r="A476" s="100" t="s">
        <v>570</v>
      </c>
      <c r="B476" s="51" t="s">
        <v>101</v>
      </c>
      <c r="C476" s="134"/>
      <c r="D476" s="135"/>
      <c r="E476" s="136"/>
      <c r="F476" s="255"/>
      <c r="G476" s="256"/>
      <c r="H476" s="275"/>
      <c r="I476" s="200"/>
      <c r="J476" s="230">
        <v>13</v>
      </c>
      <c r="K476" s="224" t="str">
        <f t="shared" si="108"/>
        <v>13</v>
      </c>
      <c r="L476" s="225">
        <f t="shared" si="109"/>
        <v>0</v>
      </c>
      <c r="M476" s="224">
        <f t="shared" si="110"/>
        <v>0</v>
      </c>
      <c r="N476" s="224">
        <f t="shared" si="111"/>
        <v>0</v>
      </c>
      <c r="O476" s="224">
        <f t="shared" si="112"/>
        <v>0</v>
      </c>
      <c r="P476" s="224">
        <f t="shared" si="113"/>
        <v>0</v>
      </c>
      <c r="Q476" s="224">
        <f t="shared" si="114"/>
        <v>0</v>
      </c>
      <c r="R476" s="224">
        <f t="shared" si="115"/>
        <v>0</v>
      </c>
      <c r="S476" s="224">
        <f t="shared" si="116"/>
        <v>0</v>
      </c>
      <c r="T476" s="224">
        <f t="shared" si="117"/>
        <v>0</v>
      </c>
      <c r="U476" s="224">
        <f t="shared" si="118"/>
        <v>0</v>
      </c>
      <c r="V476" s="224">
        <f t="shared" si="119"/>
        <v>0</v>
      </c>
      <c r="W476" s="226">
        <f t="shared" si="120"/>
        <v>0</v>
      </c>
      <c r="X476" s="226">
        <f t="shared" si="121"/>
        <v>0</v>
      </c>
      <c r="Y476" s="216"/>
      <c r="Z476" s="232">
        <v>469</v>
      </c>
      <c r="AA476" s="216"/>
      <c r="AB476" s="216"/>
      <c r="AC476" s="216"/>
      <c r="AD476" s="216"/>
      <c r="AE476" s="216"/>
      <c r="AF476" s="216"/>
      <c r="AG476" s="216"/>
      <c r="AH476" s="216"/>
      <c r="AI476" s="216"/>
      <c r="AJ476" s="200"/>
      <c r="AK476" s="200"/>
      <c r="AL476" s="200"/>
      <c r="AM476" s="200"/>
      <c r="AN476" s="200"/>
      <c r="AO476" s="200"/>
      <c r="AP476" s="200"/>
      <c r="AQ476" s="200"/>
      <c r="AR476" s="200"/>
      <c r="AS476" s="200"/>
      <c r="AT476" s="200"/>
      <c r="AU476" s="200"/>
      <c r="AV476" s="200"/>
      <c r="AW476" s="200"/>
      <c r="AX476" s="200"/>
      <c r="AY476" s="200"/>
      <c r="AZ476" s="200"/>
      <c r="BA476" s="200"/>
      <c r="BB476" s="200"/>
      <c r="BC476" s="200"/>
      <c r="BD476" s="200"/>
      <c r="BE476" s="200"/>
      <c r="BF476" s="200"/>
      <c r="BG476" s="200"/>
      <c r="BH476" s="200"/>
      <c r="BI476" s="200"/>
      <c r="BJ476" s="200"/>
      <c r="BK476" s="200"/>
      <c r="BL476" s="200"/>
      <c r="BM476" s="200"/>
      <c r="BN476" s="200"/>
      <c r="BO476" s="200"/>
      <c r="BP476" s="200"/>
      <c r="BQ476" s="200"/>
      <c r="BR476" s="200"/>
      <c r="BS476" s="200"/>
      <c r="BT476" s="200"/>
      <c r="BU476" s="200"/>
      <c r="BV476" s="200"/>
      <c r="BW476" s="200"/>
      <c r="BX476" s="200"/>
      <c r="BY476" s="200"/>
      <c r="BZ476" s="200"/>
      <c r="CA476" s="200"/>
      <c r="CB476" s="200"/>
      <c r="CC476" s="200"/>
      <c r="CD476" s="200"/>
      <c r="CE476" s="200"/>
      <c r="CF476" s="200"/>
      <c r="CG476" s="200"/>
      <c r="CH476" s="200"/>
      <c r="CI476" s="200"/>
      <c r="CJ476" s="200"/>
      <c r="CK476" s="200"/>
      <c r="CL476" s="200"/>
      <c r="CM476" s="200"/>
      <c r="CN476" s="200"/>
      <c r="CO476" s="200"/>
      <c r="CP476" s="200"/>
      <c r="CQ476" s="200"/>
      <c r="CR476" s="200"/>
      <c r="CS476" s="200"/>
      <c r="CT476" s="200"/>
      <c r="CU476" s="200"/>
      <c r="CV476" s="200"/>
      <c r="CW476" s="200"/>
      <c r="CX476" s="200"/>
      <c r="CY476" s="200"/>
      <c r="CZ476" s="200"/>
      <c r="DA476" s="200"/>
      <c r="DB476" s="200"/>
      <c r="DC476" s="200"/>
      <c r="DD476" s="200"/>
      <c r="DE476" s="200"/>
      <c r="DF476" s="200"/>
      <c r="DG476" s="200"/>
      <c r="DH476" s="200"/>
      <c r="DI476" s="200"/>
      <c r="DJ476" s="200"/>
      <c r="DK476" s="200"/>
      <c r="DL476" s="200"/>
      <c r="DM476" s="200"/>
      <c r="DN476" s="200"/>
      <c r="DO476" s="200"/>
      <c r="DP476" s="200"/>
      <c r="DQ476" s="200"/>
      <c r="DR476" s="200"/>
      <c r="DS476" s="200"/>
      <c r="DT476" s="200"/>
      <c r="DU476" s="200"/>
      <c r="DV476" s="200"/>
      <c r="DW476" s="200"/>
      <c r="DX476" s="200"/>
      <c r="DY476" s="200"/>
      <c r="DZ476" s="200"/>
      <c r="EA476" s="200"/>
      <c r="EB476" s="200"/>
      <c r="EC476" s="200"/>
      <c r="ED476" s="200"/>
      <c r="EE476" s="200"/>
      <c r="EF476" s="200"/>
      <c r="EG476" s="200"/>
      <c r="EH476" s="200"/>
      <c r="EI476" s="200"/>
      <c r="EJ476" s="200"/>
      <c r="EK476" s="200"/>
      <c r="EL476" s="200"/>
      <c r="EM476" s="200"/>
      <c r="EN476" s="200"/>
      <c r="EO476" s="200"/>
      <c r="EP476" s="200"/>
      <c r="EQ476" s="200"/>
      <c r="ER476" s="200"/>
      <c r="ES476" s="200"/>
    </row>
    <row r="477" spans="1:149" s="116" customFormat="1" ht="63.75" x14ac:dyDescent="0.2">
      <c r="A477" s="97" t="s">
        <v>571</v>
      </c>
      <c r="B477" s="73" t="s">
        <v>1236</v>
      </c>
      <c r="C477" s="69" t="s">
        <v>758</v>
      </c>
      <c r="D477" s="122"/>
      <c r="E477" s="127"/>
      <c r="F477" s="257"/>
      <c r="G477" s="256"/>
      <c r="H477" s="258"/>
      <c r="I477" s="200"/>
      <c r="J477" s="230">
        <v>13</v>
      </c>
      <c r="K477" s="224" t="str">
        <f t="shared" si="108"/>
        <v>13</v>
      </c>
      <c r="L477" s="225">
        <f t="shared" si="109"/>
        <v>0</v>
      </c>
      <c r="M477" s="224" t="str">
        <f t="shared" si="110"/>
        <v>13</v>
      </c>
      <c r="N477" s="224">
        <f t="shared" si="111"/>
        <v>0</v>
      </c>
      <c r="O477" s="224">
        <f t="shared" si="112"/>
        <v>0</v>
      </c>
      <c r="P477" s="224">
        <f t="shared" si="113"/>
        <v>0</v>
      </c>
      <c r="Q477" s="224">
        <f t="shared" si="114"/>
        <v>0</v>
      </c>
      <c r="R477" s="224">
        <f t="shared" si="115"/>
        <v>0</v>
      </c>
      <c r="S477" s="224">
        <f t="shared" si="116"/>
        <v>0</v>
      </c>
      <c r="T477" s="224">
        <f t="shared" si="117"/>
        <v>0</v>
      </c>
      <c r="U477" s="224">
        <f t="shared" si="118"/>
        <v>0</v>
      </c>
      <c r="V477" s="224">
        <f t="shared" si="119"/>
        <v>0</v>
      </c>
      <c r="W477" s="226">
        <f t="shared" si="120"/>
        <v>0</v>
      </c>
      <c r="X477" s="226">
        <f t="shared" si="121"/>
        <v>0</v>
      </c>
      <c r="Y477" s="216"/>
      <c r="Z477" s="233">
        <v>470</v>
      </c>
      <c r="AA477" s="216"/>
      <c r="AB477" s="216"/>
      <c r="AC477" s="216"/>
      <c r="AD477" s="216"/>
      <c r="AE477" s="216"/>
      <c r="AF477" s="216"/>
      <c r="AG477" s="216"/>
      <c r="AH477" s="216"/>
      <c r="AI477" s="216"/>
      <c r="AJ477" s="200"/>
      <c r="AK477" s="200"/>
      <c r="AL477" s="200"/>
      <c r="AM477" s="200"/>
      <c r="AN477" s="200"/>
      <c r="AO477" s="200"/>
      <c r="AP477" s="200"/>
      <c r="AQ477" s="200"/>
      <c r="AR477" s="200"/>
      <c r="AS477" s="200"/>
      <c r="AT477" s="200"/>
      <c r="AU477" s="200"/>
      <c r="AV477" s="200"/>
      <c r="AW477" s="200"/>
      <c r="AX477" s="200"/>
      <c r="AY477" s="200"/>
      <c r="AZ477" s="200"/>
      <c r="BA477" s="200"/>
      <c r="BB477" s="200"/>
      <c r="BC477" s="200"/>
      <c r="BD477" s="200"/>
      <c r="BE477" s="200"/>
      <c r="BF477" s="200"/>
      <c r="BG477" s="200"/>
      <c r="BH477" s="200"/>
      <c r="BI477" s="200"/>
      <c r="BJ477" s="200"/>
      <c r="BK477" s="200"/>
      <c r="BL477" s="200"/>
      <c r="BM477" s="200"/>
      <c r="BN477" s="200"/>
      <c r="BO477" s="200"/>
      <c r="BP477" s="200"/>
      <c r="BQ477" s="200"/>
      <c r="BR477" s="200"/>
      <c r="BS477" s="200"/>
      <c r="BT477" s="200"/>
      <c r="BU477" s="200"/>
      <c r="BV477" s="200"/>
      <c r="BW477" s="200"/>
      <c r="BX477" s="200"/>
      <c r="BY477" s="200"/>
      <c r="BZ477" s="200"/>
      <c r="CA477" s="200"/>
      <c r="CB477" s="200"/>
      <c r="CC477" s="200"/>
      <c r="CD477" s="200"/>
      <c r="CE477" s="200"/>
      <c r="CF477" s="200"/>
      <c r="CG477" s="200"/>
      <c r="CH477" s="200"/>
      <c r="CI477" s="200"/>
      <c r="CJ477" s="200"/>
      <c r="CK477" s="200"/>
      <c r="CL477" s="200"/>
      <c r="CM477" s="200"/>
      <c r="CN477" s="200"/>
      <c r="CO477" s="200"/>
      <c r="CP477" s="200"/>
      <c r="CQ477" s="200"/>
      <c r="CR477" s="200"/>
      <c r="CS477" s="200"/>
      <c r="CT477" s="200"/>
      <c r="CU477" s="200"/>
      <c r="CV477" s="200"/>
      <c r="CW477" s="200"/>
      <c r="CX477" s="200"/>
      <c r="CY477" s="200"/>
      <c r="CZ477" s="200"/>
      <c r="DA477" s="200"/>
      <c r="DB477" s="200"/>
      <c r="DC477" s="200"/>
      <c r="DD477" s="200"/>
      <c r="DE477" s="200"/>
      <c r="DF477" s="200"/>
      <c r="DG477" s="200"/>
      <c r="DH477" s="200"/>
      <c r="DI477" s="200"/>
      <c r="DJ477" s="200"/>
      <c r="DK477" s="200"/>
      <c r="DL477" s="200"/>
      <c r="DM477" s="200"/>
      <c r="DN477" s="200"/>
      <c r="DO477" s="200"/>
      <c r="DP477" s="200"/>
      <c r="DQ477" s="200"/>
      <c r="DR477" s="200"/>
      <c r="DS477" s="200"/>
      <c r="DT477" s="200"/>
      <c r="DU477" s="200"/>
      <c r="DV477" s="200"/>
      <c r="DW477" s="200"/>
      <c r="DX477" s="200"/>
      <c r="DY477" s="200"/>
      <c r="DZ477" s="200"/>
      <c r="EA477" s="200"/>
      <c r="EB477" s="200"/>
      <c r="EC477" s="200"/>
      <c r="ED477" s="200"/>
      <c r="EE477" s="200"/>
      <c r="EF477" s="200"/>
      <c r="EG477" s="200"/>
      <c r="EH477" s="200"/>
      <c r="EI477" s="200"/>
      <c r="EJ477" s="200"/>
      <c r="EK477" s="200"/>
      <c r="EL477" s="200"/>
      <c r="EM477" s="200"/>
      <c r="EN477" s="200"/>
      <c r="EO477" s="200"/>
      <c r="EP477" s="200"/>
      <c r="EQ477" s="200"/>
      <c r="ER477" s="200"/>
      <c r="ES477" s="200"/>
    </row>
    <row r="478" spans="1:149" s="116" customFormat="1" ht="25.5" x14ac:dyDescent="0.2">
      <c r="A478" s="97" t="s">
        <v>572</v>
      </c>
      <c r="B478" s="73" t="s">
        <v>1237</v>
      </c>
      <c r="C478" s="69" t="s">
        <v>758</v>
      </c>
      <c r="D478" s="122"/>
      <c r="E478" s="127"/>
      <c r="F478" s="257"/>
      <c r="G478" s="256"/>
      <c r="H478" s="258"/>
      <c r="I478" s="200"/>
      <c r="J478" s="230">
        <v>13</v>
      </c>
      <c r="K478" s="224" t="str">
        <f t="shared" si="108"/>
        <v>13</v>
      </c>
      <c r="L478" s="225">
        <f t="shared" si="109"/>
        <v>0</v>
      </c>
      <c r="M478" s="224" t="str">
        <f t="shared" si="110"/>
        <v>13</v>
      </c>
      <c r="N478" s="224">
        <f t="shared" si="111"/>
        <v>0</v>
      </c>
      <c r="O478" s="224">
        <f t="shared" si="112"/>
        <v>0</v>
      </c>
      <c r="P478" s="224">
        <f t="shared" si="113"/>
        <v>0</v>
      </c>
      <c r="Q478" s="224">
        <f t="shared" si="114"/>
        <v>0</v>
      </c>
      <c r="R478" s="224">
        <f t="shared" si="115"/>
        <v>0</v>
      </c>
      <c r="S478" s="224">
        <f t="shared" si="116"/>
        <v>0</v>
      </c>
      <c r="T478" s="224">
        <f t="shared" si="117"/>
        <v>0</v>
      </c>
      <c r="U478" s="224">
        <f t="shared" si="118"/>
        <v>0</v>
      </c>
      <c r="V478" s="224">
        <f t="shared" si="119"/>
        <v>0</v>
      </c>
      <c r="W478" s="226">
        <f t="shared" si="120"/>
        <v>0</v>
      </c>
      <c r="X478" s="226">
        <f t="shared" si="121"/>
        <v>0</v>
      </c>
      <c r="Y478" s="216"/>
      <c r="Z478" s="233">
        <v>471</v>
      </c>
      <c r="AA478" s="216"/>
      <c r="AB478" s="216"/>
      <c r="AC478" s="216"/>
      <c r="AD478" s="216"/>
      <c r="AE478" s="216"/>
      <c r="AF478" s="216"/>
      <c r="AG478" s="216"/>
      <c r="AH478" s="216"/>
      <c r="AI478" s="216"/>
      <c r="AJ478" s="200"/>
      <c r="AK478" s="200"/>
      <c r="AL478" s="200"/>
      <c r="AM478" s="200"/>
      <c r="AN478" s="200"/>
      <c r="AO478" s="200"/>
      <c r="AP478" s="200"/>
      <c r="AQ478" s="200"/>
      <c r="AR478" s="200"/>
      <c r="AS478" s="200"/>
      <c r="AT478" s="200"/>
      <c r="AU478" s="200"/>
      <c r="AV478" s="200"/>
      <c r="AW478" s="200"/>
      <c r="AX478" s="200"/>
      <c r="AY478" s="200"/>
      <c r="AZ478" s="200"/>
      <c r="BA478" s="200"/>
      <c r="BB478" s="200"/>
      <c r="BC478" s="200"/>
      <c r="BD478" s="200"/>
      <c r="BE478" s="200"/>
      <c r="BF478" s="200"/>
      <c r="BG478" s="200"/>
      <c r="BH478" s="200"/>
      <c r="BI478" s="200"/>
      <c r="BJ478" s="200"/>
      <c r="BK478" s="200"/>
      <c r="BL478" s="200"/>
      <c r="BM478" s="200"/>
      <c r="BN478" s="200"/>
      <c r="BO478" s="200"/>
      <c r="BP478" s="200"/>
      <c r="BQ478" s="200"/>
      <c r="BR478" s="200"/>
      <c r="BS478" s="200"/>
      <c r="BT478" s="200"/>
      <c r="BU478" s="200"/>
      <c r="BV478" s="200"/>
      <c r="BW478" s="200"/>
      <c r="BX478" s="200"/>
      <c r="BY478" s="200"/>
      <c r="BZ478" s="200"/>
      <c r="CA478" s="200"/>
      <c r="CB478" s="200"/>
      <c r="CC478" s="200"/>
      <c r="CD478" s="200"/>
      <c r="CE478" s="200"/>
      <c r="CF478" s="200"/>
      <c r="CG478" s="200"/>
      <c r="CH478" s="200"/>
      <c r="CI478" s="200"/>
      <c r="CJ478" s="200"/>
      <c r="CK478" s="200"/>
      <c r="CL478" s="200"/>
      <c r="CM478" s="200"/>
      <c r="CN478" s="200"/>
      <c r="CO478" s="200"/>
      <c r="CP478" s="200"/>
      <c r="CQ478" s="200"/>
      <c r="CR478" s="200"/>
      <c r="CS478" s="200"/>
      <c r="CT478" s="200"/>
      <c r="CU478" s="200"/>
      <c r="CV478" s="200"/>
      <c r="CW478" s="200"/>
      <c r="CX478" s="200"/>
      <c r="CY478" s="200"/>
      <c r="CZ478" s="200"/>
      <c r="DA478" s="200"/>
      <c r="DB478" s="200"/>
      <c r="DC478" s="200"/>
      <c r="DD478" s="200"/>
      <c r="DE478" s="200"/>
      <c r="DF478" s="200"/>
      <c r="DG478" s="200"/>
      <c r="DH478" s="200"/>
      <c r="DI478" s="200"/>
      <c r="DJ478" s="200"/>
      <c r="DK478" s="200"/>
      <c r="DL478" s="200"/>
      <c r="DM478" s="200"/>
      <c r="DN478" s="200"/>
      <c r="DO478" s="200"/>
      <c r="DP478" s="200"/>
      <c r="DQ478" s="200"/>
      <c r="DR478" s="200"/>
      <c r="DS478" s="200"/>
      <c r="DT478" s="200"/>
      <c r="DU478" s="200"/>
      <c r="DV478" s="200"/>
      <c r="DW478" s="200"/>
      <c r="DX478" s="200"/>
      <c r="DY478" s="200"/>
      <c r="DZ478" s="200"/>
      <c r="EA478" s="200"/>
      <c r="EB478" s="200"/>
      <c r="EC478" s="200"/>
      <c r="ED478" s="200"/>
      <c r="EE478" s="200"/>
      <c r="EF478" s="200"/>
      <c r="EG478" s="200"/>
      <c r="EH478" s="200"/>
      <c r="EI478" s="200"/>
      <c r="EJ478" s="200"/>
      <c r="EK478" s="200"/>
      <c r="EL478" s="200"/>
      <c r="EM478" s="200"/>
      <c r="EN478" s="200"/>
      <c r="EO478" s="200"/>
      <c r="EP478" s="200"/>
      <c r="EQ478" s="200"/>
      <c r="ER478" s="200"/>
      <c r="ES478" s="200"/>
    </row>
    <row r="479" spans="1:149" s="116" customFormat="1" ht="25.5" x14ac:dyDescent="0.2">
      <c r="A479" s="97" t="s">
        <v>573</v>
      </c>
      <c r="B479" s="73" t="s">
        <v>927</v>
      </c>
      <c r="C479" s="69" t="s">
        <v>758</v>
      </c>
      <c r="D479" s="122"/>
      <c r="E479" s="127"/>
      <c r="F479" s="257"/>
      <c r="G479" s="256"/>
      <c r="H479" s="258"/>
      <c r="I479" s="200"/>
      <c r="J479" s="230">
        <v>13</v>
      </c>
      <c r="K479" s="224" t="str">
        <f t="shared" si="108"/>
        <v>13</v>
      </c>
      <c r="L479" s="225">
        <f t="shared" si="109"/>
        <v>0</v>
      </c>
      <c r="M479" s="224" t="str">
        <f t="shared" si="110"/>
        <v>13</v>
      </c>
      <c r="N479" s="224">
        <f t="shared" si="111"/>
        <v>0</v>
      </c>
      <c r="O479" s="224">
        <f t="shared" si="112"/>
        <v>0</v>
      </c>
      <c r="P479" s="224">
        <f t="shared" si="113"/>
        <v>0</v>
      </c>
      <c r="Q479" s="224">
        <f t="shared" si="114"/>
        <v>0</v>
      </c>
      <c r="R479" s="224">
        <f t="shared" si="115"/>
        <v>0</v>
      </c>
      <c r="S479" s="224">
        <f t="shared" si="116"/>
        <v>0</v>
      </c>
      <c r="T479" s="224">
        <f t="shared" si="117"/>
        <v>0</v>
      </c>
      <c r="U479" s="224">
        <f t="shared" si="118"/>
        <v>0</v>
      </c>
      <c r="V479" s="224">
        <f t="shared" si="119"/>
        <v>0</v>
      </c>
      <c r="W479" s="226">
        <f t="shared" si="120"/>
        <v>0</v>
      </c>
      <c r="X479" s="226">
        <f t="shared" si="121"/>
        <v>0</v>
      </c>
      <c r="Y479" s="216"/>
      <c r="Z479" s="233">
        <v>472</v>
      </c>
      <c r="AA479" s="216"/>
      <c r="AB479" s="216"/>
      <c r="AC479" s="216"/>
      <c r="AD479" s="216"/>
      <c r="AE479" s="216"/>
      <c r="AF479" s="216"/>
      <c r="AG479" s="216"/>
      <c r="AH479" s="216"/>
      <c r="AI479" s="216"/>
      <c r="AJ479" s="200"/>
      <c r="AK479" s="200"/>
      <c r="AL479" s="200"/>
      <c r="AM479" s="200"/>
      <c r="AN479" s="200"/>
      <c r="AO479" s="200"/>
      <c r="AP479" s="200"/>
      <c r="AQ479" s="200"/>
      <c r="AR479" s="200"/>
      <c r="AS479" s="200"/>
      <c r="AT479" s="200"/>
      <c r="AU479" s="200"/>
      <c r="AV479" s="200"/>
      <c r="AW479" s="200"/>
      <c r="AX479" s="200"/>
      <c r="AY479" s="200"/>
      <c r="AZ479" s="200"/>
      <c r="BA479" s="200"/>
      <c r="BB479" s="200"/>
      <c r="BC479" s="200"/>
      <c r="BD479" s="200"/>
      <c r="BE479" s="200"/>
      <c r="BF479" s="200"/>
      <c r="BG479" s="200"/>
      <c r="BH479" s="200"/>
      <c r="BI479" s="200"/>
      <c r="BJ479" s="200"/>
      <c r="BK479" s="200"/>
      <c r="BL479" s="200"/>
      <c r="BM479" s="200"/>
      <c r="BN479" s="200"/>
      <c r="BO479" s="200"/>
      <c r="BP479" s="200"/>
      <c r="BQ479" s="200"/>
      <c r="BR479" s="200"/>
      <c r="BS479" s="200"/>
      <c r="BT479" s="200"/>
      <c r="BU479" s="200"/>
      <c r="BV479" s="200"/>
      <c r="BW479" s="200"/>
      <c r="BX479" s="200"/>
      <c r="BY479" s="200"/>
      <c r="BZ479" s="200"/>
      <c r="CA479" s="200"/>
      <c r="CB479" s="200"/>
      <c r="CC479" s="200"/>
      <c r="CD479" s="200"/>
      <c r="CE479" s="200"/>
      <c r="CF479" s="200"/>
      <c r="CG479" s="200"/>
      <c r="CH479" s="200"/>
      <c r="CI479" s="200"/>
      <c r="CJ479" s="200"/>
      <c r="CK479" s="200"/>
      <c r="CL479" s="200"/>
      <c r="CM479" s="200"/>
      <c r="CN479" s="200"/>
      <c r="CO479" s="200"/>
      <c r="CP479" s="200"/>
      <c r="CQ479" s="200"/>
      <c r="CR479" s="200"/>
      <c r="CS479" s="200"/>
      <c r="CT479" s="200"/>
      <c r="CU479" s="200"/>
      <c r="CV479" s="200"/>
      <c r="CW479" s="200"/>
      <c r="CX479" s="200"/>
      <c r="CY479" s="200"/>
      <c r="CZ479" s="200"/>
      <c r="DA479" s="200"/>
      <c r="DB479" s="200"/>
      <c r="DC479" s="200"/>
      <c r="DD479" s="200"/>
      <c r="DE479" s="200"/>
      <c r="DF479" s="200"/>
      <c r="DG479" s="200"/>
      <c r="DH479" s="200"/>
      <c r="DI479" s="200"/>
      <c r="DJ479" s="200"/>
      <c r="DK479" s="200"/>
      <c r="DL479" s="200"/>
      <c r="DM479" s="200"/>
      <c r="DN479" s="200"/>
      <c r="DO479" s="200"/>
      <c r="DP479" s="200"/>
      <c r="DQ479" s="200"/>
      <c r="DR479" s="200"/>
      <c r="DS479" s="200"/>
      <c r="DT479" s="200"/>
      <c r="DU479" s="200"/>
      <c r="DV479" s="200"/>
      <c r="DW479" s="200"/>
      <c r="DX479" s="200"/>
      <c r="DY479" s="200"/>
      <c r="DZ479" s="200"/>
      <c r="EA479" s="200"/>
      <c r="EB479" s="200"/>
      <c r="EC479" s="200"/>
      <c r="ED479" s="200"/>
      <c r="EE479" s="200"/>
      <c r="EF479" s="200"/>
      <c r="EG479" s="200"/>
      <c r="EH479" s="200"/>
      <c r="EI479" s="200"/>
      <c r="EJ479" s="200"/>
      <c r="EK479" s="200"/>
      <c r="EL479" s="200"/>
      <c r="EM479" s="200"/>
      <c r="EN479" s="200"/>
      <c r="EO479" s="200"/>
      <c r="EP479" s="200"/>
      <c r="EQ479" s="200"/>
      <c r="ER479" s="200"/>
      <c r="ES479" s="200"/>
    </row>
    <row r="480" spans="1:149" s="116" customFormat="1" ht="51" x14ac:dyDescent="0.2">
      <c r="A480" s="97" t="s">
        <v>574</v>
      </c>
      <c r="B480" s="73" t="s">
        <v>1238</v>
      </c>
      <c r="C480" s="69" t="s">
        <v>758</v>
      </c>
      <c r="D480" s="122"/>
      <c r="E480" s="127" t="s">
        <v>41</v>
      </c>
      <c r="F480" s="257"/>
      <c r="G480" s="261"/>
      <c r="H480" s="258"/>
      <c r="I480" s="200"/>
      <c r="J480" s="230">
        <v>13</v>
      </c>
      <c r="K480" s="224" t="str">
        <f t="shared" si="108"/>
        <v>13</v>
      </c>
      <c r="L480" s="225">
        <f t="shared" si="109"/>
        <v>0</v>
      </c>
      <c r="M480" s="224" t="str">
        <f t="shared" si="110"/>
        <v>13</v>
      </c>
      <c r="N480" s="224">
        <f t="shared" si="111"/>
        <v>0</v>
      </c>
      <c r="O480" s="224">
        <f t="shared" si="112"/>
        <v>0</v>
      </c>
      <c r="P480" s="224">
        <f t="shared" si="113"/>
        <v>0</v>
      </c>
      <c r="Q480" s="224">
        <f t="shared" si="114"/>
        <v>0</v>
      </c>
      <c r="R480" s="224">
        <f t="shared" si="115"/>
        <v>0</v>
      </c>
      <c r="S480" s="224">
        <f t="shared" si="116"/>
        <v>0</v>
      </c>
      <c r="T480" s="224">
        <f t="shared" si="117"/>
        <v>0</v>
      </c>
      <c r="U480" s="224">
        <f t="shared" si="118"/>
        <v>0</v>
      </c>
      <c r="V480" s="224">
        <f t="shared" si="119"/>
        <v>0</v>
      </c>
      <c r="W480" s="226">
        <f t="shared" si="120"/>
        <v>0</v>
      </c>
      <c r="X480" s="226">
        <f t="shared" si="121"/>
        <v>0</v>
      </c>
      <c r="Y480" s="216"/>
      <c r="Z480" s="233">
        <v>473</v>
      </c>
      <c r="AA480" s="216"/>
      <c r="AB480" s="216"/>
      <c r="AC480" s="216"/>
      <c r="AD480" s="216"/>
      <c r="AE480" s="216"/>
      <c r="AF480" s="216"/>
      <c r="AG480" s="216"/>
      <c r="AH480" s="216"/>
      <c r="AI480" s="216"/>
      <c r="AJ480" s="200"/>
      <c r="AK480" s="200"/>
      <c r="AL480" s="200"/>
      <c r="AM480" s="200"/>
      <c r="AN480" s="200"/>
      <c r="AO480" s="200"/>
      <c r="AP480" s="200"/>
      <c r="AQ480" s="200"/>
      <c r="AR480" s="200"/>
      <c r="AS480" s="200"/>
      <c r="AT480" s="200"/>
      <c r="AU480" s="200"/>
      <c r="AV480" s="200"/>
      <c r="AW480" s="200"/>
      <c r="AX480" s="200"/>
      <c r="AY480" s="200"/>
      <c r="AZ480" s="200"/>
      <c r="BA480" s="200"/>
      <c r="BB480" s="200"/>
      <c r="BC480" s="200"/>
      <c r="BD480" s="200"/>
      <c r="BE480" s="200"/>
      <c r="BF480" s="200"/>
      <c r="BG480" s="200"/>
      <c r="BH480" s="200"/>
      <c r="BI480" s="200"/>
      <c r="BJ480" s="200"/>
      <c r="BK480" s="200"/>
      <c r="BL480" s="200"/>
      <c r="BM480" s="200"/>
      <c r="BN480" s="200"/>
      <c r="BO480" s="200"/>
      <c r="BP480" s="200"/>
      <c r="BQ480" s="200"/>
      <c r="BR480" s="200"/>
      <c r="BS480" s="200"/>
      <c r="BT480" s="200"/>
      <c r="BU480" s="200"/>
      <c r="BV480" s="200"/>
      <c r="BW480" s="200"/>
      <c r="BX480" s="200"/>
      <c r="BY480" s="200"/>
      <c r="BZ480" s="200"/>
      <c r="CA480" s="200"/>
      <c r="CB480" s="200"/>
      <c r="CC480" s="200"/>
      <c r="CD480" s="200"/>
      <c r="CE480" s="200"/>
      <c r="CF480" s="200"/>
      <c r="CG480" s="200"/>
      <c r="CH480" s="200"/>
      <c r="CI480" s="200"/>
      <c r="CJ480" s="200"/>
      <c r="CK480" s="200"/>
      <c r="CL480" s="200"/>
      <c r="CM480" s="200"/>
      <c r="CN480" s="200"/>
      <c r="CO480" s="200"/>
      <c r="CP480" s="200"/>
      <c r="CQ480" s="200"/>
      <c r="CR480" s="200"/>
      <c r="CS480" s="200"/>
      <c r="CT480" s="200"/>
      <c r="CU480" s="200"/>
      <c r="CV480" s="200"/>
      <c r="CW480" s="200"/>
      <c r="CX480" s="200"/>
      <c r="CY480" s="200"/>
      <c r="CZ480" s="200"/>
      <c r="DA480" s="200"/>
      <c r="DB480" s="200"/>
      <c r="DC480" s="200"/>
      <c r="DD480" s="200"/>
      <c r="DE480" s="200"/>
      <c r="DF480" s="200"/>
      <c r="DG480" s="200"/>
      <c r="DH480" s="200"/>
      <c r="DI480" s="200"/>
      <c r="DJ480" s="200"/>
      <c r="DK480" s="200"/>
      <c r="DL480" s="200"/>
      <c r="DM480" s="200"/>
      <c r="DN480" s="200"/>
      <c r="DO480" s="200"/>
      <c r="DP480" s="200"/>
      <c r="DQ480" s="200"/>
      <c r="DR480" s="200"/>
      <c r="DS480" s="200"/>
      <c r="DT480" s="200"/>
      <c r="DU480" s="200"/>
      <c r="DV480" s="200"/>
      <c r="DW480" s="200"/>
      <c r="DX480" s="200"/>
      <c r="DY480" s="200"/>
      <c r="DZ480" s="200"/>
      <c r="EA480" s="200"/>
      <c r="EB480" s="200"/>
      <c r="EC480" s="200"/>
      <c r="ED480" s="200"/>
      <c r="EE480" s="200"/>
      <c r="EF480" s="200"/>
      <c r="EG480" s="200"/>
      <c r="EH480" s="200"/>
      <c r="EI480" s="200"/>
      <c r="EJ480" s="200"/>
      <c r="EK480" s="200"/>
      <c r="EL480" s="200"/>
      <c r="EM480" s="200"/>
      <c r="EN480" s="200"/>
      <c r="EO480" s="200"/>
      <c r="EP480" s="200"/>
      <c r="EQ480" s="200"/>
      <c r="ER480" s="200"/>
      <c r="ES480" s="200"/>
    </row>
    <row r="481" spans="1:149" s="116" customFormat="1" ht="25.5" x14ac:dyDescent="0.2">
      <c r="A481" s="97" t="s">
        <v>575</v>
      </c>
      <c r="B481" s="73" t="s">
        <v>1239</v>
      </c>
      <c r="C481" s="69" t="s">
        <v>117</v>
      </c>
      <c r="D481" s="122">
        <v>3</v>
      </c>
      <c r="E481" s="127"/>
      <c r="F481" s="257"/>
      <c r="G481" s="256"/>
      <c r="H481" s="258"/>
      <c r="I481" s="200"/>
      <c r="J481" s="230">
        <v>13</v>
      </c>
      <c r="K481" s="224" t="str">
        <f t="shared" si="108"/>
        <v>13</v>
      </c>
      <c r="L481" s="225">
        <f t="shared" si="109"/>
        <v>3</v>
      </c>
      <c r="M481" s="224" t="str">
        <f t="shared" si="110"/>
        <v>13</v>
      </c>
      <c r="N481" s="224" t="str">
        <f t="shared" si="111"/>
        <v>13</v>
      </c>
      <c r="O481" s="224">
        <f t="shared" si="112"/>
        <v>3</v>
      </c>
      <c r="P481" s="224">
        <f t="shared" si="113"/>
        <v>0</v>
      </c>
      <c r="Q481" s="224">
        <f t="shared" si="114"/>
        <v>0</v>
      </c>
      <c r="R481" s="224">
        <f t="shared" si="115"/>
        <v>0</v>
      </c>
      <c r="S481" s="224">
        <f t="shared" si="116"/>
        <v>1</v>
      </c>
      <c r="T481" s="224">
        <f t="shared" si="117"/>
        <v>0</v>
      </c>
      <c r="U481" s="224">
        <f t="shared" si="118"/>
        <v>0</v>
      </c>
      <c r="V481" s="224">
        <f t="shared" si="119"/>
        <v>0</v>
      </c>
      <c r="W481" s="226">
        <f t="shared" si="120"/>
        <v>0</v>
      </c>
      <c r="X481" s="226">
        <f t="shared" si="121"/>
        <v>0</v>
      </c>
      <c r="Y481" s="216"/>
      <c r="Z481" s="233">
        <v>474</v>
      </c>
      <c r="AA481" s="216"/>
      <c r="AB481" s="216"/>
      <c r="AC481" s="216"/>
      <c r="AD481" s="216"/>
      <c r="AE481" s="216"/>
      <c r="AF481" s="216"/>
      <c r="AG481" s="216"/>
      <c r="AH481" s="216"/>
      <c r="AI481" s="216"/>
      <c r="AJ481" s="200"/>
      <c r="AK481" s="200"/>
      <c r="AL481" s="200"/>
      <c r="AM481" s="200"/>
      <c r="AN481" s="200"/>
      <c r="AO481" s="200"/>
      <c r="AP481" s="200"/>
      <c r="AQ481" s="200"/>
      <c r="AR481" s="200"/>
      <c r="AS481" s="200"/>
      <c r="AT481" s="200"/>
      <c r="AU481" s="200"/>
      <c r="AV481" s="200"/>
      <c r="AW481" s="200"/>
      <c r="AX481" s="200"/>
      <c r="AY481" s="200"/>
      <c r="AZ481" s="200"/>
      <c r="BA481" s="200"/>
      <c r="BB481" s="200"/>
      <c r="BC481" s="200"/>
      <c r="BD481" s="200"/>
      <c r="BE481" s="200"/>
      <c r="BF481" s="200"/>
      <c r="BG481" s="200"/>
      <c r="BH481" s="200"/>
      <c r="BI481" s="200"/>
      <c r="BJ481" s="200"/>
      <c r="BK481" s="200"/>
      <c r="BL481" s="200"/>
      <c r="BM481" s="200"/>
      <c r="BN481" s="200"/>
      <c r="BO481" s="200"/>
      <c r="BP481" s="200"/>
      <c r="BQ481" s="200"/>
      <c r="BR481" s="200"/>
      <c r="BS481" s="200"/>
      <c r="BT481" s="200"/>
      <c r="BU481" s="200"/>
      <c r="BV481" s="200"/>
      <c r="BW481" s="200"/>
      <c r="BX481" s="200"/>
      <c r="BY481" s="200"/>
      <c r="BZ481" s="200"/>
      <c r="CA481" s="200"/>
      <c r="CB481" s="200"/>
      <c r="CC481" s="200"/>
      <c r="CD481" s="200"/>
      <c r="CE481" s="200"/>
      <c r="CF481" s="200"/>
      <c r="CG481" s="200"/>
      <c r="CH481" s="200"/>
      <c r="CI481" s="200"/>
      <c r="CJ481" s="200"/>
      <c r="CK481" s="200"/>
      <c r="CL481" s="200"/>
      <c r="CM481" s="200"/>
      <c r="CN481" s="200"/>
      <c r="CO481" s="200"/>
      <c r="CP481" s="200"/>
      <c r="CQ481" s="200"/>
      <c r="CR481" s="200"/>
      <c r="CS481" s="200"/>
      <c r="CT481" s="200"/>
      <c r="CU481" s="200"/>
      <c r="CV481" s="200"/>
      <c r="CW481" s="200"/>
      <c r="CX481" s="200"/>
      <c r="CY481" s="200"/>
      <c r="CZ481" s="200"/>
      <c r="DA481" s="200"/>
      <c r="DB481" s="200"/>
      <c r="DC481" s="200"/>
      <c r="DD481" s="200"/>
      <c r="DE481" s="200"/>
      <c r="DF481" s="200"/>
      <c r="DG481" s="200"/>
      <c r="DH481" s="200"/>
      <c r="DI481" s="200"/>
      <c r="DJ481" s="200"/>
      <c r="DK481" s="200"/>
      <c r="DL481" s="200"/>
      <c r="DM481" s="200"/>
      <c r="DN481" s="200"/>
      <c r="DO481" s="200"/>
      <c r="DP481" s="200"/>
      <c r="DQ481" s="200"/>
      <c r="DR481" s="200"/>
      <c r="DS481" s="200"/>
      <c r="DT481" s="200"/>
      <c r="DU481" s="200"/>
      <c r="DV481" s="200"/>
      <c r="DW481" s="200"/>
      <c r="DX481" s="200"/>
      <c r="DY481" s="200"/>
      <c r="DZ481" s="200"/>
      <c r="EA481" s="200"/>
      <c r="EB481" s="200"/>
      <c r="EC481" s="200"/>
      <c r="ED481" s="200"/>
      <c r="EE481" s="200"/>
      <c r="EF481" s="200"/>
      <c r="EG481" s="200"/>
      <c r="EH481" s="200"/>
      <c r="EI481" s="200"/>
      <c r="EJ481" s="200"/>
      <c r="EK481" s="200"/>
      <c r="EL481" s="200"/>
      <c r="EM481" s="200"/>
      <c r="EN481" s="200"/>
      <c r="EO481" s="200"/>
      <c r="EP481" s="200"/>
      <c r="EQ481" s="200"/>
      <c r="ER481" s="200"/>
      <c r="ES481" s="200"/>
    </row>
    <row r="482" spans="1:149" s="116" customFormat="1" ht="25.5" x14ac:dyDescent="0.2">
      <c r="A482" s="97" t="s">
        <v>576</v>
      </c>
      <c r="B482" s="73" t="s">
        <v>1240</v>
      </c>
      <c r="C482" s="69" t="s">
        <v>117</v>
      </c>
      <c r="D482" s="122">
        <v>10</v>
      </c>
      <c r="E482" s="127"/>
      <c r="F482" s="257"/>
      <c r="G482" s="256"/>
      <c r="H482" s="258"/>
      <c r="I482" s="200"/>
      <c r="J482" s="230">
        <v>13</v>
      </c>
      <c r="K482" s="224" t="str">
        <f t="shared" si="108"/>
        <v>13</v>
      </c>
      <c r="L482" s="225">
        <f t="shared" si="109"/>
        <v>10</v>
      </c>
      <c r="M482" s="224" t="str">
        <f t="shared" si="110"/>
        <v>13</v>
      </c>
      <c r="N482" s="224" t="str">
        <f t="shared" si="111"/>
        <v>13</v>
      </c>
      <c r="O482" s="224">
        <f t="shared" si="112"/>
        <v>10</v>
      </c>
      <c r="P482" s="224">
        <f t="shared" si="113"/>
        <v>0</v>
      </c>
      <c r="Q482" s="224">
        <f t="shared" si="114"/>
        <v>0</v>
      </c>
      <c r="R482" s="224">
        <f t="shared" si="115"/>
        <v>0</v>
      </c>
      <c r="S482" s="224">
        <f t="shared" si="116"/>
        <v>1</v>
      </c>
      <c r="T482" s="224">
        <f t="shared" si="117"/>
        <v>0</v>
      </c>
      <c r="U482" s="224">
        <f t="shared" si="118"/>
        <v>0</v>
      </c>
      <c r="V482" s="224">
        <f t="shared" si="119"/>
        <v>0</v>
      </c>
      <c r="W482" s="226">
        <f t="shared" si="120"/>
        <v>0</v>
      </c>
      <c r="X482" s="226">
        <f t="shared" si="121"/>
        <v>0</v>
      </c>
      <c r="Y482" s="216"/>
      <c r="Z482" s="232">
        <v>475</v>
      </c>
      <c r="AA482" s="216"/>
      <c r="AB482" s="216"/>
      <c r="AC482" s="216"/>
      <c r="AD482" s="216"/>
      <c r="AE482" s="216"/>
      <c r="AF482" s="216"/>
      <c r="AG482" s="216"/>
      <c r="AH482" s="216"/>
      <c r="AI482" s="216"/>
      <c r="AJ482" s="200"/>
      <c r="AK482" s="200"/>
      <c r="AL482" s="200"/>
      <c r="AM482" s="200"/>
      <c r="AN482" s="200"/>
      <c r="AO482" s="200"/>
      <c r="AP482" s="200"/>
      <c r="AQ482" s="200"/>
      <c r="AR482" s="200"/>
      <c r="AS482" s="200"/>
      <c r="AT482" s="200"/>
      <c r="AU482" s="200"/>
      <c r="AV482" s="200"/>
      <c r="AW482" s="200"/>
      <c r="AX482" s="200"/>
      <c r="AY482" s="200"/>
      <c r="AZ482" s="200"/>
      <c r="BA482" s="200"/>
      <c r="BB482" s="200"/>
      <c r="BC482" s="200"/>
      <c r="BD482" s="200"/>
      <c r="BE482" s="200"/>
      <c r="BF482" s="200"/>
      <c r="BG482" s="200"/>
      <c r="BH482" s="200"/>
      <c r="BI482" s="200"/>
      <c r="BJ482" s="200"/>
      <c r="BK482" s="200"/>
      <c r="BL482" s="200"/>
      <c r="BM482" s="200"/>
      <c r="BN482" s="200"/>
      <c r="BO482" s="200"/>
      <c r="BP482" s="200"/>
      <c r="BQ482" s="200"/>
      <c r="BR482" s="200"/>
      <c r="BS482" s="200"/>
      <c r="BT482" s="200"/>
      <c r="BU482" s="200"/>
      <c r="BV482" s="200"/>
      <c r="BW482" s="200"/>
      <c r="BX482" s="200"/>
      <c r="BY482" s="200"/>
      <c r="BZ482" s="200"/>
      <c r="CA482" s="200"/>
      <c r="CB482" s="200"/>
      <c r="CC482" s="200"/>
      <c r="CD482" s="200"/>
      <c r="CE482" s="200"/>
      <c r="CF482" s="200"/>
      <c r="CG482" s="200"/>
      <c r="CH482" s="200"/>
      <c r="CI482" s="200"/>
      <c r="CJ482" s="200"/>
      <c r="CK482" s="200"/>
      <c r="CL482" s="200"/>
      <c r="CM482" s="200"/>
      <c r="CN482" s="200"/>
      <c r="CO482" s="200"/>
      <c r="CP482" s="200"/>
      <c r="CQ482" s="200"/>
      <c r="CR482" s="200"/>
      <c r="CS482" s="200"/>
      <c r="CT482" s="200"/>
      <c r="CU482" s="200"/>
      <c r="CV482" s="200"/>
      <c r="CW482" s="200"/>
      <c r="CX482" s="200"/>
      <c r="CY482" s="200"/>
      <c r="CZ482" s="200"/>
      <c r="DA482" s="200"/>
      <c r="DB482" s="200"/>
      <c r="DC482" s="200"/>
      <c r="DD482" s="200"/>
      <c r="DE482" s="200"/>
      <c r="DF482" s="200"/>
      <c r="DG482" s="200"/>
      <c r="DH482" s="200"/>
      <c r="DI482" s="200"/>
      <c r="DJ482" s="200"/>
      <c r="DK482" s="200"/>
      <c r="DL482" s="200"/>
      <c r="DM482" s="200"/>
      <c r="DN482" s="200"/>
      <c r="DO482" s="200"/>
      <c r="DP482" s="200"/>
      <c r="DQ482" s="200"/>
      <c r="DR482" s="200"/>
      <c r="DS482" s="200"/>
      <c r="DT482" s="200"/>
      <c r="DU482" s="200"/>
      <c r="DV482" s="200"/>
      <c r="DW482" s="200"/>
      <c r="DX482" s="200"/>
      <c r="DY482" s="200"/>
      <c r="DZ482" s="200"/>
      <c r="EA482" s="200"/>
      <c r="EB482" s="200"/>
      <c r="EC482" s="200"/>
      <c r="ED482" s="200"/>
      <c r="EE482" s="200"/>
      <c r="EF482" s="200"/>
      <c r="EG482" s="200"/>
      <c r="EH482" s="200"/>
      <c r="EI482" s="200"/>
      <c r="EJ482" s="200"/>
      <c r="EK482" s="200"/>
      <c r="EL482" s="200"/>
      <c r="EM482" s="200"/>
      <c r="EN482" s="200"/>
      <c r="EO482" s="200"/>
      <c r="EP482" s="200"/>
      <c r="EQ482" s="200"/>
      <c r="ER482" s="200"/>
      <c r="ES482" s="200"/>
    </row>
    <row r="483" spans="1:149" s="116" customFormat="1" ht="25.5" x14ac:dyDescent="0.2">
      <c r="A483" s="97" t="s">
        <v>577</v>
      </c>
      <c r="B483" s="73" t="s">
        <v>1241</v>
      </c>
      <c r="C483" s="69" t="s">
        <v>758</v>
      </c>
      <c r="D483" s="122"/>
      <c r="E483" s="127" t="s">
        <v>41</v>
      </c>
      <c r="F483" s="257"/>
      <c r="G483" s="261"/>
      <c r="H483" s="258"/>
      <c r="I483" s="200"/>
      <c r="J483" s="230">
        <v>13</v>
      </c>
      <c r="K483" s="224" t="str">
        <f t="shared" si="108"/>
        <v>13</v>
      </c>
      <c r="L483" s="225">
        <f t="shared" si="109"/>
        <v>0</v>
      </c>
      <c r="M483" s="224" t="str">
        <f t="shared" si="110"/>
        <v>13</v>
      </c>
      <c r="N483" s="224">
        <f t="shared" si="111"/>
        <v>0</v>
      </c>
      <c r="O483" s="224">
        <f t="shared" si="112"/>
        <v>0</v>
      </c>
      <c r="P483" s="224">
        <f t="shared" si="113"/>
        <v>0</v>
      </c>
      <c r="Q483" s="224">
        <f t="shared" si="114"/>
        <v>0</v>
      </c>
      <c r="R483" s="224">
        <f t="shared" si="115"/>
        <v>0</v>
      </c>
      <c r="S483" s="224">
        <f t="shared" si="116"/>
        <v>0</v>
      </c>
      <c r="T483" s="224">
        <f t="shared" si="117"/>
        <v>0</v>
      </c>
      <c r="U483" s="224">
        <f t="shared" si="118"/>
        <v>0</v>
      </c>
      <c r="V483" s="224">
        <f t="shared" si="119"/>
        <v>0</v>
      </c>
      <c r="W483" s="226">
        <f t="shared" si="120"/>
        <v>0</v>
      </c>
      <c r="X483" s="226">
        <f t="shared" si="121"/>
        <v>0</v>
      </c>
      <c r="Y483" s="216"/>
      <c r="Z483" s="233">
        <v>476</v>
      </c>
      <c r="AA483" s="216"/>
      <c r="AB483" s="216"/>
      <c r="AC483" s="216"/>
      <c r="AD483" s="216"/>
      <c r="AE483" s="216"/>
      <c r="AF483" s="216"/>
      <c r="AG483" s="216"/>
      <c r="AH483" s="216"/>
      <c r="AI483" s="216"/>
      <c r="AJ483" s="200"/>
      <c r="AK483" s="200"/>
      <c r="AL483" s="200"/>
      <c r="AM483" s="200"/>
      <c r="AN483" s="200"/>
      <c r="AO483" s="200"/>
      <c r="AP483" s="200"/>
      <c r="AQ483" s="200"/>
      <c r="AR483" s="200"/>
      <c r="AS483" s="200"/>
      <c r="AT483" s="200"/>
      <c r="AU483" s="200"/>
      <c r="AV483" s="200"/>
      <c r="AW483" s="200"/>
      <c r="AX483" s="200"/>
      <c r="AY483" s="200"/>
      <c r="AZ483" s="200"/>
      <c r="BA483" s="200"/>
      <c r="BB483" s="200"/>
      <c r="BC483" s="200"/>
      <c r="BD483" s="200"/>
      <c r="BE483" s="200"/>
      <c r="BF483" s="200"/>
      <c r="BG483" s="200"/>
      <c r="BH483" s="200"/>
      <c r="BI483" s="200"/>
      <c r="BJ483" s="200"/>
      <c r="BK483" s="200"/>
      <c r="BL483" s="200"/>
      <c r="BM483" s="200"/>
      <c r="BN483" s="200"/>
      <c r="BO483" s="200"/>
      <c r="BP483" s="200"/>
      <c r="BQ483" s="200"/>
      <c r="BR483" s="200"/>
      <c r="BS483" s="200"/>
      <c r="BT483" s="200"/>
      <c r="BU483" s="200"/>
      <c r="BV483" s="200"/>
      <c r="BW483" s="200"/>
      <c r="BX483" s="200"/>
      <c r="BY483" s="200"/>
      <c r="BZ483" s="200"/>
      <c r="CA483" s="200"/>
      <c r="CB483" s="200"/>
      <c r="CC483" s="200"/>
      <c r="CD483" s="200"/>
      <c r="CE483" s="200"/>
      <c r="CF483" s="200"/>
      <c r="CG483" s="200"/>
      <c r="CH483" s="200"/>
      <c r="CI483" s="200"/>
      <c r="CJ483" s="200"/>
      <c r="CK483" s="200"/>
      <c r="CL483" s="200"/>
      <c r="CM483" s="200"/>
      <c r="CN483" s="200"/>
      <c r="CO483" s="200"/>
      <c r="CP483" s="200"/>
      <c r="CQ483" s="200"/>
      <c r="CR483" s="200"/>
      <c r="CS483" s="200"/>
      <c r="CT483" s="200"/>
      <c r="CU483" s="200"/>
      <c r="CV483" s="200"/>
      <c r="CW483" s="200"/>
      <c r="CX483" s="200"/>
      <c r="CY483" s="200"/>
      <c r="CZ483" s="200"/>
      <c r="DA483" s="200"/>
      <c r="DB483" s="200"/>
      <c r="DC483" s="200"/>
      <c r="DD483" s="200"/>
      <c r="DE483" s="200"/>
      <c r="DF483" s="200"/>
      <c r="DG483" s="200"/>
      <c r="DH483" s="200"/>
      <c r="DI483" s="200"/>
      <c r="DJ483" s="200"/>
      <c r="DK483" s="200"/>
      <c r="DL483" s="200"/>
      <c r="DM483" s="200"/>
      <c r="DN483" s="200"/>
      <c r="DO483" s="200"/>
      <c r="DP483" s="200"/>
      <c r="DQ483" s="200"/>
      <c r="DR483" s="200"/>
      <c r="DS483" s="200"/>
      <c r="DT483" s="200"/>
      <c r="DU483" s="200"/>
      <c r="DV483" s="200"/>
      <c r="DW483" s="200"/>
      <c r="DX483" s="200"/>
      <c r="DY483" s="200"/>
      <c r="DZ483" s="200"/>
      <c r="EA483" s="200"/>
      <c r="EB483" s="200"/>
      <c r="EC483" s="200"/>
      <c r="ED483" s="200"/>
      <c r="EE483" s="200"/>
      <c r="EF483" s="200"/>
      <c r="EG483" s="200"/>
      <c r="EH483" s="200"/>
      <c r="EI483" s="200"/>
      <c r="EJ483" s="200"/>
      <c r="EK483" s="200"/>
      <c r="EL483" s="200"/>
      <c r="EM483" s="200"/>
      <c r="EN483" s="200"/>
      <c r="EO483" s="200"/>
      <c r="EP483" s="200"/>
      <c r="EQ483" s="200"/>
      <c r="ER483" s="200"/>
      <c r="ES483" s="200"/>
    </row>
    <row r="484" spans="1:149" s="116" customFormat="1" ht="12.75" x14ac:dyDescent="0.2">
      <c r="A484" s="97" t="s">
        <v>578</v>
      </c>
      <c r="B484" s="73" t="s">
        <v>1242</v>
      </c>
      <c r="C484" s="69" t="s">
        <v>117</v>
      </c>
      <c r="D484" s="122">
        <v>3</v>
      </c>
      <c r="E484" s="127"/>
      <c r="F484" s="257"/>
      <c r="G484" s="256"/>
      <c r="H484" s="258"/>
      <c r="I484" s="200"/>
      <c r="J484" s="230">
        <v>13</v>
      </c>
      <c r="K484" s="224" t="str">
        <f t="shared" si="108"/>
        <v>13</v>
      </c>
      <c r="L484" s="225">
        <f t="shared" si="109"/>
        <v>3</v>
      </c>
      <c r="M484" s="224" t="str">
        <f t="shared" si="110"/>
        <v>13</v>
      </c>
      <c r="N484" s="224" t="str">
        <f t="shared" si="111"/>
        <v>13</v>
      </c>
      <c r="O484" s="224">
        <f t="shared" si="112"/>
        <v>3</v>
      </c>
      <c r="P484" s="224">
        <f t="shared" si="113"/>
        <v>0</v>
      </c>
      <c r="Q484" s="224">
        <f t="shared" si="114"/>
        <v>0</v>
      </c>
      <c r="R484" s="224">
        <f t="shared" si="115"/>
        <v>0</v>
      </c>
      <c r="S484" s="224">
        <f t="shared" si="116"/>
        <v>1</v>
      </c>
      <c r="T484" s="224">
        <f t="shared" si="117"/>
        <v>0</v>
      </c>
      <c r="U484" s="224">
        <f t="shared" si="118"/>
        <v>0</v>
      </c>
      <c r="V484" s="224">
        <f t="shared" si="119"/>
        <v>0</v>
      </c>
      <c r="W484" s="226">
        <f t="shared" si="120"/>
        <v>0</v>
      </c>
      <c r="X484" s="226">
        <f t="shared" si="121"/>
        <v>0</v>
      </c>
      <c r="Y484" s="216"/>
      <c r="Z484" s="233">
        <v>477</v>
      </c>
      <c r="AA484" s="216"/>
      <c r="AB484" s="216"/>
      <c r="AC484" s="216"/>
      <c r="AD484" s="216"/>
      <c r="AE484" s="216"/>
      <c r="AF484" s="216"/>
      <c r="AG484" s="216"/>
      <c r="AH484" s="216"/>
      <c r="AI484" s="216"/>
      <c r="AJ484" s="200"/>
      <c r="AK484" s="200"/>
      <c r="AL484" s="200"/>
      <c r="AM484" s="200"/>
      <c r="AN484" s="200"/>
      <c r="AO484" s="200"/>
      <c r="AP484" s="200"/>
      <c r="AQ484" s="200"/>
      <c r="AR484" s="200"/>
      <c r="AS484" s="200"/>
      <c r="AT484" s="200"/>
      <c r="AU484" s="200"/>
      <c r="AV484" s="200"/>
      <c r="AW484" s="200"/>
      <c r="AX484" s="200"/>
      <c r="AY484" s="200"/>
      <c r="AZ484" s="200"/>
      <c r="BA484" s="200"/>
      <c r="BB484" s="200"/>
      <c r="BC484" s="200"/>
      <c r="BD484" s="200"/>
      <c r="BE484" s="200"/>
      <c r="BF484" s="200"/>
      <c r="BG484" s="200"/>
      <c r="BH484" s="200"/>
      <c r="BI484" s="200"/>
      <c r="BJ484" s="200"/>
      <c r="BK484" s="200"/>
      <c r="BL484" s="200"/>
      <c r="BM484" s="200"/>
      <c r="BN484" s="200"/>
      <c r="BO484" s="200"/>
      <c r="BP484" s="200"/>
      <c r="BQ484" s="200"/>
      <c r="BR484" s="200"/>
      <c r="BS484" s="200"/>
      <c r="BT484" s="200"/>
      <c r="BU484" s="200"/>
      <c r="BV484" s="200"/>
      <c r="BW484" s="200"/>
      <c r="BX484" s="200"/>
      <c r="BY484" s="200"/>
      <c r="BZ484" s="200"/>
      <c r="CA484" s="200"/>
      <c r="CB484" s="200"/>
      <c r="CC484" s="200"/>
      <c r="CD484" s="200"/>
      <c r="CE484" s="200"/>
      <c r="CF484" s="200"/>
      <c r="CG484" s="200"/>
      <c r="CH484" s="200"/>
      <c r="CI484" s="200"/>
      <c r="CJ484" s="200"/>
      <c r="CK484" s="200"/>
      <c r="CL484" s="200"/>
      <c r="CM484" s="200"/>
      <c r="CN484" s="200"/>
      <c r="CO484" s="200"/>
      <c r="CP484" s="200"/>
      <c r="CQ484" s="200"/>
      <c r="CR484" s="200"/>
      <c r="CS484" s="200"/>
      <c r="CT484" s="200"/>
      <c r="CU484" s="200"/>
      <c r="CV484" s="200"/>
      <c r="CW484" s="200"/>
      <c r="CX484" s="200"/>
      <c r="CY484" s="200"/>
      <c r="CZ484" s="200"/>
      <c r="DA484" s="200"/>
      <c r="DB484" s="200"/>
      <c r="DC484" s="200"/>
      <c r="DD484" s="200"/>
      <c r="DE484" s="200"/>
      <c r="DF484" s="200"/>
      <c r="DG484" s="200"/>
      <c r="DH484" s="200"/>
      <c r="DI484" s="200"/>
      <c r="DJ484" s="200"/>
      <c r="DK484" s="200"/>
      <c r="DL484" s="200"/>
      <c r="DM484" s="200"/>
      <c r="DN484" s="200"/>
      <c r="DO484" s="200"/>
      <c r="DP484" s="200"/>
      <c r="DQ484" s="200"/>
      <c r="DR484" s="200"/>
      <c r="DS484" s="200"/>
      <c r="DT484" s="200"/>
      <c r="DU484" s="200"/>
      <c r="DV484" s="200"/>
      <c r="DW484" s="200"/>
      <c r="DX484" s="200"/>
      <c r="DY484" s="200"/>
      <c r="DZ484" s="200"/>
      <c r="EA484" s="200"/>
      <c r="EB484" s="200"/>
      <c r="EC484" s="200"/>
      <c r="ED484" s="200"/>
      <c r="EE484" s="200"/>
      <c r="EF484" s="200"/>
      <c r="EG484" s="200"/>
      <c r="EH484" s="200"/>
      <c r="EI484" s="200"/>
      <c r="EJ484" s="200"/>
      <c r="EK484" s="200"/>
      <c r="EL484" s="200"/>
      <c r="EM484" s="200"/>
      <c r="EN484" s="200"/>
      <c r="EO484" s="200"/>
      <c r="EP484" s="200"/>
      <c r="EQ484" s="200"/>
      <c r="ER484" s="200"/>
      <c r="ES484" s="200"/>
    </row>
    <row r="485" spans="1:149" s="116" customFormat="1" ht="12.75" x14ac:dyDescent="0.2">
      <c r="A485" s="100" t="s">
        <v>579</v>
      </c>
      <c r="B485" s="51" t="s">
        <v>106</v>
      </c>
      <c r="C485" s="134"/>
      <c r="D485" s="135"/>
      <c r="E485" s="136"/>
      <c r="F485" s="255"/>
      <c r="G485" s="256"/>
      <c r="H485" s="275"/>
      <c r="I485" s="200"/>
      <c r="J485" s="230">
        <v>13</v>
      </c>
      <c r="K485" s="224" t="str">
        <f t="shared" si="108"/>
        <v>13</v>
      </c>
      <c r="L485" s="225">
        <f t="shared" si="109"/>
        <v>0</v>
      </c>
      <c r="M485" s="224">
        <f t="shared" si="110"/>
        <v>0</v>
      </c>
      <c r="N485" s="224">
        <f t="shared" si="111"/>
        <v>0</v>
      </c>
      <c r="O485" s="224">
        <f t="shared" si="112"/>
        <v>0</v>
      </c>
      <c r="P485" s="224">
        <f t="shared" si="113"/>
        <v>0</v>
      </c>
      <c r="Q485" s="224">
        <f t="shared" si="114"/>
        <v>0</v>
      </c>
      <c r="R485" s="224">
        <f t="shared" si="115"/>
        <v>0</v>
      </c>
      <c r="S485" s="224">
        <f t="shared" si="116"/>
        <v>0</v>
      </c>
      <c r="T485" s="224">
        <f t="shared" si="117"/>
        <v>0</v>
      </c>
      <c r="U485" s="224">
        <f t="shared" si="118"/>
        <v>0</v>
      </c>
      <c r="V485" s="224">
        <f t="shared" si="119"/>
        <v>0</v>
      </c>
      <c r="W485" s="226">
        <f t="shared" si="120"/>
        <v>0</v>
      </c>
      <c r="X485" s="226">
        <f t="shared" si="121"/>
        <v>0</v>
      </c>
      <c r="Y485" s="216"/>
      <c r="Z485" s="233">
        <v>478</v>
      </c>
      <c r="AA485" s="216"/>
      <c r="AB485" s="216"/>
      <c r="AC485" s="216"/>
      <c r="AD485" s="216"/>
      <c r="AE485" s="216"/>
      <c r="AF485" s="216"/>
      <c r="AG485" s="216"/>
      <c r="AH485" s="216"/>
      <c r="AI485" s="216"/>
      <c r="AJ485" s="200"/>
      <c r="AK485" s="200"/>
      <c r="AL485" s="200"/>
      <c r="AM485" s="200"/>
      <c r="AN485" s="200"/>
      <c r="AO485" s="200"/>
      <c r="AP485" s="200"/>
      <c r="AQ485" s="200"/>
      <c r="AR485" s="200"/>
      <c r="AS485" s="200"/>
      <c r="AT485" s="200"/>
      <c r="AU485" s="200"/>
      <c r="AV485" s="200"/>
      <c r="AW485" s="200"/>
      <c r="AX485" s="200"/>
      <c r="AY485" s="200"/>
      <c r="AZ485" s="200"/>
      <c r="BA485" s="200"/>
      <c r="BB485" s="200"/>
      <c r="BC485" s="200"/>
      <c r="BD485" s="200"/>
      <c r="BE485" s="200"/>
      <c r="BF485" s="200"/>
      <c r="BG485" s="200"/>
      <c r="BH485" s="200"/>
      <c r="BI485" s="200"/>
      <c r="BJ485" s="200"/>
      <c r="BK485" s="200"/>
      <c r="BL485" s="200"/>
      <c r="BM485" s="200"/>
      <c r="BN485" s="200"/>
      <c r="BO485" s="200"/>
      <c r="BP485" s="200"/>
      <c r="BQ485" s="200"/>
      <c r="BR485" s="200"/>
      <c r="BS485" s="200"/>
      <c r="BT485" s="200"/>
      <c r="BU485" s="200"/>
      <c r="BV485" s="200"/>
      <c r="BW485" s="200"/>
      <c r="BX485" s="200"/>
      <c r="BY485" s="200"/>
      <c r="BZ485" s="200"/>
      <c r="CA485" s="200"/>
      <c r="CB485" s="200"/>
      <c r="CC485" s="200"/>
      <c r="CD485" s="200"/>
      <c r="CE485" s="200"/>
      <c r="CF485" s="200"/>
      <c r="CG485" s="200"/>
      <c r="CH485" s="200"/>
      <c r="CI485" s="200"/>
      <c r="CJ485" s="200"/>
      <c r="CK485" s="200"/>
      <c r="CL485" s="200"/>
      <c r="CM485" s="200"/>
      <c r="CN485" s="200"/>
      <c r="CO485" s="200"/>
      <c r="CP485" s="200"/>
      <c r="CQ485" s="200"/>
      <c r="CR485" s="200"/>
      <c r="CS485" s="200"/>
      <c r="CT485" s="200"/>
      <c r="CU485" s="200"/>
      <c r="CV485" s="200"/>
      <c r="CW485" s="200"/>
      <c r="CX485" s="200"/>
      <c r="CY485" s="200"/>
      <c r="CZ485" s="200"/>
      <c r="DA485" s="200"/>
      <c r="DB485" s="200"/>
      <c r="DC485" s="200"/>
      <c r="DD485" s="200"/>
      <c r="DE485" s="200"/>
      <c r="DF485" s="200"/>
      <c r="DG485" s="200"/>
      <c r="DH485" s="200"/>
      <c r="DI485" s="200"/>
      <c r="DJ485" s="200"/>
      <c r="DK485" s="200"/>
      <c r="DL485" s="200"/>
      <c r="DM485" s="200"/>
      <c r="DN485" s="200"/>
      <c r="DO485" s="200"/>
      <c r="DP485" s="200"/>
      <c r="DQ485" s="200"/>
      <c r="DR485" s="200"/>
      <c r="DS485" s="200"/>
      <c r="DT485" s="200"/>
      <c r="DU485" s="200"/>
      <c r="DV485" s="200"/>
      <c r="DW485" s="200"/>
      <c r="DX485" s="200"/>
      <c r="DY485" s="200"/>
      <c r="DZ485" s="200"/>
      <c r="EA485" s="200"/>
      <c r="EB485" s="200"/>
      <c r="EC485" s="200"/>
      <c r="ED485" s="200"/>
      <c r="EE485" s="200"/>
      <c r="EF485" s="200"/>
      <c r="EG485" s="200"/>
      <c r="EH485" s="200"/>
      <c r="EI485" s="200"/>
      <c r="EJ485" s="200"/>
      <c r="EK485" s="200"/>
      <c r="EL485" s="200"/>
      <c r="EM485" s="200"/>
      <c r="EN485" s="200"/>
      <c r="EO485" s="200"/>
      <c r="EP485" s="200"/>
      <c r="EQ485" s="200"/>
      <c r="ER485" s="200"/>
      <c r="ES485" s="200"/>
    </row>
    <row r="486" spans="1:149" s="116" customFormat="1" ht="12.75" x14ac:dyDescent="0.2">
      <c r="A486" s="191" t="s">
        <v>580</v>
      </c>
      <c r="B486" s="192" t="s">
        <v>108</v>
      </c>
      <c r="C486" s="193"/>
      <c r="D486" s="194"/>
      <c r="E486" s="195"/>
      <c r="F486" s="255"/>
      <c r="G486" s="256"/>
      <c r="H486" s="275"/>
      <c r="I486" s="200"/>
      <c r="J486" s="230">
        <v>13</v>
      </c>
      <c r="K486" s="224" t="str">
        <f t="shared" si="108"/>
        <v>13</v>
      </c>
      <c r="L486" s="225">
        <f t="shared" si="109"/>
        <v>0</v>
      </c>
      <c r="M486" s="224">
        <f t="shared" si="110"/>
        <v>0</v>
      </c>
      <c r="N486" s="224">
        <f t="shared" si="111"/>
        <v>0</v>
      </c>
      <c r="O486" s="224">
        <f t="shared" si="112"/>
        <v>0</v>
      </c>
      <c r="P486" s="224">
        <f t="shared" si="113"/>
        <v>0</v>
      </c>
      <c r="Q486" s="224">
        <f t="shared" si="114"/>
        <v>0</v>
      </c>
      <c r="R486" s="224">
        <f t="shared" si="115"/>
        <v>0</v>
      </c>
      <c r="S486" s="224">
        <f t="shared" si="116"/>
        <v>0</v>
      </c>
      <c r="T486" s="224">
        <f t="shared" si="117"/>
        <v>0</v>
      </c>
      <c r="U486" s="224">
        <f t="shared" si="118"/>
        <v>0</v>
      </c>
      <c r="V486" s="224">
        <f t="shared" si="119"/>
        <v>0</v>
      </c>
      <c r="W486" s="226">
        <f t="shared" si="120"/>
        <v>0</v>
      </c>
      <c r="X486" s="226">
        <f t="shared" si="121"/>
        <v>0</v>
      </c>
      <c r="Y486" s="216"/>
      <c r="Z486" s="233">
        <v>479</v>
      </c>
      <c r="AA486" s="216"/>
      <c r="AB486" s="216"/>
      <c r="AC486" s="216"/>
      <c r="AD486" s="216"/>
      <c r="AE486" s="216"/>
      <c r="AF486" s="216"/>
      <c r="AG486" s="216"/>
      <c r="AH486" s="216"/>
      <c r="AI486" s="216"/>
      <c r="AJ486" s="200"/>
      <c r="AK486" s="200"/>
      <c r="AL486" s="200"/>
      <c r="AM486" s="200"/>
      <c r="AN486" s="200"/>
      <c r="AO486" s="200"/>
      <c r="AP486" s="200"/>
      <c r="AQ486" s="200"/>
      <c r="AR486" s="200"/>
      <c r="AS486" s="200"/>
      <c r="AT486" s="200"/>
      <c r="AU486" s="200"/>
      <c r="AV486" s="200"/>
      <c r="AW486" s="200"/>
      <c r="AX486" s="200"/>
      <c r="AY486" s="200"/>
      <c r="AZ486" s="200"/>
      <c r="BA486" s="200"/>
      <c r="BB486" s="200"/>
      <c r="BC486" s="200"/>
      <c r="BD486" s="200"/>
      <c r="BE486" s="200"/>
      <c r="BF486" s="200"/>
      <c r="BG486" s="200"/>
      <c r="BH486" s="200"/>
      <c r="BI486" s="200"/>
      <c r="BJ486" s="200"/>
      <c r="BK486" s="200"/>
      <c r="BL486" s="200"/>
      <c r="BM486" s="200"/>
      <c r="BN486" s="200"/>
      <c r="BO486" s="200"/>
      <c r="BP486" s="200"/>
      <c r="BQ486" s="200"/>
      <c r="BR486" s="200"/>
      <c r="BS486" s="200"/>
      <c r="BT486" s="200"/>
      <c r="BU486" s="200"/>
      <c r="BV486" s="200"/>
      <c r="BW486" s="200"/>
      <c r="BX486" s="200"/>
      <c r="BY486" s="200"/>
      <c r="BZ486" s="200"/>
      <c r="CA486" s="200"/>
      <c r="CB486" s="200"/>
      <c r="CC486" s="200"/>
      <c r="CD486" s="200"/>
      <c r="CE486" s="200"/>
      <c r="CF486" s="200"/>
      <c r="CG486" s="200"/>
      <c r="CH486" s="200"/>
      <c r="CI486" s="200"/>
      <c r="CJ486" s="200"/>
      <c r="CK486" s="200"/>
      <c r="CL486" s="200"/>
      <c r="CM486" s="200"/>
      <c r="CN486" s="200"/>
      <c r="CO486" s="200"/>
      <c r="CP486" s="200"/>
      <c r="CQ486" s="200"/>
      <c r="CR486" s="200"/>
      <c r="CS486" s="200"/>
      <c r="CT486" s="200"/>
      <c r="CU486" s="200"/>
      <c r="CV486" s="200"/>
      <c r="CW486" s="200"/>
      <c r="CX486" s="200"/>
      <c r="CY486" s="200"/>
      <c r="CZ486" s="200"/>
      <c r="DA486" s="200"/>
      <c r="DB486" s="200"/>
      <c r="DC486" s="200"/>
      <c r="DD486" s="200"/>
      <c r="DE486" s="200"/>
      <c r="DF486" s="200"/>
      <c r="DG486" s="200"/>
      <c r="DH486" s="200"/>
      <c r="DI486" s="200"/>
      <c r="DJ486" s="200"/>
      <c r="DK486" s="200"/>
      <c r="DL486" s="200"/>
      <c r="DM486" s="200"/>
      <c r="DN486" s="200"/>
      <c r="DO486" s="200"/>
      <c r="DP486" s="200"/>
      <c r="DQ486" s="200"/>
      <c r="DR486" s="200"/>
      <c r="DS486" s="200"/>
      <c r="DT486" s="200"/>
      <c r="DU486" s="200"/>
      <c r="DV486" s="200"/>
      <c r="DW486" s="200"/>
      <c r="DX486" s="200"/>
      <c r="DY486" s="200"/>
      <c r="DZ486" s="200"/>
      <c r="EA486" s="200"/>
      <c r="EB486" s="200"/>
      <c r="EC486" s="200"/>
      <c r="ED486" s="200"/>
      <c r="EE486" s="200"/>
      <c r="EF486" s="200"/>
      <c r="EG486" s="200"/>
      <c r="EH486" s="200"/>
      <c r="EI486" s="200"/>
      <c r="EJ486" s="200"/>
      <c r="EK486" s="200"/>
      <c r="EL486" s="200"/>
      <c r="EM486" s="200"/>
      <c r="EN486" s="200"/>
      <c r="EO486" s="200"/>
      <c r="EP486" s="200"/>
      <c r="EQ486" s="200"/>
      <c r="ER486" s="200"/>
      <c r="ES486" s="200"/>
    </row>
    <row r="487" spans="1:149" s="116" customFormat="1" ht="129" customHeight="1" x14ac:dyDescent="0.2">
      <c r="A487" s="97" t="s">
        <v>871</v>
      </c>
      <c r="B487" s="137" t="s">
        <v>1306</v>
      </c>
      <c r="C487" s="69" t="s">
        <v>758</v>
      </c>
      <c r="D487" s="118"/>
      <c r="E487" s="127" t="s">
        <v>41</v>
      </c>
      <c r="F487" s="257"/>
      <c r="G487" s="261"/>
      <c r="H487" s="258"/>
      <c r="I487" s="200"/>
      <c r="J487" s="230">
        <v>13</v>
      </c>
      <c r="K487" s="224" t="str">
        <f t="shared" si="108"/>
        <v>13</v>
      </c>
      <c r="L487" s="225">
        <f t="shared" si="109"/>
        <v>0</v>
      </c>
      <c r="M487" s="224" t="str">
        <f t="shared" si="110"/>
        <v>13</v>
      </c>
      <c r="N487" s="224">
        <f t="shared" si="111"/>
        <v>0</v>
      </c>
      <c r="O487" s="224">
        <f t="shared" si="112"/>
        <v>0</v>
      </c>
      <c r="P487" s="224">
        <f t="shared" si="113"/>
        <v>0</v>
      </c>
      <c r="Q487" s="224">
        <f t="shared" si="114"/>
        <v>0</v>
      </c>
      <c r="R487" s="224">
        <f t="shared" si="115"/>
        <v>0</v>
      </c>
      <c r="S487" s="224">
        <f t="shared" si="116"/>
        <v>0</v>
      </c>
      <c r="T487" s="224">
        <f t="shared" si="117"/>
        <v>0</v>
      </c>
      <c r="U487" s="224">
        <f t="shared" si="118"/>
        <v>0</v>
      </c>
      <c r="V487" s="224">
        <f t="shared" si="119"/>
        <v>0</v>
      </c>
      <c r="W487" s="226">
        <f t="shared" si="120"/>
        <v>0</v>
      </c>
      <c r="X487" s="226">
        <f t="shared" si="121"/>
        <v>0</v>
      </c>
      <c r="Y487" s="216"/>
      <c r="Z487" s="233">
        <v>480</v>
      </c>
      <c r="AA487" s="216"/>
      <c r="AB487" s="216"/>
      <c r="AC487" s="216"/>
      <c r="AD487" s="216"/>
      <c r="AE487" s="216"/>
      <c r="AF487" s="216"/>
      <c r="AG487" s="216"/>
      <c r="AH487" s="216"/>
      <c r="AI487" s="216"/>
      <c r="AJ487" s="200"/>
      <c r="AK487" s="200"/>
      <c r="AL487" s="200"/>
      <c r="AM487" s="200"/>
      <c r="AN487" s="200"/>
      <c r="AO487" s="200"/>
      <c r="AP487" s="200"/>
      <c r="AQ487" s="200"/>
      <c r="AR487" s="200"/>
      <c r="AS487" s="200"/>
      <c r="AT487" s="200"/>
      <c r="AU487" s="200"/>
      <c r="AV487" s="200"/>
      <c r="AW487" s="200"/>
      <c r="AX487" s="200"/>
      <c r="AY487" s="200"/>
      <c r="AZ487" s="200"/>
      <c r="BA487" s="200"/>
      <c r="BB487" s="200"/>
      <c r="BC487" s="200"/>
      <c r="BD487" s="200"/>
      <c r="BE487" s="200"/>
      <c r="BF487" s="200"/>
      <c r="BG487" s="200"/>
      <c r="BH487" s="200"/>
      <c r="BI487" s="200"/>
      <c r="BJ487" s="200"/>
      <c r="BK487" s="200"/>
      <c r="BL487" s="200"/>
      <c r="BM487" s="200"/>
      <c r="BN487" s="200"/>
      <c r="BO487" s="200"/>
      <c r="BP487" s="200"/>
      <c r="BQ487" s="200"/>
      <c r="BR487" s="200"/>
      <c r="BS487" s="200"/>
      <c r="BT487" s="200"/>
      <c r="BU487" s="200"/>
      <c r="BV487" s="200"/>
      <c r="BW487" s="200"/>
      <c r="BX487" s="200"/>
      <c r="BY487" s="200"/>
      <c r="BZ487" s="200"/>
      <c r="CA487" s="200"/>
      <c r="CB487" s="200"/>
      <c r="CC487" s="200"/>
      <c r="CD487" s="200"/>
      <c r="CE487" s="200"/>
      <c r="CF487" s="200"/>
      <c r="CG487" s="200"/>
      <c r="CH487" s="200"/>
      <c r="CI487" s="200"/>
      <c r="CJ487" s="200"/>
      <c r="CK487" s="200"/>
      <c r="CL487" s="200"/>
      <c r="CM487" s="200"/>
      <c r="CN487" s="200"/>
      <c r="CO487" s="200"/>
      <c r="CP487" s="200"/>
      <c r="CQ487" s="200"/>
      <c r="CR487" s="200"/>
      <c r="CS487" s="200"/>
      <c r="CT487" s="200"/>
      <c r="CU487" s="200"/>
      <c r="CV487" s="200"/>
      <c r="CW487" s="200"/>
      <c r="CX487" s="200"/>
      <c r="CY487" s="200"/>
      <c r="CZ487" s="200"/>
      <c r="DA487" s="200"/>
      <c r="DB487" s="200"/>
      <c r="DC487" s="200"/>
      <c r="DD487" s="200"/>
      <c r="DE487" s="200"/>
      <c r="DF487" s="200"/>
      <c r="DG487" s="200"/>
      <c r="DH487" s="200"/>
      <c r="DI487" s="200"/>
      <c r="DJ487" s="200"/>
      <c r="DK487" s="200"/>
      <c r="DL487" s="200"/>
      <c r="DM487" s="200"/>
      <c r="DN487" s="200"/>
      <c r="DO487" s="200"/>
      <c r="DP487" s="200"/>
      <c r="DQ487" s="200"/>
      <c r="DR487" s="200"/>
      <c r="DS487" s="200"/>
      <c r="DT487" s="200"/>
      <c r="DU487" s="200"/>
      <c r="DV487" s="200"/>
      <c r="DW487" s="200"/>
      <c r="DX487" s="200"/>
      <c r="DY487" s="200"/>
      <c r="DZ487" s="200"/>
      <c r="EA487" s="200"/>
      <c r="EB487" s="200"/>
      <c r="EC487" s="200"/>
      <c r="ED487" s="200"/>
      <c r="EE487" s="200"/>
      <c r="EF487" s="200"/>
      <c r="EG487" s="200"/>
      <c r="EH487" s="200"/>
      <c r="EI487" s="200"/>
      <c r="EJ487" s="200"/>
      <c r="EK487" s="200"/>
      <c r="EL487" s="200"/>
      <c r="EM487" s="200"/>
      <c r="EN487" s="200"/>
      <c r="EO487" s="200"/>
      <c r="EP487" s="200"/>
      <c r="EQ487" s="200"/>
      <c r="ER487" s="200"/>
      <c r="ES487" s="200"/>
    </row>
    <row r="488" spans="1:149" s="116" customFormat="1" ht="25.5" x14ac:dyDescent="0.2">
      <c r="A488" s="97" t="s">
        <v>872</v>
      </c>
      <c r="B488" s="73" t="s">
        <v>1243</v>
      </c>
      <c r="C488" s="69" t="s">
        <v>758</v>
      </c>
      <c r="D488" s="118"/>
      <c r="E488" s="127" t="s">
        <v>41</v>
      </c>
      <c r="F488" s="257"/>
      <c r="G488" s="261"/>
      <c r="H488" s="258"/>
      <c r="I488" s="200"/>
      <c r="J488" s="230">
        <v>13</v>
      </c>
      <c r="K488" s="224" t="str">
        <f t="shared" si="108"/>
        <v>13</v>
      </c>
      <c r="L488" s="225">
        <f t="shared" si="109"/>
        <v>0</v>
      </c>
      <c r="M488" s="224" t="str">
        <f t="shared" si="110"/>
        <v>13</v>
      </c>
      <c r="N488" s="224">
        <f t="shared" si="111"/>
        <v>0</v>
      </c>
      <c r="O488" s="224">
        <f t="shared" si="112"/>
        <v>0</v>
      </c>
      <c r="P488" s="224">
        <f t="shared" si="113"/>
        <v>0</v>
      </c>
      <c r="Q488" s="224">
        <f t="shared" si="114"/>
        <v>0</v>
      </c>
      <c r="R488" s="224">
        <f t="shared" si="115"/>
        <v>0</v>
      </c>
      <c r="S488" s="224">
        <f t="shared" si="116"/>
        <v>0</v>
      </c>
      <c r="T488" s="224">
        <f t="shared" si="117"/>
        <v>0</v>
      </c>
      <c r="U488" s="224">
        <f t="shared" si="118"/>
        <v>0</v>
      </c>
      <c r="V488" s="224">
        <f t="shared" si="119"/>
        <v>0</v>
      </c>
      <c r="W488" s="226">
        <f t="shared" si="120"/>
        <v>0</v>
      </c>
      <c r="X488" s="226">
        <f t="shared" si="121"/>
        <v>0</v>
      </c>
      <c r="Y488" s="216"/>
      <c r="Z488" s="232">
        <v>481</v>
      </c>
      <c r="AA488" s="216"/>
      <c r="AB488" s="216"/>
      <c r="AC488" s="216"/>
      <c r="AD488" s="216"/>
      <c r="AE488" s="216"/>
      <c r="AF488" s="216"/>
      <c r="AG488" s="216"/>
      <c r="AH488" s="216"/>
      <c r="AI488" s="216"/>
      <c r="AJ488" s="200"/>
      <c r="AK488" s="200"/>
      <c r="AL488" s="200"/>
      <c r="AM488" s="200"/>
      <c r="AN488" s="200"/>
      <c r="AO488" s="200"/>
      <c r="AP488" s="200"/>
      <c r="AQ488" s="200"/>
      <c r="AR488" s="200"/>
      <c r="AS488" s="200"/>
      <c r="AT488" s="200"/>
      <c r="AU488" s="200"/>
      <c r="AV488" s="200"/>
      <c r="AW488" s="200"/>
      <c r="AX488" s="200"/>
      <c r="AY488" s="200"/>
      <c r="AZ488" s="200"/>
      <c r="BA488" s="200"/>
      <c r="BB488" s="200"/>
      <c r="BC488" s="200"/>
      <c r="BD488" s="200"/>
      <c r="BE488" s="200"/>
      <c r="BF488" s="200"/>
      <c r="BG488" s="200"/>
      <c r="BH488" s="200"/>
      <c r="BI488" s="200"/>
      <c r="BJ488" s="200"/>
      <c r="BK488" s="200"/>
      <c r="BL488" s="200"/>
      <c r="BM488" s="200"/>
      <c r="BN488" s="200"/>
      <c r="BO488" s="200"/>
      <c r="BP488" s="200"/>
      <c r="BQ488" s="200"/>
      <c r="BR488" s="200"/>
      <c r="BS488" s="200"/>
      <c r="BT488" s="200"/>
      <c r="BU488" s="200"/>
      <c r="BV488" s="200"/>
      <c r="BW488" s="200"/>
      <c r="BX488" s="200"/>
      <c r="BY488" s="200"/>
      <c r="BZ488" s="200"/>
      <c r="CA488" s="200"/>
      <c r="CB488" s="200"/>
      <c r="CC488" s="200"/>
      <c r="CD488" s="200"/>
      <c r="CE488" s="200"/>
      <c r="CF488" s="200"/>
      <c r="CG488" s="200"/>
      <c r="CH488" s="200"/>
      <c r="CI488" s="200"/>
      <c r="CJ488" s="200"/>
      <c r="CK488" s="200"/>
      <c r="CL488" s="200"/>
      <c r="CM488" s="200"/>
      <c r="CN488" s="200"/>
      <c r="CO488" s="200"/>
      <c r="CP488" s="200"/>
      <c r="CQ488" s="200"/>
      <c r="CR488" s="200"/>
      <c r="CS488" s="200"/>
      <c r="CT488" s="200"/>
      <c r="CU488" s="200"/>
      <c r="CV488" s="200"/>
      <c r="CW488" s="200"/>
      <c r="CX488" s="200"/>
      <c r="CY488" s="200"/>
      <c r="CZ488" s="200"/>
      <c r="DA488" s="200"/>
      <c r="DB488" s="200"/>
      <c r="DC488" s="200"/>
      <c r="DD488" s="200"/>
      <c r="DE488" s="200"/>
      <c r="DF488" s="200"/>
      <c r="DG488" s="200"/>
      <c r="DH488" s="200"/>
      <c r="DI488" s="200"/>
      <c r="DJ488" s="200"/>
      <c r="DK488" s="200"/>
      <c r="DL488" s="200"/>
      <c r="DM488" s="200"/>
      <c r="DN488" s="200"/>
      <c r="DO488" s="200"/>
      <c r="DP488" s="200"/>
      <c r="DQ488" s="200"/>
      <c r="DR488" s="200"/>
      <c r="DS488" s="200"/>
      <c r="DT488" s="200"/>
      <c r="DU488" s="200"/>
      <c r="DV488" s="200"/>
      <c r="DW488" s="200"/>
      <c r="DX488" s="200"/>
      <c r="DY488" s="200"/>
      <c r="DZ488" s="200"/>
      <c r="EA488" s="200"/>
      <c r="EB488" s="200"/>
      <c r="EC488" s="200"/>
      <c r="ED488" s="200"/>
      <c r="EE488" s="200"/>
      <c r="EF488" s="200"/>
      <c r="EG488" s="200"/>
      <c r="EH488" s="200"/>
      <c r="EI488" s="200"/>
      <c r="EJ488" s="200"/>
      <c r="EK488" s="200"/>
      <c r="EL488" s="200"/>
      <c r="EM488" s="200"/>
      <c r="EN488" s="200"/>
      <c r="EO488" s="200"/>
      <c r="EP488" s="200"/>
      <c r="EQ488" s="200"/>
      <c r="ER488" s="200"/>
      <c r="ES488" s="200"/>
    </row>
    <row r="489" spans="1:149" s="116" customFormat="1" ht="28.5" customHeight="1" x14ac:dyDescent="0.2">
      <c r="A489" s="97" t="s">
        <v>873</v>
      </c>
      <c r="B489" s="73" t="s">
        <v>928</v>
      </c>
      <c r="C489" s="69" t="s">
        <v>758</v>
      </c>
      <c r="D489" s="118"/>
      <c r="E489" s="127"/>
      <c r="F489" s="257"/>
      <c r="G489" s="256"/>
      <c r="H489" s="258"/>
      <c r="I489" s="200"/>
      <c r="J489" s="230">
        <v>13</v>
      </c>
      <c r="K489" s="224" t="str">
        <f t="shared" si="108"/>
        <v>13</v>
      </c>
      <c r="L489" s="225">
        <f t="shared" si="109"/>
        <v>0</v>
      </c>
      <c r="M489" s="224" t="str">
        <f t="shared" si="110"/>
        <v>13</v>
      </c>
      <c r="N489" s="224">
        <f t="shared" si="111"/>
        <v>0</v>
      </c>
      <c r="O489" s="224">
        <f t="shared" si="112"/>
        <v>0</v>
      </c>
      <c r="P489" s="224">
        <f t="shared" si="113"/>
        <v>0</v>
      </c>
      <c r="Q489" s="224">
        <f t="shared" si="114"/>
        <v>0</v>
      </c>
      <c r="R489" s="224">
        <f t="shared" si="115"/>
        <v>0</v>
      </c>
      <c r="S489" s="224">
        <f t="shared" si="116"/>
        <v>0</v>
      </c>
      <c r="T489" s="224">
        <f t="shared" si="117"/>
        <v>0</v>
      </c>
      <c r="U489" s="224">
        <f t="shared" si="118"/>
        <v>0</v>
      </c>
      <c r="V489" s="224">
        <f t="shared" si="119"/>
        <v>0</v>
      </c>
      <c r="W489" s="226">
        <f t="shared" si="120"/>
        <v>0</v>
      </c>
      <c r="X489" s="226">
        <f t="shared" si="121"/>
        <v>0</v>
      </c>
      <c r="Y489" s="216"/>
      <c r="Z489" s="233">
        <v>482</v>
      </c>
      <c r="AA489" s="216"/>
      <c r="AB489" s="216"/>
      <c r="AC489" s="216"/>
      <c r="AD489" s="216"/>
      <c r="AE489" s="216"/>
      <c r="AF489" s="216"/>
      <c r="AG489" s="216"/>
      <c r="AH489" s="216"/>
      <c r="AI489" s="216"/>
      <c r="AJ489" s="200"/>
      <c r="AK489" s="200"/>
      <c r="AL489" s="200"/>
      <c r="AM489" s="200"/>
      <c r="AN489" s="200"/>
      <c r="AO489" s="200"/>
      <c r="AP489" s="200"/>
      <c r="AQ489" s="200"/>
      <c r="AR489" s="200"/>
      <c r="AS489" s="200"/>
      <c r="AT489" s="200"/>
      <c r="AU489" s="200"/>
      <c r="AV489" s="200"/>
      <c r="AW489" s="200"/>
      <c r="AX489" s="200"/>
      <c r="AY489" s="200"/>
      <c r="AZ489" s="200"/>
      <c r="BA489" s="200"/>
      <c r="BB489" s="200"/>
      <c r="BC489" s="200"/>
      <c r="BD489" s="200"/>
      <c r="BE489" s="200"/>
      <c r="BF489" s="200"/>
      <c r="BG489" s="200"/>
      <c r="BH489" s="200"/>
      <c r="BI489" s="200"/>
      <c r="BJ489" s="200"/>
      <c r="BK489" s="200"/>
      <c r="BL489" s="200"/>
      <c r="BM489" s="200"/>
      <c r="BN489" s="200"/>
      <c r="BO489" s="200"/>
      <c r="BP489" s="200"/>
      <c r="BQ489" s="200"/>
      <c r="BR489" s="200"/>
      <c r="BS489" s="200"/>
      <c r="BT489" s="200"/>
      <c r="BU489" s="200"/>
      <c r="BV489" s="200"/>
      <c r="BW489" s="200"/>
      <c r="BX489" s="200"/>
      <c r="BY489" s="200"/>
      <c r="BZ489" s="200"/>
      <c r="CA489" s="200"/>
      <c r="CB489" s="200"/>
      <c r="CC489" s="200"/>
      <c r="CD489" s="200"/>
      <c r="CE489" s="200"/>
      <c r="CF489" s="200"/>
      <c r="CG489" s="200"/>
      <c r="CH489" s="200"/>
      <c r="CI489" s="200"/>
      <c r="CJ489" s="200"/>
      <c r="CK489" s="200"/>
      <c r="CL489" s="200"/>
      <c r="CM489" s="200"/>
      <c r="CN489" s="200"/>
      <c r="CO489" s="200"/>
      <c r="CP489" s="200"/>
      <c r="CQ489" s="200"/>
      <c r="CR489" s="200"/>
      <c r="CS489" s="200"/>
      <c r="CT489" s="200"/>
      <c r="CU489" s="200"/>
      <c r="CV489" s="200"/>
      <c r="CW489" s="200"/>
      <c r="CX489" s="200"/>
      <c r="CY489" s="200"/>
      <c r="CZ489" s="200"/>
      <c r="DA489" s="200"/>
      <c r="DB489" s="200"/>
      <c r="DC489" s="200"/>
      <c r="DD489" s="200"/>
      <c r="DE489" s="200"/>
      <c r="DF489" s="200"/>
      <c r="DG489" s="200"/>
      <c r="DH489" s="200"/>
      <c r="DI489" s="200"/>
      <c r="DJ489" s="200"/>
      <c r="DK489" s="200"/>
      <c r="DL489" s="200"/>
      <c r="DM489" s="200"/>
      <c r="DN489" s="200"/>
      <c r="DO489" s="200"/>
      <c r="DP489" s="200"/>
      <c r="DQ489" s="200"/>
      <c r="DR489" s="200"/>
      <c r="DS489" s="200"/>
      <c r="DT489" s="200"/>
      <c r="DU489" s="200"/>
      <c r="DV489" s="200"/>
      <c r="DW489" s="200"/>
      <c r="DX489" s="200"/>
      <c r="DY489" s="200"/>
      <c r="DZ489" s="200"/>
      <c r="EA489" s="200"/>
      <c r="EB489" s="200"/>
      <c r="EC489" s="200"/>
      <c r="ED489" s="200"/>
      <c r="EE489" s="200"/>
      <c r="EF489" s="200"/>
      <c r="EG489" s="200"/>
      <c r="EH489" s="200"/>
      <c r="EI489" s="200"/>
      <c r="EJ489" s="200"/>
      <c r="EK489" s="200"/>
      <c r="EL489" s="200"/>
      <c r="EM489" s="200"/>
      <c r="EN489" s="200"/>
      <c r="EO489" s="200"/>
      <c r="EP489" s="200"/>
      <c r="EQ489" s="200"/>
      <c r="ER489" s="200"/>
      <c r="ES489" s="200"/>
    </row>
    <row r="490" spans="1:149" s="116" customFormat="1" ht="12.75" x14ac:dyDescent="0.2">
      <c r="A490" s="97" t="s">
        <v>874</v>
      </c>
      <c r="B490" s="73" t="s">
        <v>1244</v>
      </c>
      <c r="C490" s="69" t="s">
        <v>758</v>
      </c>
      <c r="D490" s="118"/>
      <c r="E490" s="127"/>
      <c r="F490" s="257"/>
      <c r="G490" s="256"/>
      <c r="H490" s="258"/>
      <c r="I490" s="200"/>
      <c r="J490" s="230">
        <v>13</v>
      </c>
      <c r="K490" s="224" t="str">
        <f t="shared" si="108"/>
        <v>13</v>
      </c>
      <c r="L490" s="225">
        <f t="shared" si="109"/>
        <v>0</v>
      </c>
      <c r="M490" s="224" t="str">
        <f t="shared" si="110"/>
        <v>13</v>
      </c>
      <c r="N490" s="224">
        <f t="shared" si="111"/>
        <v>0</v>
      </c>
      <c r="O490" s="224">
        <f t="shared" si="112"/>
        <v>0</v>
      </c>
      <c r="P490" s="224">
        <f t="shared" si="113"/>
        <v>0</v>
      </c>
      <c r="Q490" s="224">
        <f t="shared" si="114"/>
        <v>0</v>
      </c>
      <c r="R490" s="224">
        <f t="shared" si="115"/>
        <v>0</v>
      </c>
      <c r="S490" s="224">
        <f t="shared" si="116"/>
        <v>0</v>
      </c>
      <c r="T490" s="224">
        <f t="shared" si="117"/>
        <v>0</v>
      </c>
      <c r="U490" s="224">
        <f t="shared" si="118"/>
        <v>0</v>
      </c>
      <c r="V490" s="224">
        <f t="shared" si="119"/>
        <v>0</v>
      </c>
      <c r="W490" s="226">
        <f t="shared" si="120"/>
        <v>0</v>
      </c>
      <c r="X490" s="226">
        <f t="shared" si="121"/>
        <v>0</v>
      </c>
      <c r="Y490" s="216"/>
      <c r="Z490" s="233">
        <v>483</v>
      </c>
      <c r="AA490" s="216"/>
      <c r="AB490" s="216"/>
      <c r="AC490" s="216"/>
      <c r="AD490" s="216"/>
      <c r="AE490" s="216"/>
      <c r="AF490" s="216"/>
      <c r="AG490" s="216"/>
      <c r="AH490" s="216"/>
      <c r="AI490" s="216"/>
      <c r="AJ490" s="200"/>
      <c r="AK490" s="200"/>
      <c r="AL490" s="200"/>
      <c r="AM490" s="200"/>
      <c r="AN490" s="200"/>
      <c r="AO490" s="200"/>
      <c r="AP490" s="200"/>
      <c r="AQ490" s="200"/>
      <c r="AR490" s="200"/>
      <c r="AS490" s="200"/>
      <c r="AT490" s="200"/>
      <c r="AU490" s="200"/>
      <c r="AV490" s="200"/>
      <c r="AW490" s="200"/>
      <c r="AX490" s="200"/>
      <c r="AY490" s="200"/>
      <c r="AZ490" s="200"/>
      <c r="BA490" s="200"/>
      <c r="BB490" s="200"/>
      <c r="BC490" s="200"/>
      <c r="BD490" s="200"/>
      <c r="BE490" s="200"/>
      <c r="BF490" s="200"/>
      <c r="BG490" s="200"/>
      <c r="BH490" s="200"/>
      <c r="BI490" s="200"/>
      <c r="BJ490" s="200"/>
      <c r="BK490" s="200"/>
      <c r="BL490" s="200"/>
      <c r="BM490" s="200"/>
      <c r="BN490" s="200"/>
      <c r="BO490" s="200"/>
      <c r="BP490" s="200"/>
      <c r="BQ490" s="200"/>
      <c r="BR490" s="200"/>
      <c r="BS490" s="200"/>
      <c r="BT490" s="200"/>
      <c r="BU490" s="200"/>
      <c r="BV490" s="200"/>
      <c r="BW490" s="200"/>
      <c r="BX490" s="200"/>
      <c r="BY490" s="200"/>
      <c r="BZ490" s="200"/>
      <c r="CA490" s="200"/>
      <c r="CB490" s="200"/>
      <c r="CC490" s="200"/>
      <c r="CD490" s="200"/>
      <c r="CE490" s="200"/>
      <c r="CF490" s="200"/>
      <c r="CG490" s="200"/>
      <c r="CH490" s="200"/>
      <c r="CI490" s="200"/>
      <c r="CJ490" s="200"/>
      <c r="CK490" s="200"/>
      <c r="CL490" s="200"/>
      <c r="CM490" s="200"/>
      <c r="CN490" s="200"/>
      <c r="CO490" s="200"/>
      <c r="CP490" s="200"/>
      <c r="CQ490" s="200"/>
      <c r="CR490" s="200"/>
      <c r="CS490" s="200"/>
      <c r="CT490" s="200"/>
      <c r="CU490" s="200"/>
      <c r="CV490" s="200"/>
      <c r="CW490" s="200"/>
      <c r="CX490" s="200"/>
      <c r="CY490" s="200"/>
      <c r="CZ490" s="200"/>
      <c r="DA490" s="200"/>
      <c r="DB490" s="200"/>
      <c r="DC490" s="200"/>
      <c r="DD490" s="200"/>
      <c r="DE490" s="200"/>
      <c r="DF490" s="200"/>
      <c r="DG490" s="200"/>
      <c r="DH490" s="200"/>
      <c r="DI490" s="200"/>
      <c r="DJ490" s="200"/>
      <c r="DK490" s="200"/>
      <c r="DL490" s="200"/>
      <c r="DM490" s="200"/>
      <c r="DN490" s="200"/>
      <c r="DO490" s="200"/>
      <c r="DP490" s="200"/>
      <c r="DQ490" s="200"/>
      <c r="DR490" s="200"/>
      <c r="DS490" s="200"/>
      <c r="DT490" s="200"/>
      <c r="DU490" s="200"/>
      <c r="DV490" s="200"/>
      <c r="DW490" s="200"/>
      <c r="DX490" s="200"/>
      <c r="DY490" s="200"/>
      <c r="DZ490" s="200"/>
      <c r="EA490" s="200"/>
      <c r="EB490" s="200"/>
      <c r="EC490" s="200"/>
      <c r="ED490" s="200"/>
      <c r="EE490" s="200"/>
      <c r="EF490" s="200"/>
      <c r="EG490" s="200"/>
      <c r="EH490" s="200"/>
      <c r="EI490" s="200"/>
      <c r="EJ490" s="200"/>
      <c r="EK490" s="200"/>
      <c r="EL490" s="200"/>
      <c r="EM490" s="200"/>
      <c r="EN490" s="200"/>
      <c r="EO490" s="200"/>
      <c r="EP490" s="200"/>
      <c r="EQ490" s="200"/>
      <c r="ER490" s="200"/>
      <c r="ES490" s="200"/>
    </row>
    <row r="491" spans="1:149" s="116" customFormat="1" ht="12.75" x14ac:dyDescent="0.2">
      <c r="A491" s="191" t="s">
        <v>581</v>
      </c>
      <c r="B491" s="307" t="s">
        <v>929</v>
      </c>
      <c r="C491" s="196"/>
      <c r="D491" s="194"/>
      <c r="E491" s="195"/>
      <c r="F491" s="255"/>
      <c r="G491" s="256"/>
      <c r="H491" s="275"/>
      <c r="I491" s="200"/>
      <c r="J491" s="230">
        <v>13</v>
      </c>
      <c r="K491" s="224" t="str">
        <f t="shared" si="108"/>
        <v>13</v>
      </c>
      <c r="L491" s="225">
        <f t="shared" si="109"/>
        <v>0</v>
      </c>
      <c r="M491" s="224">
        <f t="shared" si="110"/>
        <v>0</v>
      </c>
      <c r="N491" s="224">
        <f t="shared" si="111"/>
        <v>0</v>
      </c>
      <c r="O491" s="224">
        <f t="shared" si="112"/>
        <v>0</v>
      </c>
      <c r="P491" s="224">
        <f t="shared" si="113"/>
        <v>0</v>
      </c>
      <c r="Q491" s="224">
        <f t="shared" si="114"/>
        <v>0</v>
      </c>
      <c r="R491" s="224">
        <f t="shared" si="115"/>
        <v>0</v>
      </c>
      <c r="S491" s="224">
        <f t="shared" si="116"/>
        <v>0</v>
      </c>
      <c r="T491" s="224">
        <f t="shared" si="117"/>
        <v>0</v>
      </c>
      <c r="U491" s="224">
        <f t="shared" si="118"/>
        <v>0</v>
      </c>
      <c r="V491" s="224">
        <f t="shared" si="119"/>
        <v>0</v>
      </c>
      <c r="W491" s="226">
        <f t="shared" si="120"/>
        <v>0</v>
      </c>
      <c r="X491" s="226">
        <f t="shared" si="121"/>
        <v>0</v>
      </c>
      <c r="Y491" s="216"/>
      <c r="Z491" s="233">
        <v>484</v>
      </c>
      <c r="AA491" s="216"/>
      <c r="AB491" s="216"/>
      <c r="AC491" s="216"/>
      <c r="AD491" s="216"/>
      <c r="AE491" s="216"/>
      <c r="AF491" s="216"/>
      <c r="AG491" s="216"/>
      <c r="AH491" s="216"/>
      <c r="AI491" s="216"/>
      <c r="AJ491" s="200"/>
      <c r="AK491" s="200"/>
      <c r="AL491" s="200"/>
      <c r="AM491" s="200"/>
      <c r="AN491" s="200"/>
      <c r="AO491" s="200"/>
      <c r="AP491" s="200"/>
      <c r="AQ491" s="200"/>
      <c r="AR491" s="200"/>
      <c r="AS491" s="200"/>
      <c r="AT491" s="200"/>
      <c r="AU491" s="200"/>
      <c r="AV491" s="200"/>
      <c r="AW491" s="200"/>
      <c r="AX491" s="200"/>
      <c r="AY491" s="200"/>
      <c r="AZ491" s="200"/>
      <c r="BA491" s="200"/>
      <c r="BB491" s="200"/>
      <c r="BC491" s="200"/>
      <c r="BD491" s="200"/>
      <c r="BE491" s="200"/>
      <c r="BF491" s="200"/>
      <c r="BG491" s="200"/>
      <c r="BH491" s="200"/>
      <c r="BI491" s="200"/>
      <c r="BJ491" s="200"/>
      <c r="BK491" s="200"/>
      <c r="BL491" s="200"/>
      <c r="BM491" s="200"/>
      <c r="BN491" s="200"/>
      <c r="BO491" s="200"/>
      <c r="BP491" s="200"/>
      <c r="BQ491" s="200"/>
      <c r="BR491" s="200"/>
      <c r="BS491" s="200"/>
      <c r="BT491" s="200"/>
      <c r="BU491" s="200"/>
      <c r="BV491" s="200"/>
      <c r="BW491" s="200"/>
      <c r="BX491" s="200"/>
      <c r="BY491" s="200"/>
      <c r="BZ491" s="200"/>
      <c r="CA491" s="200"/>
      <c r="CB491" s="200"/>
      <c r="CC491" s="200"/>
      <c r="CD491" s="200"/>
      <c r="CE491" s="200"/>
      <c r="CF491" s="200"/>
      <c r="CG491" s="200"/>
      <c r="CH491" s="200"/>
      <c r="CI491" s="200"/>
      <c r="CJ491" s="200"/>
      <c r="CK491" s="200"/>
      <c r="CL491" s="200"/>
      <c r="CM491" s="200"/>
      <c r="CN491" s="200"/>
      <c r="CO491" s="200"/>
      <c r="CP491" s="200"/>
      <c r="CQ491" s="200"/>
      <c r="CR491" s="200"/>
      <c r="CS491" s="200"/>
      <c r="CT491" s="200"/>
      <c r="CU491" s="200"/>
      <c r="CV491" s="200"/>
      <c r="CW491" s="200"/>
      <c r="CX491" s="200"/>
      <c r="CY491" s="200"/>
      <c r="CZ491" s="200"/>
      <c r="DA491" s="200"/>
      <c r="DB491" s="200"/>
      <c r="DC491" s="200"/>
      <c r="DD491" s="200"/>
      <c r="DE491" s="200"/>
      <c r="DF491" s="200"/>
      <c r="DG491" s="200"/>
      <c r="DH491" s="200"/>
      <c r="DI491" s="200"/>
      <c r="DJ491" s="200"/>
      <c r="DK491" s="200"/>
      <c r="DL491" s="200"/>
      <c r="DM491" s="200"/>
      <c r="DN491" s="200"/>
      <c r="DO491" s="200"/>
      <c r="DP491" s="200"/>
      <c r="DQ491" s="200"/>
      <c r="DR491" s="200"/>
      <c r="DS491" s="200"/>
      <c r="DT491" s="200"/>
      <c r="DU491" s="200"/>
      <c r="DV491" s="200"/>
      <c r="DW491" s="200"/>
      <c r="DX491" s="200"/>
      <c r="DY491" s="200"/>
      <c r="DZ491" s="200"/>
      <c r="EA491" s="200"/>
      <c r="EB491" s="200"/>
      <c r="EC491" s="200"/>
      <c r="ED491" s="200"/>
      <c r="EE491" s="200"/>
      <c r="EF491" s="200"/>
      <c r="EG491" s="200"/>
      <c r="EH491" s="200"/>
      <c r="EI491" s="200"/>
      <c r="EJ491" s="200"/>
      <c r="EK491" s="200"/>
      <c r="EL491" s="200"/>
      <c r="EM491" s="200"/>
      <c r="EN491" s="200"/>
      <c r="EO491" s="200"/>
      <c r="EP491" s="200"/>
      <c r="EQ491" s="200"/>
      <c r="ER491" s="200"/>
      <c r="ES491" s="200"/>
    </row>
    <row r="492" spans="1:149" s="116" customFormat="1" ht="25.5" x14ac:dyDescent="0.2">
      <c r="A492" s="97" t="s">
        <v>875</v>
      </c>
      <c r="B492" s="73" t="s">
        <v>1245</v>
      </c>
      <c r="C492" s="69" t="s">
        <v>758</v>
      </c>
      <c r="D492" s="118"/>
      <c r="E492" s="125" t="s">
        <v>41</v>
      </c>
      <c r="F492" s="257"/>
      <c r="G492" s="261"/>
      <c r="H492" s="258"/>
      <c r="I492" s="200"/>
      <c r="J492" s="230">
        <v>13</v>
      </c>
      <c r="K492" s="224" t="str">
        <f t="shared" si="108"/>
        <v>13</v>
      </c>
      <c r="L492" s="225">
        <f t="shared" si="109"/>
        <v>0</v>
      </c>
      <c r="M492" s="224" t="str">
        <f t="shared" si="110"/>
        <v>13</v>
      </c>
      <c r="N492" s="224">
        <f t="shared" si="111"/>
        <v>0</v>
      </c>
      <c r="O492" s="224">
        <f t="shared" si="112"/>
        <v>0</v>
      </c>
      <c r="P492" s="224">
        <f t="shared" si="113"/>
        <v>0</v>
      </c>
      <c r="Q492" s="224">
        <f t="shared" si="114"/>
        <v>0</v>
      </c>
      <c r="R492" s="224">
        <f t="shared" si="115"/>
        <v>0</v>
      </c>
      <c r="S492" s="224">
        <f t="shared" si="116"/>
        <v>0</v>
      </c>
      <c r="T492" s="224">
        <f t="shared" si="117"/>
        <v>0</v>
      </c>
      <c r="U492" s="224">
        <f t="shared" si="118"/>
        <v>0</v>
      </c>
      <c r="V492" s="224">
        <f t="shared" si="119"/>
        <v>0</v>
      </c>
      <c r="W492" s="226">
        <f t="shared" si="120"/>
        <v>0</v>
      </c>
      <c r="X492" s="226">
        <f t="shared" si="121"/>
        <v>0</v>
      </c>
      <c r="Y492" s="216"/>
      <c r="Z492" s="233">
        <v>485</v>
      </c>
      <c r="AA492" s="216"/>
      <c r="AB492" s="216"/>
      <c r="AC492" s="216"/>
      <c r="AD492" s="216"/>
      <c r="AE492" s="216"/>
      <c r="AF492" s="216"/>
      <c r="AG492" s="216"/>
      <c r="AH492" s="216"/>
      <c r="AI492" s="216"/>
      <c r="AJ492" s="200"/>
      <c r="AK492" s="200"/>
      <c r="AL492" s="200"/>
      <c r="AM492" s="200"/>
      <c r="AN492" s="200"/>
      <c r="AO492" s="200"/>
      <c r="AP492" s="200"/>
      <c r="AQ492" s="200"/>
      <c r="AR492" s="200"/>
      <c r="AS492" s="200"/>
      <c r="AT492" s="200"/>
      <c r="AU492" s="200"/>
      <c r="AV492" s="200"/>
      <c r="AW492" s="200"/>
      <c r="AX492" s="200"/>
      <c r="AY492" s="200"/>
      <c r="AZ492" s="200"/>
      <c r="BA492" s="200"/>
      <c r="BB492" s="200"/>
      <c r="BC492" s="200"/>
      <c r="BD492" s="200"/>
      <c r="BE492" s="200"/>
      <c r="BF492" s="200"/>
      <c r="BG492" s="200"/>
      <c r="BH492" s="200"/>
      <c r="BI492" s="200"/>
      <c r="BJ492" s="200"/>
      <c r="BK492" s="200"/>
      <c r="BL492" s="200"/>
      <c r="BM492" s="200"/>
      <c r="BN492" s="200"/>
      <c r="BO492" s="200"/>
      <c r="BP492" s="200"/>
      <c r="BQ492" s="200"/>
      <c r="BR492" s="200"/>
      <c r="BS492" s="200"/>
      <c r="BT492" s="200"/>
      <c r="BU492" s="200"/>
      <c r="BV492" s="200"/>
      <c r="BW492" s="200"/>
      <c r="BX492" s="200"/>
      <c r="BY492" s="200"/>
      <c r="BZ492" s="200"/>
      <c r="CA492" s="200"/>
      <c r="CB492" s="200"/>
      <c r="CC492" s="200"/>
      <c r="CD492" s="200"/>
      <c r="CE492" s="200"/>
      <c r="CF492" s="200"/>
      <c r="CG492" s="200"/>
      <c r="CH492" s="200"/>
      <c r="CI492" s="200"/>
      <c r="CJ492" s="200"/>
      <c r="CK492" s="200"/>
      <c r="CL492" s="200"/>
      <c r="CM492" s="200"/>
      <c r="CN492" s="200"/>
      <c r="CO492" s="200"/>
      <c r="CP492" s="200"/>
      <c r="CQ492" s="200"/>
      <c r="CR492" s="200"/>
      <c r="CS492" s="200"/>
      <c r="CT492" s="200"/>
      <c r="CU492" s="200"/>
      <c r="CV492" s="200"/>
      <c r="CW492" s="200"/>
      <c r="CX492" s="200"/>
      <c r="CY492" s="200"/>
      <c r="CZ492" s="200"/>
      <c r="DA492" s="200"/>
      <c r="DB492" s="200"/>
      <c r="DC492" s="200"/>
      <c r="DD492" s="200"/>
      <c r="DE492" s="200"/>
      <c r="DF492" s="200"/>
      <c r="DG492" s="200"/>
      <c r="DH492" s="200"/>
      <c r="DI492" s="200"/>
      <c r="DJ492" s="200"/>
      <c r="DK492" s="200"/>
      <c r="DL492" s="200"/>
      <c r="DM492" s="200"/>
      <c r="DN492" s="200"/>
      <c r="DO492" s="200"/>
      <c r="DP492" s="200"/>
      <c r="DQ492" s="200"/>
      <c r="DR492" s="200"/>
      <c r="DS492" s="200"/>
      <c r="DT492" s="200"/>
      <c r="DU492" s="200"/>
      <c r="DV492" s="200"/>
      <c r="DW492" s="200"/>
      <c r="DX492" s="200"/>
      <c r="DY492" s="200"/>
      <c r="DZ492" s="200"/>
      <c r="EA492" s="200"/>
      <c r="EB492" s="200"/>
      <c r="EC492" s="200"/>
      <c r="ED492" s="200"/>
      <c r="EE492" s="200"/>
      <c r="EF492" s="200"/>
      <c r="EG492" s="200"/>
      <c r="EH492" s="200"/>
      <c r="EI492" s="200"/>
      <c r="EJ492" s="200"/>
      <c r="EK492" s="200"/>
      <c r="EL492" s="200"/>
      <c r="EM492" s="200"/>
      <c r="EN492" s="200"/>
      <c r="EO492" s="200"/>
      <c r="EP492" s="200"/>
      <c r="EQ492" s="200"/>
      <c r="ER492" s="200"/>
      <c r="ES492" s="200"/>
    </row>
    <row r="493" spans="1:149" s="116" customFormat="1" ht="12.75" x14ac:dyDescent="0.2">
      <c r="A493" s="191" t="s">
        <v>582</v>
      </c>
      <c r="B493" s="307" t="s">
        <v>65</v>
      </c>
      <c r="C493" s="196"/>
      <c r="D493" s="194"/>
      <c r="E493" s="195"/>
      <c r="F493" s="255"/>
      <c r="G493" s="256"/>
      <c r="H493" s="268"/>
      <c r="I493" s="200"/>
      <c r="J493" s="230">
        <v>13</v>
      </c>
      <c r="K493" s="224" t="str">
        <f t="shared" si="108"/>
        <v>13</v>
      </c>
      <c r="L493" s="225">
        <f t="shared" si="109"/>
        <v>0</v>
      </c>
      <c r="M493" s="224">
        <f t="shared" si="110"/>
        <v>0</v>
      </c>
      <c r="N493" s="224">
        <f t="shared" si="111"/>
        <v>0</v>
      </c>
      <c r="O493" s="224">
        <f t="shared" si="112"/>
        <v>0</v>
      </c>
      <c r="P493" s="224">
        <f t="shared" si="113"/>
        <v>0</v>
      </c>
      <c r="Q493" s="224">
        <f t="shared" si="114"/>
        <v>0</v>
      </c>
      <c r="R493" s="224">
        <f t="shared" si="115"/>
        <v>0</v>
      </c>
      <c r="S493" s="224">
        <f t="shared" si="116"/>
        <v>0</v>
      </c>
      <c r="T493" s="224">
        <f t="shared" si="117"/>
        <v>0</v>
      </c>
      <c r="U493" s="224">
        <f t="shared" si="118"/>
        <v>0</v>
      </c>
      <c r="V493" s="224">
        <f t="shared" si="119"/>
        <v>0</v>
      </c>
      <c r="W493" s="226">
        <f t="shared" si="120"/>
        <v>0</v>
      </c>
      <c r="X493" s="226">
        <f t="shared" si="121"/>
        <v>0</v>
      </c>
      <c r="Y493" s="216"/>
      <c r="Z493" s="233">
        <v>486</v>
      </c>
      <c r="AA493" s="216"/>
      <c r="AB493" s="216"/>
      <c r="AC493" s="216"/>
      <c r="AD493" s="216"/>
      <c r="AE493" s="216"/>
      <c r="AF493" s="216"/>
      <c r="AG493" s="216"/>
      <c r="AH493" s="216"/>
      <c r="AI493" s="216"/>
      <c r="AJ493" s="200"/>
      <c r="AK493" s="200"/>
      <c r="AL493" s="200"/>
      <c r="AM493" s="200"/>
      <c r="AN493" s="200"/>
      <c r="AO493" s="200"/>
      <c r="AP493" s="200"/>
      <c r="AQ493" s="200"/>
      <c r="AR493" s="200"/>
      <c r="AS493" s="200"/>
      <c r="AT493" s="200"/>
      <c r="AU493" s="200"/>
      <c r="AV493" s="200"/>
      <c r="AW493" s="200"/>
      <c r="AX493" s="200"/>
      <c r="AY493" s="200"/>
      <c r="AZ493" s="200"/>
      <c r="BA493" s="200"/>
      <c r="BB493" s="200"/>
      <c r="BC493" s="200"/>
      <c r="BD493" s="200"/>
      <c r="BE493" s="200"/>
      <c r="BF493" s="200"/>
      <c r="BG493" s="200"/>
      <c r="BH493" s="200"/>
      <c r="BI493" s="200"/>
      <c r="BJ493" s="200"/>
      <c r="BK493" s="200"/>
      <c r="BL493" s="200"/>
      <c r="BM493" s="200"/>
      <c r="BN493" s="200"/>
      <c r="BO493" s="200"/>
      <c r="BP493" s="200"/>
      <c r="BQ493" s="200"/>
      <c r="BR493" s="200"/>
      <c r="BS493" s="200"/>
      <c r="BT493" s="200"/>
      <c r="BU493" s="200"/>
      <c r="BV493" s="200"/>
      <c r="BW493" s="200"/>
      <c r="BX493" s="200"/>
      <c r="BY493" s="200"/>
      <c r="BZ493" s="200"/>
      <c r="CA493" s="200"/>
      <c r="CB493" s="200"/>
      <c r="CC493" s="200"/>
      <c r="CD493" s="200"/>
      <c r="CE493" s="200"/>
      <c r="CF493" s="200"/>
      <c r="CG493" s="200"/>
      <c r="CH493" s="200"/>
      <c r="CI493" s="200"/>
      <c r="CJ493" s="200"/>
      <c r="CK493" s="200"/>
      <c r="CL493" s="200"/>
      <c r="CM493" s="200"/>
      <c r="CN493" s="200"/>
      <c r="CO493" s="200"/>
      <c r="CP493" s="200"/>
      <c r="CQ493" s="200"/>
      <c r="CR493" s="200"/>
      <c r="CS493" s="200"/>
      <c r="CT493" s="200"/>
      <c r="CU493" s="200"/>
      <c r="CV493" s="200"/>
      <c r="CW493" s="200"/>
      <c r="CX493" s="200"/>
      <c r="CY493" s="200"/>
      <c r="CZ493" s="200"/>
      <c r="DA493" s="200"/>
      <c r="DB493" s="200"/>
      <c r="DC493" s="200"/>
      <c r="DD493" s="200"/>
      <c r="DE493" s="200"/>
      <c r="DF493" s="200"/>
      <c r="DG493" s="200"/>
      <c r="DH493" s="200"/>
      <c r="DI493" s="200"/>
      <c r="DJ493" s="200"/>
      <c r="DK493" s="200"/>
      <c r="DL493" s="200"/>
      <c r="DM493" s="200"/>
      <c r="DN493" s="200"/>
      <c r="DO493" s="200"/>
      <c r="DP493" s="200"/>
      <c r="DQ493" s="200"/>
      <c r="DR493" s="200"/>
      <c r="DS493" s="200"/>
      <c r="DT493" s="200"/>
      <c r="DU493" s="200"/>
      <c r="DV493" s="200"/>
      <c r="DW493" s="200"/>
      <c r="DX493" s="200"/>
      <c r="DY493" s="200"/>
      <c r="DZ493" s="200"/>
      <c r="EA493" s="200"/>
      <c r="EB493" s="200"/>
      <c r="EC493" s="200"/>
      <c r="ED493" s="200"/>
      <c r="EE493" s="200"/>
      <c r="EF493" s="200"/>
      <c r="EG493" s="200"/>
      <c r="EH493" s="200"/>
      <c r="EI493" s="200"/>
      <c r="EJ493" s="200"/>
      <c r="EK493" s="200"/>
      <c r="EL493" s="200"/>
      <c r="EM493" s="200"/>
      <c r="EN493" s="200"/>
      <c r="EO493" s="200"/>
      <c r="EP493" s="200"/>
      <c r="EQ493" s="200"/>
      <c r="ER493" s="200"/>
      <c r="ES493" s="200"/>
    </row>
    <row r="494" spans="1:149" s="116" customFormat="1" ht="25.5" x14ac:dyDescent="0.2">
      <c r="A494" s="97" t="s">
        <v>876</v>
      </c>
      <c r="B494" s="82" t="s">
        <v>1335</v>
      </c>
      <c r="C494" s="69" t="s">
        <v>758</v>
      </c>
      <c r="D494" s="118"/>
      <c r="E494" s="125" t="s">
        <v>41</v>
      </c>
      <c r="F494" s="257"/>
      <c r="G494" s="261"/>
      <c r="H494" s="258"/>
      <c r="I494" s="200"/>
      <c r="J494" s="230">
        <v>13</v>
      </c>
      <c r="K494" s="224" t="str">
        <f t="shared" si="108"/>
        <v>13</v>
      </c>
      <c r="L494" s="225">
        <f t="shared" si="109"/>
        <v>0</v>
      </c>
      <c r="M494" s="224" t="str">
        <f t="shared" si="110"/>
        <v>13</v>
      </c>
      <c r="N494" s="224">
        <f t="shared" si="111"/>
        <v>0</v>
      </c>
      <c r="O494" s="224">
        <f t="shared" si="112"/>
        <v>0</v>
      </c>
      <c r="P494" s="224">
        <f t="shared" si="113"/>
        <v>0</v>
      </c>
      <c r="Q494" s="224">
        <f t="shared" si="114"/>
        <v>0</v>
      </c>
      <c r="R494" s="224">
        <f t="shared" si="115"/>
        <v>0</v>
      </c>
      <c r="S494" s="224">
        <f t="shared" si="116"/>
        <v>0</v>
      </c>
      <c r="T494" s="224">
        <f t="shared" si="117"/>
        <v>0</v>
      </c>
      <c r="U494" s="224">
        <f t="shared" si="118"/>
        <v>0</v>
      </c>
      <c r="V494" s="224">
        <f t="shared" si="119"/>
        <v>0</v>
      </c>
      <c r="W494" s="226">
        <f t="shared" si="120"/>
        <v>0</v>
      </c>
      <c r="X494" s="226">
        <f t="shared" si="121"/>
        <v>0</v>
      </c>
      <c r="Y494" s="216"/>
      <c r="Z494" s="232">
        <v>487</v>
      </c>
      <c r="AA494" s="216"/>
      <c r="AB494" s="216"/>
      <c r="AC494" s="216"/>
      <c r="AD494" s="216"/>
      <c r="AE494" s="216"/>
      <c r="AF494" s="216"/>
      <c r="AG494" s="216"/>
      <c r="AH494" s="216"/>
      <c r="AI494" s="216"/>
      <c r="AJ494" s="200"/>
      <c r="AK494" s="200"/>
      <c r="AL494" s="200"/>
      <c r="AM494" s="200"/>
      <c r="AN494" s="200"/>
      <c r="AO494" s="200"/>
      <c r="AP494" s="200"/>
      <c r="AQ494" s="200"/>
      <c r="AR494" s="200"/>
      <c r="AS494" s="200"/>
      <c r="AT494" s="200"/>
      <c r="AU494" s="200"/>
      <c r="AV494" s="200"/>
      <c r="AW494" s="200"/>
      <c r="AX494" s="200"/>
      <c r="AY494" s="200"/>
      <c r="AZ494" s="200"/>
      <c r="BA494" s="200"/>
      <c r="BB494" s="200"/>
      <c r="BC494" s="200"/>
      <c r="BD494" s="200"/>
      <c r="BE494" s="200"/>
      <c r="BF494" s="200"/>
      <c r="BG494" s="200"/>
      <c r="BH494" s="200"/>
      <c r="BI494" s="200"/>
      <c r="BJ494" s="200"/>
      <c r="BK494" s="200"/>
      <c r="BL494" s="200"/>
      <c r="BM494" s="200"/>
      <c r="BN494" s="200"/>
      <c r="BO494" s="200"/>
      <c r="BP494" s="200"/>
      <c r="BQ494" s="200"/>
      <c r="BR494" s="200"/>
      <c r="BS494" s="200"/>
      <c r="BT494" s="200"/>
      <c r="BU494" s="200"/>
      <c r="BV494" s="200"/>
      <c r="BW494" s="200"/>
      <c r="BX494" s="200"/>
      <c r="BY494" s="200"/>
      <c r="BZ494" s="200"/>
      <c r="CA494" s="200"/>
      <c r="CB494" s="200"/>
      <c r="CC494" s="200"/>
      <c r="CD494" s="200"/>
      <c r="CE494" s="200"/>
      <c r="CF494" s="200"/>
      <c r="CG494" s="200"/>
      <c r="CH494" s="200"/>
      <c r="CI494" s="200"/>
      <c r="CJ494" s="200"/>
      <c r="CK494" s="200"/>
      <c r="CL494" s="200"/>
      <c r="CM494" s="200"/>
      <c r="CN494" s="200"/>
      <c r="CO494" s="200"/>
      <c r="CP494" s="200"/>
      <c r="CQ494" s="200"/>
      <c r="CR494" s="200"/>
      <c r="CS494" s="200"/>
      <c r="CT494" s="200"/>
      <c r="CU494" s="200"/>
      <c r="CV494" s="200"/>
      <c r="CW494" s="200"/>
      <c r="CX494" s="200"/>
      <c r="CY494" s="200"/>
      <c r="CZ494" s="200"/>
      <c r="DA494" s="200"/>
      <c r="DB494" s="200"/>
      <c r="DC494" s="200"/>
      <c r="DD494" s="200"/>
      <c r="DE494" s="200"/>
      <c r="DF494" s="200"/>
      <c r="DG494" s="200"/>
      <c r="DH494" s="200"/>
      <c r="DI494" s="200"/>
      <c r="DJ494" s="200"/>
      <c r="DK494" s="200"/>
      <c r="DL494" s="200"/>
      <c r="DM494" s="200"/>
      <c r="DN494" s="200"/>
      <c r="DO494" s="200"/>
      <c r="DP494" s="200"/>
      <c r="DQ494" s="200"/>
      <c r="DR494" s="200"/>
      <c r="DS494" s="200"/>
      <c r="DT494" s="200"/>
      <c r="DU494" s="200"/>
      <c r="DV494" s="200"/>
      <c r="DW494" s="200"/>
      <c r="DX494" s="200"/>
      <c r="DY494" s="200"/>
      <c r="DZ494" s="200"/>
      <c r="EA494" s="200"/>
      <c r="EB494" s="200"/>
      <c r="EC494" s="200"/>
      <c r="ED494" s="200"/>
      <c r="EE494" s="200"/>
      <c r="EF494" s="200"/>
      <c r="EG494" s="200"/>
      <c r="EH494" s="200"/>
      <c r="EI494" s="200"/>
      <c r="EJ494" s="200"/>
      <c r="EK494" s="200"/>
      <c r="EL494" s="200"/>
      <c r="EM494" s="200"/>
      <c r="EN494" s="200"/>
      <c r="EO494" s="200"/>
      <c r="EP494" s="200"/>
      <c r="EQ494" s="200"/>
      <c r="ER494" s="200"/>
      <c r="ES494" s="200"/>
    </row>
    <row r="495" spans="1:149" s="116" customFormat="1" ht="25.5" x14ac:dyDescent="0.2">
      <c r="A495" s="97" t="s">
        <v>877</v>
      </c>
      <c r="B495" s="82" t="s">
        <v>1246</v>
      </c>
      <c r="C495" s="69" t="s">
        <v>758</v>
      </c>
      <c r="D495" s="118"/>
      <c r="E495" s="125" t="s">
        <v>41</v>
      </c>
      <c r="F495" s="257"/>
      <c r="G495" s="261"/>
      <c r="H495" s="258"/>
      <c r="I495" s="200"/>
      <c r="J495" s="230">
        <v>13</v>
      </c>
      <c r="K495" s="224" t="str">
        <f t="shared" si="108"/>
        <v>13</v>
      </c>
      <c r="L495" s="225">
        <f t="shared" si="109"/>
        <v>0</v>
      </c>
      <c r="M495" s="224" t="str">
        <f t="shared" si="110"/>
        <v>13</v>
      </c>
      <c r="N495" s="224">
        <f t="shared" si="111"/>
        <v>0</v>
      </c>
      <c r="O495" s="224">
        <f t="shared" si="112"/>
        <v>0</v>
      </c>
      <c r="P495" s="224">
        <f t="shared" si="113"/>
        <v>0</v>
      </c>
      <c r="Q495" s="224">
        <f t="shared" si="114"/>
        <v>0</v>
      </c>
      <c r="R495" s="224">
        <f t="shared" si="115"/>
        <v>0</v>
      </c>
      <c r="S495" s="224">
        <f t="shared" si="116"/>
        <v>0</v>
      </c>
      <c r="T495" s="224">
        <f t="shared" si="117"/>
        <v>0</v>
      </c>
      <c r="U495" s="224">
        <f t="shared" si="118"/>
        <v>0</v>
      </c>
      <c r="V495" s="224">
        <f t="shared" si="119"/>
        <v>0</v>
      </c>
      <c r="W495" s="226">
        <f t="shared" si="120"/>
        <v>0</v>
      </c>
      <c r="X495" s="226">
        <f t="shared" si="121"/>
        <v>0</v>
      </c>
      <c r="Y495" s="216"/>
      <c r="Z495" s="233">
        <v>488</v>
      </c>
      <c r="AA495" s="216"/>
      <c r="AB495" s="216"/>
      <c r="AC495" s="216"/>
      <c r="AD495" s="216"/>
      <c r="AE495" s="216"/>
      <c r="AF495" s="216"/>
      <c r="AG495" s="216"/>
      <c r="AH495" s="216"/>
      <c r="AI495" s="216"/>
      <c r="AJ495" s="200"/>
      <c r="AK495" s="200"/>
      <c r="AL495" s="200"/>
      <c r="AM495" s="200"/>
      <c r="AN495" s="200"/>
      <c r="AO495" s="200"/>
      <c r="AP495" s="200"/>
      <c r="AQ495" s="200"/>
      <c r="AR495" s="200"/>
      <c r="AS495" s="200"/>
      <c r="AT495" s="200"/>
      <c r="AU495" s="200"/>
      <c r="AV495" s="200"/>
      <c r="AW495" s="200"/>
      <c r="AX495" s="200"/>
      <c r="AY495" s="200"/>
      <c r="AZ495" s="200"/>
      <c r="BA495" s="200"/>
      <c r="BB495" s="200"/>
      <c r="BC495" s="200"/>
      <c r="BD495" s="200"/>
      <c r="BE495" s="200"/>
      <c r="BF495" s="200"/>
      <c r="BG495" s="200"/>
      <c r="BH495" s="200"/>
      <c r="BI495" s="200"/>
      <c r="BJ495" s="200"/>
      <c r="BK495" s="200"/>
      <c r="BL495" s="200"/>
      <c r="BM495" s="200"/>
      <c r="BN495" s="200"/>
      <c r="BO495" s="200"/>
      <c r="BP495" s="200"/>
      <c r="BQ495" s="200"/>
      <c r="BR495" s="200"/>
      <c r="BS495" s="200"/>
      <c r="BT495" s="200"/>
      <c r="BU495" s="200"/>
      <c r="BV495" s="200"/>
      <c r="BW495" s="200"/>
      <c r="BX495" s="200"/>
      <c r="BY495" s="200"/>
      <c r="BZ495" s="200"/>
      <c r="CA495" s="200"/>
      <c r="CB495" s="200"/>
      <c r="CC495" s="200"/>
      <c r="CD495" s="200"/>
      <c r="CE495" s="200"/>
      <c r="CF495" s="200"/>
      <c r="CG495" s="200"/>
      <c r="CH495" s="200"/>
      <c r="CI495" s="200"/>
      <c r="CJ495" s="200"/>
      <c r="CK495" s="200"/>
      <c r="CL495" s="200"/>
      <c r="CM495" s="200"/>
      <c r="CN495" s="200"/>
      <c r="CO495" s="200"/>
      <c r="CP495" s="200"/>
      <c r="CQ495" s="200"/>
      <c r="CR495" s="200"/>
      <c r="CS495" s="200"/>
      <c r="CT495" s="200"/>
      <c r="CU495" s="200"/>
      <c r="CV495" s="200"/>
      <c r="CW495" s="200"/>
      <c r="CX495" s="200"/>
      <c r="CY495" s="200"/>
      <c r="CZ495" s="200"/>
      <c r="DA495" s="200"/>
      <c r="DB495" s="200"/>
      <c r="DC495" s="200"/>
      <c r="DD495" s="200"/>
      <c r="DE495" s="200"/>
      <c r="DF495" s="200"/>
      <c r="DG495" s="200"/>
      <c r="DH495" s="200"/>
      <c r="DI495" s="200"/>
      <c r="DJ495" s="200"/>
      <c r="DK495" s="200"/>
      <c r="DL495" s="200"/>
      <c r="DM495" s="200"/>
      <c r="DN495" s="200"/>
      <c r="DO495" s="200"/>
      <c r="DP495" s="200"/>
      <c r="DQ495" s="200"/>
      <c r="DR495" s="200"/>
      <c r="DS495" s="200"/>
      <c r="DT495" s="200"/>
      <c r="DU495" s="200"/>
      <c r="DV495" s="200"/>
      <c r="DW495" s="200"/>
      <c r="DX495" s="200"/>
      <c r="DY495" s="200"/>
      <c r="DZ495" s="200"/>
      <c r="EA495" s="200"/>
      <c r="EB495" s="200"/>
      <c r="EC495" s="200"/>
      <c r="ED495" s="200"/>
      <c r="EE495" s="200"/>
      <c r="EF495" s="200"/>
      <c r="EG495" s="200"/>
      <c r="EH495" s="200"/>
      <c r="EI495" s="200"/>
      <c r="EJ495" s="200"/>
      <c r="EK495" s="200"/>
      <c r="EL495" s="200"/>
      <c r="EM495" s="200"/>
      <c r="EN495" s="200"/>
      <c r="EO495" s="200"/>
      <c r="EP495" s="200"/>
      <c r="EQ495" s="200"/>
      <c r="ER495" s="200"/>
      <c r="ES495" s="200"/>
    </row>
    <row r="496" spans="1:149" s="116" customFormat="1" ht="12.75" x14ac:dyDescent="0.2">
      <c r="A496" s="191" t="s">
        <v>583</v>
      </c>
      <c r="B496" s="307" t="s">
        <v>66</v>
      </c>
      <c r="C496" s="197"/>
      <c r="D496" s="198"/>
      <c r="E496" s="199"/>
      <c r="F496" s="266"/>
      <c r="G496" s="267"/>
      <c r="H496" s="268"/>
      <c r="I496" s="200"/>
      <c r="J496" s="230">
        <v>13</v>
      </c>
      <c r="K496" s="224" t="str">
        <f t="shared" si="108"/>
        <v>13</v>
      </c>
      <c r="L496" s="225">
        <f t="shared" si="109"/>
        <v>0</v>
      </c>
      <c r="M496" s="224">
        <f t="shared" si="110"/>
        <v>0</v>
      </c>
      <c r="N496" s="224">
        <f t="shared" si="111"/>
        <v>0</v>
      </c>
      <c r="O496" s="224">
        <f t="shared" si="112"/>
        <v>0</v>
      </c>
      <c r="P496" s="224">
        <f t="shared" si="113"/>
        <v>0</v>
      </c>
      <c r="Q496" s="224">
        <f t="shared" si="114"/>
        <v>0</v>
      </c>
      <c r="R496" s="224">
        <f t="shared" si="115"/>
        <v>0</v>
      </c>
      <c r="S496" s="224">
        <f t="shared" si="116"/>
        <v>0</v>
      </c>
      <c r="T496" s="224">
        <f t="shared" si="117"/>
        <v>0</v>
      </c>
      <c r="U496" s="224">
        <f t="shared" si="118"/>
        <v>0</v>
      </c>
      <c r="V496" s="224">
        <f t="shared" si="119"/>
        <v>0</v>
      </c>
      <c r="W496" s="226">
        <f t="shared" si="120"/>
        <v>0</v>
      </c>
      <c r="X496" s="226">
        <f t="shared" si="121"/>
        <v>0</v>
      </c>
      <c r="Y496" s="216"/>
      <c r="Z496" s="233">
        <v>489</v>
      </c>
      <c r="AA496" s="216"/>
      <c r="AB496" s="216"/>
      <c r="AC496" s="216"/>
      <c r="AD496" s="216"/>
      <c r="AE496" s="216"/>
      <c r="AF496" s="216"/>
      <c r="AG496" s="216"/>
      <c r="AH496" s="216"/>
      <c r="AI496" s="216"/>
      <c r="AJ496" s="200"/>
      <c r="AK496" s="200"/>
      <c r="AL496" s="200"/>
      <c r="AM496" s="200"/>
      <c r="AN496" s="200"/>
      <c r="AO496" s="200"/>
      <c r="AP496" s="200"/>
      <c r="AQ496" s="200"/>
      <c r="AR496" s="200"/>
      <c r="AS496" s="200"/>
      <c r="AT496" s="200"/>
      <c r="AU496" s="200"/>
      <c r="AV496" s="200"/>
      <c r="AW496" s="200"/>
      <c r="AX496" s="200"/>
      <c r="AY496" s="200"/>
      <c r="AZ496" s="200"/>
      <c r="BA496" s="200"/>
      <c r="BB496" s="200"/>
      <c r="BC496" s="200"/>
      <c r="BD496" s="200"/>
      <c r="BE496" s="200"/>
      <c r="BF496" s="200"/>
      <c r="BG496" s="200"/>
      <c r="BH496" s="200"/>
      <c r="BI496" s="200"/>
      <c r="BJ496" s="200"/>
      <c r="BK496" s="200"/>
      <c r="BL496" s="200"/>
      <c r="BM496" s="200"/>
      <c r="BN496" s="200"/>
      <c r="BO496" s="200"/>
      <c r="BP496" s="200"/>
      <c r="BQ496" s="200"/>
      <c r="BR496" s="200"/>
      <c r="BS496" s="200"/>
      <c r="BT496" s="200"/>
      <c r="BU496" s="200"/>
      <c r="BV496" s="200"/>
      <c r="BW496" s="200"/>
      <c r="BX496" s="200"/>
      <c r="BY496" s="200"/>
      <c r="BZ496" s="200"/>
      <c r="CA496" s="200"/>
      <c r="CB496" s="200"/>
      <c r="CC496" s="200"/>
      <c r="CD496" s="200"/>
      <c r="CE496" s="200"/>
      <c r="CF496" s="200"/>
      <c r="CG496" s="200"/>
      <c r="CH496" s="200"/>
      <c r="CI496" s="200"/>
      <c r="CJ496" s="200"/>
      <c r="CK496" s="200"/>
      <c r="CL496" s="200"/>
      <c r="CM496" s="200"/>
      <c r="CN496" s="200"/>
      <c r="CO496" s="200"/>
      <c r="CP496" s="200"/>
      <c r="CQ496" s="200"/>
      <c r="CR496" s="200"/>
      <c r="CS496" s="200"/>
      <c r="CT496" s="200"/>
      <c r="CU496" s="200"/>
      <c r="CV496" s="200"/>
      <c r="CW496" s="200"/>
      <c r="CX496" s="200"/>
      <c r="CY496" s="200"/>
      <c r="CZ496" s="200"/>
      <c r="DA496" s="200"/>
      <c r="DB496" s="200"/>
      <c r="DC496" s="200"/>
      <c r="DD496" s="200"/>
      <c r="DE496" s="200"/>
      <c r="DF496" s="200"/>
      <c r="DG496" s="200"/>
      <c r="DH496" s="200"/>
      <c r="DI496" s="200"/>
      <c r="DJ496" s="200"/>
      <c r="DK496" s="200"/>
      <c r="DL496" s="200"/>
      <c r="DM496" s="200"/>
      <c r="DN496" s="200"/>
      <c r="DO496" s="200"/>
      <c r="DP496" s="200"/>
      <c r="DQ496" s="200"/>
      <c r="DR496" s="200"/>
      <c r="DS496" s="200"/>
      <c r="DT496" s="200"/>
      <c r="DU496" s="200"/>
      <c r="DV496" s="200"/>
      <c r="DW496" s="200"/>
      <c r="DX496" s="200"/>
      <c r="DY496" s="200"/>
      <c r="DZ496" s="200"/>
      <c r="EA496" s="200"/>
      <c r="EB496" s="200"/>
      <c r="EC496" s="200"/>
      <c r="ED496" s="200"/>
      <c r="EE496" s="200"/>
      <c r="EF496" s="200"/>
      <c r="EG496" s="200"/>
      <c r="EH496" s="200"/>
      <c r="EI496" s="200"/>
      <c r="EJ496" s="200"/>
      <c r="EK496" s="200"/>
      <c r="EL496" s="200"/>
      <c r="EM496" s="200"/>
      <c r="EN496" s="200"/>
      <c r="EO496" s="200"/>
      <c r="EP496" s="200"/>
      <c r="EQ496" s="200"/>
      <c r="ER496" s="200"/>
      <c r="ES496" s="200"/>
    </row>
    <row r="497" spans="1:149" s="116" customFormat="1" ht="51" x14ac:dyDescent="0.2">
      <c r="A497" s="97" t="s">
        <v>878</v>
      </c>
      <c r="B497" s="73" t="s">
        <v>1344</v>
      </c>
      <c r="C497" s="69" t="s">
        <v>758</v>
      </c>
      <c r="D497" s="118"/>
      <c r="E497" s="125" t="s">
        <v>41</v>
      </c>
      <c r="F497" s="257"/>
      <c r="G497" s="261"/>
      <c r="H497" s="258"/>
      <c r="I497" s="200"/>
      <c r="J497" s="230">
        <v>13</v>
      </c>
      <c r="K497" s="224" t="str">
        <f t="shared" si="108"/>
        <v>13</v>
      </c>
      <c r="L497" s="225">
        <f t="shared" si="109"/>
        <v>0</v>
      </c>
      <c r="M497" s="224" t="str">
        <f t="shared" si="110"/>
        <v>13</v>
      </c>
      <c r="N497" s="224">
        <f t="shared" si="111"/>
        <v>0</v>
      </c>
      <c r="O497" s="224">
        <f t="shared" si="112"/>
        <v>0</v>
      </c>
      <c r="P497" s="224">
        <f t="shared" si="113"/>
        <v>0</v>
      </c>
      <c r="Q497" s="224">
        <f t="shared" si="114"/>
        <v>0</v>
      </c>
      <c r="R497" s="224">
        <f t="shared" si="115"/>
        <v>0</v>
      </c>
      <c r="S497" s="224">
        <f t="shared" si="116"/>
        <v>0</v>
      </c>
      <c r="T497" s="224">
        <f t="shared" si="117"/>
        <v>0</v>
      </c>
      <c r="U497" s="224">
        <f t="shared" si="118"/>
        <v>0</v>
      </c>
      <c r="V497" s="224">
        <f t="shared" si="119"/>
        <v>0</v>
      </c>
      <c r="W497" s="226">
        <f t="shared" si="120"/>
        <v>0</v>
      </c>
      <c r="X497" s="226">
        <f t="shared" si="121"/>
        <v>0</v>
      </c>
      <c r="Y497" s="216"/>
      <c r="Z497" s="233">
        <v>490</v>
      </c>
      <c r="AA497" s="216"/>
      <c r="AB497" s="216"/>
      <c r="AC497" s="216"/>
      <c r="AD497" s="216"/>
      <c r="AE497" s="216"/>
      <c r="AF497" s="216"/>
      <c r="AG497" s="216"/>
      <c r="AH497" s="216"/>
      <c r="AI497" s="216"/>
      <c r="AJ497" s="200"/>
      <c r="AK497" s="200"/>
      <c r="AL497" s="200"/>
      <c r="AM497" s="200"/>
      <c r="AN497" s="200"/>
      <c r="AO497" s="200"/>
      <c r="AP497" s="200"/>
      <c r="AQ497" s="200"/>
      <c r="AR497" s="200"/>
      <c r="AS497" s="200"/>
      <c r="AT497" s="200"/>
      <c r="AU497" s="200"/>
      <c r="AV497" s="200"/>
      <c r="AW497" s="200"/>
      <c r="AX497" s="200"/>
      <c r="AY497" s="200"/>
      <c r="AZ497" s="200"/>
      <c r="BA497" s="200"/>
      <c r="BB497" s="200"/>
      <c r="BC497" s="200"/>
      <c r="BD497" s="200"/>
      <c r="BE497" s="200"/>
      <c r="BF497" s="200"/>
      <c r="BG497" s="200"/>
      <c r="BH497" s="200"/>
      <c r="BI497" s="200"/>
      <c r="BJ497" s="200"/>
      <c r="BK497" s="200"/>
      <c r="BL497" s="200"/>
      <c r="BM497" s="200"/>
      <c r="BN497" s="200"/>
      <c r="BO497" s="200"/>
      <c r="BP497" s="200"/>
      <c r="BQ497" s="200"/>
      <c r="BR497" s="200"/>
      <c r="BS497" s="200"/>
      <c r="BT497" s="200"/>
      <c r="BU497" s="200"/>
      <c r="BV497" s="200"/>
      <c r="BW497" s="200"/>
      <c r="BX497" s="200"/>
      <c r="BY497" s="200"/>
      <c r="BZ497" s="200"/>
      <c r="CA497" s="200"/>
      <c r="CB497" s="200"/>
      <c r="CC497" s="200"/>
      <c r="CD497" s="200"/>
      <c r="CE497" s="200"/>
      <c r="CF497" s="200"/>
      <c r="CG497" s="200"/>
      <c r="CH497" s="200"/>
      <c r="CI497" s="200"/>
      <c r="CJ497" s="200"/>
      <c r="CK497" s="200"/>
      <c r="CL497" s="200"/>
      <c r="CM497" s="200"/>
      <c r="CN497" s="200"/>
      <c r="CO497" s="200"/>
      <c r="CP497" s="200"/>
      <c r="CQ497" s="200"/>
      <c r="CR497" s="200"/>
      <c r="CS497" s="200"/>
      <c r="CT497" s="200"/>
      <c r="CU497" s="200"/>
      <c r="CV497" s="200"/>
      <c r="CW497" s="200"/>
      <c r="CX497" s="200"/>
      <c r="CY497" s="200"/>
      <c r="CZ497" s="200"/>
      <c r="DA497" s="200"/>
      <c r="DB497" s="200"/>
      <c r="DC497" s="200"/>
      <c r="DD497" s="200"/>
      <c r="DE497" s="200"/>
      <c r="DF497" s="200"/>
      <c r="DG497" s="200"/>
      <c r="DH497" s="200"/>
      <c r="DI497" s="200"/>
      <c r="DJ497" s="200"/>
      <c r="DK497" s="200"/>
      <c r="DL497" s="200"/>
      <c r="DM497" s="200"/>
      <c r="DN497" s="200"/>
      <c r="DO497" s="200"/>
      <c r="DP497" s="200"/>
      <c r="DQ497" s="200"/>
      <c r="DR497" s="200"/>
      <c r="DS497" s="200"/>
      <c r="DT497" s="200"/>
      <c r="DU497" s="200"/>
      <c r="DV497" s="200"/>
      <c r="DW497" s="200"/>
      <c r="DX497" s="200"/>
      <c r="DY497" s="200"/>
      <c r="DZ497" s="200"/>
      <c r="EA497" s="200"/>
      <c r="EB497" s="200"/>
      <c r="EC497" s="200"/>
      <c r="ED497" s="200"/>
      <c r="EE497" s="200"/>
      <c r="EF497" s="200"/>
      <c r="EG497" s="200"/>
      <c r="EH497" s="200"/>
      <c r="EI497" s="200"/>
      <c r="EJ497" s="200"/>
      <c r="EK497" s="200"/>
      <c r="EL497" s="200"/>
      <c r="EM497" s="200"/>
      <c r="EN497" s="200"/>
      <c r="EO497" s="200"/>
      <c r="EP497" s="200"/>
      <c r="EQ497" s="200"/>
      <c r="ER497" s="200"/>
      <c r="ES497" s="200"/>
    </row>
    <row r="498" spans="1:149" s="116" customFormat="1" ht="25.5" x14ac:dyDescent="0.2">
      <c r="A498" s="97" t="s">
        <v>879</v>
      </c>
      <c r="B498" s="73" t="s">
        <v>1247</v>
      </c>
      <c r="C498" s="69" t="s">
        <v>117</v>
      </c>
      <c r="D498" s="118">
        <v>1</v>
      </c>
      <c r="E498" s="125"/>
      <c r="F498" s="257"/>
      <c r="G498" s="256"/>
      <c r="H498" s="258"/>
      <c r="I498" s="200"/>
      <c r="J498" s="230">
        <v>13</v>
      </c>
      <c r="K498" s="224" t="str">
        <f t="shared" si="108"/>
        <v>13</v>
      </c>
      <c r="L498" s="225">
        <f t="shared" si="109"/>
        <v>1</v>
      </c>
      <c r="M498" s="224" t="str">
        <f t="shared" si="110"/>
        <v>13</v>
      </c>
      <c r="N498" s="224" t="str">
        <f t="shared" si="111"/>
        <v>13</v>
      </c>
      <c r="O498" s="224">
        <f t="shared" si="112"/>
        <v>1</v>
      </c>
      <c r="P498" s="224">
        <f t="shared" si="113"/>
        <v>0</v>
      </c>
      <c r="Q498" s="224">
        <f t="shared" si="114"/>
        <v>0</v>
      </c>
      <c r="R498" s="224">
        <f t="shared" si="115"/>
        <v>0</v>
      </c>
      <c r="S498" s="224">
        <f t="shared" si="116"/>
        <v>1</v>
      </c>
      <c r="T498" s="224">
        <f t="shared" si="117"/>
        <v>0</v>
      </c>
      <c r="U498" s="224">
        <f t="shared" si="118"/>
        <v>0</v>
      </c>
      <c r="V498" s="224">
        <f t="shared" si="119"/>
        <v>0</v>
      </c>
      <c r="W498" s="226">
        <f t="shared" si="120"/>
        <v>0</v>
      </c>
      <c r="X498" s="226">
        <f t="shared" si="121"/>
        <v>0</v>
      </c>
      <c r="Y498" s="216"/>
      <c r="Z498" s="233">
        <v>491</v>
      </c>
      <c r="AA498" s="216"/>
      <c r="AB498" s="216"/>
      <c r="AC498" s="216"/>
      <c r="AD498" s="216"/>
      <c r="AE498" s="216"/>
      <c r="AF498" s="216"/>
      <c r="AG498" s="216"/>
      <c r="AH498" s="216"/>
      <c r="AI498" s="216"/>
      <c r="AJ498" s="200"/>
      <c r="AK498" s="200"/>
      <c r="AL498" s="200"/>
      <c r="AM498" s="200"/>
      <c r="AN498" s="200"/>
      <c r="AO498" s="200"/>
      <c r="AP498" s="200"/>
      <c r="AQ498" s="200"/>
      <c r="AR498" s="200"/>
      <c r="AS498" s="200"/>
      <c r="AT498" s="200"/>
      <c r="AU498" s="200"/>
      <c r="AV498" s="200"/>
      <c r="AW498" s="200"/>
      <c r="AX498" s="200"/>
      <c r="AY498" s="200"/>
      <c r="AZ498" s="200"/>
      <c r="BA498" s="200"/>
      <c r="BB498" s="200"/>
      <c r="BC498" s="200"/>
      <c r="BD498" s="200"/>
      <c r="BE498" s="200"/>
      <c r="BF498" s="200"/>
      <c r="BG498" s="200"/>
      <c r="BH498" s="200"/>
      <c r="BI498" s="200"/>
      <c r="BJ498" s="200"/>
      <c r="BK498" s="200"/>
      <c r="BL498" s="200"/>
      <c r="BM498" s="200"/>
      <c r="BN498" s="200"/>
      <c r="BO498" s="200"/>
      <c r="BP498" s="200"/>
      <c r="BQ498" s="200"/>
      <c r="BR498" s="200"/>
      <c r="BS498" s="200"/>
      <c r="BT498" s="200"/>
      <c r="BU498" s="200"/>
      <c r="BV498" s="200"/>
      <c r="BW498" s="200"/>
      <c r="BX498" s="200"/>
      <c r="BY498" s="200"/>
      <c r="BZ498" s="200"/>
      <c r="CA498" s="200"/>
      <c r="CB498" s="200"/>
      <c r="CC498" s="200"/>
      <c r="CD498" s="200"/>
      <c r="CE498" s="200"/>
      <c r="CF498" s="200"/>
      <c r="CG498" s="200"/>
      <c r="CH498" s="200"/>
      <c r="CI498" s="200"/>
      <c r="CJ498" s="200"/>
      <c r="CK498" s="200"/>
      <c r="CL498" s="200"/>
      <c r="CM498" s="200"/>
      <c r="CN498" s="200"/>
      <c r="CO498" s="200"/>
      <c r="CP498" s="200"/>
      <c r="CQ498" s="200"/>
      <c r="CR498" s="200"/>
      <c r="CS498" s="200"/>
      <c r="CT498" s="200"/>
      <c r="CU498" s="200"/>
      <c r="CV498" s="200"/>
      <c r="CW498" s="200"/>
      <c r="CX498" s="200"/>
      <c r="CY498" s="200"/>
      <c r="CZ498" s="200"/>
      <c r="DA498" s="200"/>
      <c r="DB498" s="200"/>
      <c r="DC498" s="200"/>
      <c r="DD498" s="200"/>
      <c r="DE498" s="200"/>
      <c r="DF498" s="200"/>
      <c r="DG498" s="200"/>
      <c r="DH498" s="200"/>
      <c r="DI498" s="200"/>
      <c r="DJ498" s="200"/>
      <c r="DK498" s="200"/>
      <c r="DL498" s="200"/>
      <c r="DM498" s="200"/>
      <c r="DN498" s="200"/>
      <c r="DO498" s="200"/>
      <c r="DP498" s="200"/>
      <c r="DQ498" s="200"/>
      <c r="DR498" s="200"/>
      <c r="DS498" s="200"/>
      <c r="DT498" s="200"/>
      <c r="DU498" s="200"/>
      <c r="DV498" s="200"/>
      <c r="DW498" s="200"/>
      <c r="DX498" s="200"/>
      <c r="DY498" s="200"/>
      <c r="DZ498" s="200"/>
      <c r="EA498" s="200"/>
      <c r="EB498" s="200"/>
      <c r="EC498" s="200"/>
      <c r="ED498" s="200"/>
      <c r="EE498" s="200"/>
      <c r="EF498" s="200"/>
      <c r="EG498" s="200"/>
      <c r="EH498" s="200"/>
      <c r="EI498" s="200"/>
      <c r="EJ498" s="200"/>
      <c r="EK498" s="200"/>
      <c r="EL498" s="200"/>
      <c r="EM498" s="200"/>
      <c r="EN498" s="200"/>
      <c r="EO498" s="200"/>
      <c r="EP498" s="200"/>
      <c r="EQ498" s="200"/>
      <c r="ER498" s="200"/>
      <c r="ES498" s="200"/>
    </row>
    <row r="499" spans="1:149" s="116" customFormat="1" ht="12.75" x14ac:dyDescent="0.2">
      <c r="A499" s="191" t="s">
        <v>584</v>
      </c>
      <c r="B499" s="307" t="s">
        <v>753</v>
      </c>
      <c r="C499" s="197"/>
      <c r="D499" s="198"/>
      <c r="E499" s="199"/>
      <c r="F499" s="266"/>
      <c r="G499" s="267"/>
      <c r="H499" s="268"/>
      <c r="I499" s="200"/>
      <c r="J499" s="230">
        <v>13</v>
      </c>
      <c r="K499" s="224" t="str">
        <f t="shared" si="108"/>
        <v>13</v>
      </c>
      <c r="L499" s="225">
        <f t="shared" si="109"/>
        <v>0</v>
      </c>
      <c r="M499" s="224">
        <f t="shared" si="110"/>
        <v>0</v>
      </c>
      <c r="N499" s="224">
        <f t="shared" si="111"/>
        <v>0</v>
      </c>
      <c r="O499" s="224">
        <f t="shared" si="112"/>
        <v>0</v>
      </c>
      <c r="P499" s="224">
        <f t="shared" si="113"/>
        <v>0</v>
      </c>
      <c r="Q499" s="224">
        <f t="shared" si="114"/>
        <v>0</v>
      </c>
      <c r="R499" s="224">
        <f t="shared" si="115"/>
        <v>0</v>
      </c>
      <c r="S499" s="224">
        <f t="shared" si="116"/>
        <v>0</v>
      </c>
      <c r="T499" s="224">
        <f t="shared" si="117"/>
        <v>0</v>
      </c>
      <c r="U499" s="224">
        <f t="shared" si="118"/>
        <v>0</v>
      </c>
      <c r="V499" s="224">
        <f t="shared" si="119"/>
        <v>0</v>
      </c>
      <c r="W499" s="226">
        <f t="shared" si="120"/>
        <v>0</v>
      </c>
      <c r="X499" s="226">
        <f t="shared" si="121"/>
        <v>0</v>
      </c>
      <c r="Y499" s="216"/>
      <c r="Z499" s="233">
        <v>492</v>
      </c>
      <c r="AA499" s="216"/>
      <c r="AB499" s="216"/>
      <c r="AC499" s="216"/>
      <c r="AD499" s="216"/>
      <c r="AE499" s="216"/>
      <c r="AF499" s="216"/>
      <c r="AG499" s="216"/>
      <c r="AH499" s="216"/>
      <c r="AI499" s="216"/>
      <c r="AJ499" s="200"/>
      <c r="AK499" s="200"/>
      <c r="AL499" s="200"/>
      <c r="AM499" s="200"/>
      <c r="AN499" s="200"/>
      <c r="AO499" s="200"/>
      <c r="AP499" s="200"/>
      <c r="AQ499" s="200"/>
      <c r="AR499" s="200"/>
      <c r="AS499" s="200"/>
      <c r="AT499" s="200"/>
      <c r="AU499" s="200"/>
      <c r="AV499" s="200"/>
      <c r="AW499" s="200"/>
      <c r="AX499" s="200"/>
      <c r="AY499" s="200"/>
      <c r="AZ499" s="200"/>
      <c r="BA499" s="200"/>
      <c r="BB499" s="200"/>
      <c r="BC499" s="200"/>
      <c r="BD499" s="200"/>
      <c r="BE499" s="200"/>
      <c r="BF499" s="200"/>
      <c r="BG499" s="200"/>
      <c r="BH499" s="200"/>
      <c r="BI499" s="200"/>
      <c r="BJ499" s="200"/>
      <c r="BK499" s="200"/>
      <c r="BL499" s="200"/>
      <c r="BM499" s="200"/>
      <c r="BN499" s="200"/>
      <c r="BO499" s="200"/>
      <c r="BP499" s="200"/>
      <c r="BQ499" s="200"/>
      <c r="BR499" s="200"/>
      <c r="BS499" s="200"/>
      <c r="BT499" s="200"/>
      <c r="BU499" s="200"/>
      <c r="BV499" s="200"/>
      <c r="BW499" s="200"/>
      <c r="BX499" s="200"/>
      <c r="BY499" s="200"/>
      <c r="BZ499" s="200"/>
      <c r="CA499" s="200"/>
      <c r="CB499" s="200"/>
      <c r="CC499" s="200"/>
      <c r="CD499" s="200"/>
      <c r="CE499" s="200"/>
      <c r="CF499" s="200"/>
      <c r="CG499" s="200"/>
      <c r="CH499" s="200"/>
      <c r="CI499" s="200"/>
      <c r="CJ499" s="200"/>
      <c r="CK499" s="200"/>
      <c r="CL499" s="200"/>
      <c r="CM499" s="200"/>
      <c r="CN499" s="200"/>
      <c r="CO499" s="200"/>
      <c r="CP499" s="200"/>
      <c r="CQ499" s="200"/>
      <c r="CR499" s="200"/>
      <c r="CS499" s="200"/>
      <c r="CT499" s="200"/>
      <c r="CU499" s="200"/>
      <c r="CV499" s="200"/>
      <c r="CW499" s="200"/>
      <c r="CX499" s="200"/>
      <c r="CY499" s="200"/>
      <c r="CZ499" s="200"/>
      <c r="DA499" s="200"/>
      <c r="DB499" s="200"/>
      <c r="DC499" s="200"/>
      <c r="DD499" s="200"/>
      <c r="DE499" s="200"/>
      <c r="DF499" s="200"/>
      <c r="DG499" s="200"/>
      <c r="DH499" s="200"/>
      <c r="DI499" s="200"/>
      <c r="DJ499" s="200"/>
      <c r="DK499" s="200"/>
      <c r="DL499" s="200"/>
      <c r="DM499" s="200"/>
      <c r="DN499" s="200"/>
      <c r="DO499" s="200"/>
      <c r="DP499" s="200"/>
      <c r="DQ499" s="200"/>
      <c r="DR499" s="200"/>
      <c r="DS499" s="200"/>
      <c r="DT499" s="200"/>
      <c r="DU499" s="200"/>
      <c r="DV499" s="200"/>
      <c r="DW499" s="200"/>
      <c r="DX499" s="200"/>
      <c r="DY499" s="200"/>
      <c r="DZ499" s="200"/>
      <c r="EA499" s="200"/>
      <c r="EB499" s="200"/>
      <c r="EC499" s="200"/>
      <c r="ED499" s="200"/>
      <c r="EE499" s="200"/>
      <c r="EF499" s="200"/>
      <c r="EG499" s="200"/>
      <c r="EH499" s="200"/>
      <c r="EI499" s="200"/>
      <c r="EJ499" s="200"/>
      <c r="EK499" s="200"/>
      <c r="EL499" s="200"/>
      <c r="EM499" s="200"/>
      <c r="EN499" s="200"/>
      <c r="EO499" s="200"/>
      <c r="EP499" s="200"/>
      <c r="EQ499" s="200"/>
      <c r="ER499" s="200"/>
      <c r="ES499" s="200"/>
    </row>
    <row r="500" spans="1:149" s="116" customFormat="1" ht="25.5" x14ac:dyDescent="0.2">
      <c r="A500" s="97" t="s">
        <v>880</v>
      </c>
      <c r="B500" s="73" t="s">
        <v>1248</v>
      </c>
      <c r="C500" s="69" t="s">
        <v>758</v>
      </c>
      <c r="D500" s="118"/>
      <c r="E500" s="125"/>
      <c r="F500" s="257"/>
      <c r="G500" s="256"/>
      <c r="H500" s="258"/>
      <c r="I500" s="200"/>
      <c r="J500" s="230">
        <v>13</v>
      </c>
      <c r="K500" s="224" t="str">
        <f t="shared" si="108"/>
        <v>13</v>
      </c>
      <c r="L500" s="225">
        <f t="shared" si="109"/>
        <v>0</v>
      </c>
      <c r="M500" s="224" t="str">
        <f t="shared" si="110"/>
        <v>13</v>
      </c>
      <c r="N500" s="224">
        <f t="shared" si="111"/>
        <v>0</v>
      </c>
      <c r="O500" s="224">
        <f t="shared" si="112"/>
        <v>0</v>
      </c>
      <c r="P500" s="224">
        <f t="shared" si="113"/>
        <v>0</v>
      </c>
      <c r="Q500" s="224">
        <f t="shared" si="114"/>
        <v>0</v>
      </c>
      <c r="R500" s="224">
        <f t="shared" si="115"/>
        <v>0</v>
      </c>
      <c r="S500" s="224">
        <f t="shared" si="116"/>
        <v>0</v>
      </c>
      <c r="T500" s="224">
        <f t="shared" si="117"/>
        <v>0</v>
      </c>
      <c r="U500" s="224">
        <f t="shared" si="118"/>
        <v>0</v>
      </c>
      <c r="V500" s="224">
        <f t="shared" si="119"/>
        <v>0</v>
      </c>
      <c r="W500" s="226">
        <f t="shared" si="120"/>
        <v>0</v>
      </c>
      <c r="X500" s="226">
        <f t="shared" si="121"/>
        <v>0</v>
      </c>
      <c r="Y500" s="216"/>
      <c r="Z500" s="232">
        <v>493</v>
      </c>
      <c r="AA500" s="216"/>
      <c r="AB500" s="216"/>
      <c r="AC500" s="216"/>
      <c r="AD500" s="216"/>
      <c r="AE500" s="216"/>
      <c r="AF500" s="216"/>
      <c r="AG500" s="216"/>
      <c r="AH500" s="216"/>
      <c r="AI500" s="216"/>
      <c r="AJ500" s="200"/>
      <c r="AK500" s="200"/>
      <c r="AL500" s="200"/>
      <c r="AM500" s="200"/>
      <c r="AN500" s="200"/>
      <c r="AO500" s="200"/>
      <c r="AP500" s="200"/>
      <c r="AQ500" s="200"/>
      <c r="AR500" s="200"/>
      <c r="AS500" s="200"/>
      <c r="AT500" s="200"/>
      <c r="AU500" s="200"/>
      <c r="AV500" s="200"/>
      <c r="AW500" s="200"/>
      <c r="AX500" s="200"/>
      <c r="AY500" s="200"/>
      <c r="AZ500" s="200"/>
      <c r="BA500" s="200"/>
      <c r="BB500" s="200"/>
      <c r="BC500" s="200"/>
      <c r="BD500" s="200"/>
      <c r="BE500" s="200"/>
      <c r="BF500" s="200"/>
      <c r="BG500" s="200"/>
      <c r="BH500" s="200"/>
      <c r="BI500" s="200"/>
      <c r="BJ500" s="200"/>
      <c r="BK500" s="200"/>
      <c r="BL500" s="200"/>
      <c r="BM500" s="200"/>
      <c r="BN500" s="200"/>
      <c r="BO500" s="200"/>
      <c r="BP500" s="200"/>
      <c r="BQ500" s="200"/>
      <c r="BR500" s="200"/>
      <c r="BS500" s="200"/>
      <c r="BT500" s="200"/>
      <c r="BU500" s="200"/>
      <c r="BV500" s="200"/>
      <c r="BW500" s="200"/>
      <c r="BX500" s="200"/>
      <c r="BY500" s="200"/>
      <c r="BZ500" s="200"/>
      <c r="CA500" s="200"/>
      <c r="CB500" s="200"/>
      <c r="CC500" s="200"/>
      <c r="CD500" s="200"/>
      <c r="CE500" s="200"/>
      <c r="CF500" s="200"/>
      <c r="CG500" s="200"/>
      <c r="CH500" s="200"/>
      <c r="CI500" s="200"/>
      <c r="CJ500" s="200"/>
      <c r="CK500" s="200"/>
      <c r="CL500" s="200"/>
      <c r="CM500" s="200"/>
      <c r="CN500" s="200"/>
      <c r="CO500" s="200"/>
      <c r="CP500" s="200"/>
      <c r="CQ500" s="200"/>
      <c r="CR500" s="200"/>
      <c r="CS500" s="200"/>
      <c r="CT500" s="200"/>
      <c r="CU500" s="200"/>
      <c r="CV500" s="200"/>
      <c r="CW500" s="200"/>
      <c r="CX500" s="200"/>
      <c r="CY500" s="200"/>
      <c r="CZ500" s="200"/>
      <c r="DA500" s="200"/>
      <c r="DB500" s="200"/>
      <c r="DC500" s="200"/>
      <c r="DD500" s="200"/>
      <c r="DE500" s="200"/>
      <c r="DF500" s="200"/>
      <c r="DG500" s="200"/>
      <c r="DH500" s="200"/>
      <c r="DI500" s="200"/>
      <c r="DJ500" s="200"/>
      <c r="DK500" s="200"/>
      <c r="DL500" s="200"/>
      <c r="DM500" s="200"/>
      <c r="DN500" s="200"/>
      <c r="DO500" s="200"/>
      <c r="DP500" s="200"/>
      <c r="DQ500" s="200"/>
      <c r="DR500" s="200"/>
      <c r="DS500" s="200"/>
      <c r="DT500" s="200"/>
      <c r="DU500" s="200"/>
      <c r="DV500" s="200"/>
      <c r="DW500" s="200"/>
      <c r="DX500" s="200"/>
      <c r="DY500" s="200"/>
      <c r="DZ500" s="200"/>
      <c r="EA500" s="200"/>
      <c r="EB500" s="200"/>
      <c r="EC500" s="200"/>
      <c r="ED500" s="200"/>
      <c r="EE500" s="200"/>
      <c r="EF500" s="200"/>
      <c r="EG500" s="200"/>
      <c r="EH500" s="200"/>
      <c r="EI500" s="200"/>
      <c r="EJ500" s="200"/>
      <c r="EK500" s="200"/>
      <c r="EL500" s="200"/>
      <c r="EM500" s="200"/>
      <c r="EN500" s="200"/>
      <c r="EO500" s="200"/>
      <c r="EP500" s="200"/>
      <c r="EQ500" s="200"/>
      <c r="ER500" s="200"/>
      <c r="ES500" s="200"/>
    </row>
    <row r="501" spans="1:149" s="116" customFormat="1" ht="25.5" x14ac:dyDescent="0.2">
      <c r="A501" s="97" t="s">
        <v>881</v>
      </c>
      <c r="B501" s="73" t="s">
        <v>1249</v>
      </c>
      <c r="C501" s="69" t="s">
        <v>758</v>
      </c>
      <c r="D501" s="118"/>
      <c r="E501" s="125"/>
      <c r="F501" s="257"/>
      <c r="G501" s="256"/>
      <c r="H501" s="258"/>
      <c r="I501" s="200"/>
      <c r="J501" s="230">
        <v>13</v>
      </c>
      <c r="K501" s="224" t="str">
        <f t="shared" si="108"/>
        <v>13</v>
      </c>
      <c r="L501" s="225">
        <f t="shared" si="109"/>
        <v>0</v>
      </c>
      <c r="M501" s="224" t="str">
        <f t="shared" si="110"/>
        <v>13</v>
      </c>
      <c r="N501" s="224">
        <f t="shared" si="111"/>
        <v>0</v>
      </c>
      <c r="O501" s="224">
        <f t="shared" si="112"/>
        <v>0</v>
      </c>
      <c r="P501" s="224">
        <f t="shared" si="113"/>
        <v>0</v>
      </c>
      <c r="Q501" s="224">
        <f t="shared" si="114"/>
        <v>0</v>
      </c>
      <c r="R501" s="224">
        <f t="shared" si="115"/>
        <v>0</v>
      </c>
      <c r="S501" s="224">
        <f t="shared" si="116"/>
        <v>0</v>
      </c>
      <c r="T501" s="224">
        <f t="shared" si="117"/>
        <v>0</v>
      </c>
      <c r="U501" s="224">
        <f t="shared" si="118"/>
        <v>0</v>
      </c>
      <c r="V501" s="224">
        <f t="shared" si="119"/>
        <v>0</v>
      </c>
      <c r="W501" s="226">
        <f t="shared" si="120"/>
        <v>0</v>
      </c>
      <c r="X501" s="226">
        <f t="shared" si="121"/>
        <v>0</v>
      </c>
      <c r="Y501" s="216"/>
      <c r="Z501" s="233">
        <v>494</v>
      </c>
      <c r="AA501" s="216"/>
      <c r="AB501" s="216"/>
      <c r="AC501" s="216"/>
      <c r="AD501" s="216"/>
      <c r="AE501" s="216"/>
      <c r="AF501" s="216"/>
      <c r="AG501" s="216"/>
      <c r="AH501" s="216"/>
      <c r="AI501" s="216"/>
      <c r="AJ501" s="200"/>
      <c r="AK501" s="200"/>
      <c r="AL501" s="200"/>
      <c r="AM501" s="200"/>
      <c r="AN501" s="200"/>
      <c r="AO501" s="200"/>
      <c r="AP501" s="200"/>
      <c r="AQ501" s="200"/>
      <c r="AR501" s="200"/>
      <c r="AS501" s="200"/>
      <c r="AT501" s="200"/>
      <c r="AU501" s="200"/>
      <c r="AV501" s="200"/>
      <c r="AW501" s="200"/>
      <c r="AX501" s="200"/>
      <c r="AY501" s="200"/>
      <c r="AZ501" s="200"/>
      <c r="BA501" s="200"/>
      <c r="BB501" s="200"/>
      <c r="BC501" s="200"/>
      <c r="BD501" s="200"/>
      <c r="BE501" s="200"/>
      <c r="BF501" s="200"/>
      <c r="BG501" s="200"/>
      <c r="BH501" s="200"/>
      <c r="BI501" s="200"/>
      <c r="BJ501" s="200"/>
      <c r="BK501" s="200"/>
      <c r="BL501" s="200"/>
      <c r="BM501" s="200"/>
      <c r="BN501" s="200"/>
      <c r="BO501" s="200"/>
      <c r="BP501" s="200"/>
      <c r="BQ501" s="200"/>
      <c r="BR501" s="200"/>
      <c r="BS501" s="200"/>
      <c r="BT501" s="200"/>
      <c r="BU501" s="200"/>
      <c r="BV501" s="200"/>
      <c r="BW501" s="200"/>
      <c r="BX501" s="200"/>
      <c r="BY501" s="200"/>
      <c r="BZ501" s="200"/>
      <c r="CA501" s="200"/>
      <c r="CB501" s="200"/>
      <c r="CC501" s="200"/>
      <c r="CD501" s="200"/>
      <c r="CE501" s="200"/>
      <c r="CF501" s="200"/>
      <c r="CG501" s="200"/>
      <c r="CH501" s="200"/>
      <c r="CI501" s="200"/>
      <c r="CJ501" s="200"/>
      <c r="CK501" s="200"/>
      <c r="CL501" s="200"/>
      <c r="CM501" s="200"/>
      <c r="CN501" s="200"/>
      <c r="CO501" s="200"/>
      <c r="CP501" s="200"/>
      <c r="CQ501" s="200"/>
      <c r="CR501" s="200"/>
      <c r="CS501" s="200"/>
      <c r="CT501" s="200"/>
      <c r="CU501" s="200"/>
      <c r="CV501" s="200"/>
      <c r="CW501" s="200"/>
      <c r="CX501" s="200"/>
      <c r="CY501" s="200"/>
      <c r="CZ501" s="200"/>
      <c r="DA501" s="200"/>
      <c r="DB501" s="200"/>
      <c r="DC501" s="200"/>
      <c r="DD501" s="200"/>
      <c r="DE501" s="200"/>
      <c r="DF501" s="200"/>
      <c r="DG501" s="200"/>
      <c r="DH501" s="200"/>
      <c r="DI501" s="200"/>
      <c r="DJ501" s="200"/>
      <c r="DK501" s="200"/>
      <c r="DL501" s="200"/>
      <c r="DM501" s="200"/>
      <c r="DN501" s="200"/>
      <c r="DO501" s="200"/>
      <c r="DP501" s="200"/>
      <c r="DQ501" s="200"/>
      <c r="DR501" s="200"/>
      <c r="DS501" s="200"/>
      <c r="DT501" s="200"/>
      <c r="DU501" s="200"/>
      <c r="DV501" s="200"/>
      <c r="DW501" s="200"/>
      <c r="DX501" s="200"/>
      <c r="DY501" s="200"/>
      <c r="DZ501" s="200"/>
      <c r="EA501" s="200"/>
      <c r="EB501" s="200"/>
      <c r="EC501" s="200"/>
      <c r="ED501" s="200"/>
      <c r="EE501" s="200"/>
      <c r="EF501" s="200"/>
      <c r="EG501" s="200"/>
      <c r="EH501" s="200"/>
      <c r="EI501" s="200"/>
      <c r="EJ501" s="200"/>
      <c r="EK501" s="200"/>
      <c r="EL501" s="200"/>
      <c r="EM501" s="200"/>
      <c r="EN501" s="200"/>
      <c r="EO501" s="200"/>
      <c r="EP501" s="200"/>
      <c r="EQ501" s="200"/>
      <c r="ER501" s="200"/>
      <c r="ES501" s="200"/>
    </row>
    <row r="502" spans="1:149" s="116" customFormat="1" ht="12.75" x14ac:dyDescent="0.2">
      <c r="A502" s="191" t="s">
        <v>585</v>
      </c>
      <c r="B502" s="307" t="s">
        <v>107</v>
      </c>
      <c r="C502" s="197"/>
      <c r="D502" s="198"/>
      <c r="E502" s="199"/>
      <c r="F502" s="266"/>
      <c r="G502" s="267"/>
      <c r="H502" s="268"/>
      <c r="I502" s="200"/>
      <c r="J502" s="230">
        <v>13</v>
      </c>
      <c r="K502" s="224" t="str">
        <f t="shared" si="108"/>
        <v>13</v>
      </c>
      <c r="L502" s="225">
        <f t="shared" si="109"/>
        <v>0</v>
      </c>
      <c r="M502" s="224">
        <f t="shared" si="110"/>
        <v>0</v>
      </c>
      <c r="N502" s="224">
        <f t="shared" si="111"/>
        <v>0</v>
      </c>
      <c r="O502" s="224">
        <f t="shared" si="112"/>
        <v>0</v>
      </c>
      <c r="P502" s="224">
        <f t="shared" si="113"/>
        <v>0</v>
      </c>
      <c r="Q502" s="224">
        <f t="shared" si="114"/>
        <v>0</v>
      </c>
      <c r="R502" s="224">
        <f t="shared" si="115"/>
        <v>0</v>
      </c>
      <c r="S502" s="224">
        <f t="shared" si="116"/>
        <v>0</v>
      </c>
      <c r="T502" s="224">
        <f t="shared" si="117"/>
        <v>0</v>
      </c>
      <c r="U502" s="224">
        <f t="shared" si="118"/>
        <v>0</v>
      </c>
      <c r="V502" s="224">
        <f t="shared" si="119"/>
        <v>0</v>
      </c>
      <c r="W502" s="226">
        <f t="shared" si="120"/>
        <v>0</v>
      </c>
      <c r="X502" s="226">
        <f t="shared" si="121"/>
        <v>0</v>
      </c>
      <c r="Y502" s="216"/>
      <c r="Z502" s="233">
        <v>495</v>
      </c>
      <c r="AA502" s="216"/>
      <c r="AB502" s="216"/>
      <c r="AC502" s="216"/>
      <c r="AD502" s="216"/>
      <c r="AE502" s="216"/>
      <c r="AF502" s="216"/>
      <c r="AG502" s="216"/>
      <c r="AH502" s="216"/>
      <c r="AI502" s="216"/>
      <c r="AJ502" s="200"/>
      <c r="AK502" s="200"/>
      <c r="AL502" s="200"/>
      <c r="AM502" s="200"/>
      <c r="AN502" s="200"/>
      <c r="AO502" s="200"/>
      <c r="AP502" s="200"/>
      <c r="AQ502" s="200"/>
      <c r="AR502" s="200"/>
      <c r="AS502" s="200"/>
      <c r="AT502" s="200"/>
      <c r="AU502" s="200"/>
      <c r="AV502" s="200"/>
      <c r="AW502" s="200"/>
      <c r="AX502" s="200"/>
      <c r="AY502" s="200"/>
      <c r="AZ502" s="200"/>
      <c r="BA502" s="200"/>
      <c r="BB502" s="200"/>
      <c r="BC502" s="200"/>
      <c r="BD502" s="200"/>
      <c r="BE502" s="200"/>
      <c r="BF502" s="200"/>
      <c r="BG502" s="200"/>
      <c r="BH502" s="200"/>
      <c r="BI502" s="200"/>
      <c r="BJ502" s="200"/>
      <c r="BK502" s="200"/>
      <c r="BL502" s="200"/>
      <c r="BM502" s="200"/>
      <c r="BN502" s="200"/>
      <c r="BO502" s="200"/>
      <c r="BP502" s="200"/>
      <c r="BQ502" s="200"/>
      <c r="BR502" s="200"/>
      <c r="BS502" s="200"/>
      <c r="BT502" s="200"/>
      <c r="BU502" s="200"/>
      <c r="BV502" s="200"/>
      <c r="BW502" s="200"/>
      <c r="BX502" s="200"/>
      <c r="BY502" s="200"/>
      <c r="BZ502" s="200"/>
      <c r="CA502" s="200"/>
      <c r="CB502" s="200"/>
      <c r="CC502" s="200"/>
      <c r="CD502" s="200"/>
      <c r="CE502" s="200"/>
      <c r="CF502" s="200"/>
      <c r="CG502" s="200"/>
      <c r="CH502" s="200"/>
      <c r="CI502" s="200"/>
      <c r="CJ502" s="200"/>
      <c r="CK502" s="200"/>
      <c r="CL502" s="200"/>
      <c r="CM502" s="200"/>
      <c r="CN502" s="200"/>
      <c r="CO502" s="200"/>
      <c r="CP502" s="200"/>
      <c r="CQ502" s="200"/>
      <c r="CR502" s="200"/>
      <c r="CS502" s="200"/>
      <c r="CT502" s="200"/>
      <c r="CU502" s="200"/>
      <c r="CV502" s="200"/>
      <c r="CW502" s="200"/>
      <c r="CX502" s="200"/>
      <c r="CY502" s="200"/>
      <c r="CZ502" s="200"/>
      <c r="DA502" s="200"/>
      <c r="DB502" s="200"/>
      <c r="DC502" s="200"/>
      <c r="DD502" s="200"/>
      <c r="DE502" s="200"/>
      <c r="DF502" s="200"/>
      <c r="DG502" s="200"/>
      <c r="DH502" s="200"/>
      <c r="DI502" s="200"/>
      <c r="DJ502" s="200"/>
      <c r="DK502" s="200"/>
      <c r="DL502" s="200"/>
      <c r="DM502" s="200"/>
      <c r="DN502" s="200"/>
      <c r="DO502" s="200"/>
      <c r="DP502" s="200"/>
      <c r="DQ502" s="200"/>
      <c r="DR502" s="200"/>
      <c r="DS502" s="200"/>
      <c r="DT502" s="200"/>
      <c r="DU502" s="200"/>
      <c r="DV502" s="200"/>
      <c r="DW502" s="200"/>
      <c r="DX502" s="200"/>
      <c r="DY502" s="200"/>
      <c r="DZ502" s="200"/>
      <c r="EA502" s="200"/>
      <c r="EB502" s="200"/>
      <c r="EC502" s="200"/>
      <c r="ED502" s="200"/>
      <c r="EE502" s="200"/>
      <c r="EF502" s="200"/>
      <c r="EG502" s="200"/>
      <c r="EH502" s="200"/>
      <c r="EI502" s="200"/>
      <c r="EJ502" s="200"/>
      <c r="EK502" s="200"/>
      <c r="EL502" s="200"/>
      <c r="EM502" s="200"/>
      <c r="EN502" s="200"/>
      <c r="EO502" s="200"/>
      <c r="EP502" s="200"/>
      <c r="EQ502" s="200"/>
      <c r="ER502" s="200"/>
      <c r="ES502" s="200"/>
    </row>
    <row r="503" spans="1:149" s="116" customFormat="1" ht="25.5" x14ac:dyDescent="0.2">
      <c r="A503" s="97" t="s">
        <v>882</v>
      </c>
      <c r="B503" s="73" t="s">
        <v>1250</v>
      </c>
      <c r="C503" s="69" t="s">
        <v>117</v>
      </c>
      <c r="D503" s="118">
        <v>1</v>
      </c>
      <c r="E503" s="125"/>
      <c r="F503" s="257"/>
      <c r="G503" s="256"/>
      <c r="H503" s="258"/>
      <c r="I503" s="200"/>
      <c r="J503" s="230">
        <v>13</v>
      </c>
      <c r="K503" s="224" t="str">
        <f t="shared" si="108"/>
        <v>13</v>
      </c>
      <c r="L503" s="225">
        <f t="shared" si="109"/>
        <v>1</v>
      </c>
      <c r="M503" s="224" t="str">
        <f t="shared" si="110"/>
        <v>13</v>
      </c>
      <c r="N503" s="224" t="str">
        <f t="shared" si="111"/>
        <v>13</v>
      </c>
      <c r="O503" s="224">
        <f t="shared" si="112"/>
        <v>1</v>
      </c>
      <c r="P503" s="224">
        <f t="shared" si="113"/>
        <v>0</v>
      </c>
      <c r="Q503" s="224">
        <f t="shared" si="114"/>
        <v>0</v>
      </c>
      <c r="R503" s="224">
        <f t="shared" si="115"/>
        <v>0</v>
      </c>
      <c r="S503" s="224">
        <f t="shared" si="116"/>
        <v>1</v>
      </c>
      <c r="T503" s="224">
        <f t="shared" si="117"/>
        <v>0</v>
      </c>
      <c r="U503" s="224">
        <f t="shared" si="118"/>
        <v>0</v>
      </c>
      <c r="V503" s="224">
        <f t="shared" si="119"/>
        <v>0</v>
      </c>
      <c r="W503" s="226">
        <f t="shared" si="120"/>
        <v>0</v>
      </c>
      <c r="X503" s="226">
        <f t="shared" si="121"/>
        <v>0</v>
      </c>
      <c r="Y503" s="216"/>
      <c r="Z503" s="233">
        <v>496</v>
      </c>
      <c r="AA503" s="216"/>
      <c r="AB503" s="216"/>
      <c r="AC503" s="216"/>
      <c r="AD503" s="216"/>
      <c r="AE503" s="216"/>
      <c r="AF503" s="216"/>
      <c r="AG503" s="216"/>
      <c r="AH503" s="216"/>
      <c r="AI503" s="216"/>
      <c r="AJ503" s="200"/>
      <c r="AK503" s="200"/>
      <c r="AL503" s="200"/>
      <c r="AM503" s="200"/>
      <c r="AN503" s="200"/>
      <c r="AO503" s="200"/>
      <c r="AP503" s="200"/>
      <c r="AQ503" s="200"/>
      <c r="AR503" s="200"/>
      <c r="AS503" s="200"/>
      <c r="AT503" s="200"/>
      <c r="AU503" s="200"/>
      <c r="AV503" s="200"/>
      <c r="AW503" s="200"/>
      <c r="AX503" s="200"/>
      <c r="AY503" s="200"/>
      <c r="AZ503" s="200"/>
      <c r="BA503" s="200"/>
      <c r="BB503" s="200"/>
      <c r="BC503" s="200"/>
      <c r="BD503" s="200"/>
      <c r="BE503" s="200"/>
      <c r="BF503" s="200"/>
      <c r="BG503" s="200"/>
      <c r="BH503" s="200"/>
      <c r="BI503" s="200"/>
      <c r="BJ503" s="200"/>
      <c r="BK503" s="200"/>
      <c r="BL503" s="200"/>
      <c r="BM503" s="200"/>
      <c r="BN503" s="200"/>
      <c r="BO503" s="200"/>
      <c r="BP503" s="200"/>
      <c r="BQ503" s="200"/>
      <c r="BR503" s="200"/>
      <c r="BS503" s="200"/>
      <c r="BT503" s="200"/>
      <c r="BU503" s="200"/>
      <c r="BV503" s="200"/>
      <c r="BW503" s="200"/>
      <c r="BX503" s="200"/>
      <c r="BY503" s="200"/>
      <c r="BZ503" s="200"/>
      <c r="CA503" s="200"/>
      <c r="CB503" s="200"/>
      <c r="CC503" s="200"/>
      <c r="CD503" s="200"/>
      <c r="CE503" s="200"/>
      <c r="CF503" s="200"/>
      <c r="CG503" s="200"/>
      <c r="CH503" s="200"/>
      <c r="CI503" s="200"/>
      <c r="CJ503" s="200"/>
      <c r="CK503" s="200"/>
      <c r="CL503" s="200"/>
      <c r="CM503" s="200"/>
      <c r="CN503" s="200"/>
      <c r="CO503" s="200"/>
      <c r="CP503" s="200"/>
      <c r="CQ503" s="200"/>
      <c r="CR503" s="200"/>
      <c r="CS503" s="200"/>
      <c r="CT503" s="200"/>
      <c r="CU503" s="200"/>
      <c r="CV503" s="200"/>
      <c r="CW503" s="200"/>
      <c r="CX503" s="200"/>
      <c r="CY503" s="200"/>
      <c r="CZ503" s="200"/>
      <c r="DA503" s="200"/>
      <c r="DB503" s="200"/>
      <c r="DC503" s="200"/>
      <c r="DD503" s="200"/>
      <c r="DE503" s="200"/>
      <c r="DF503" s="200"/>
      <c r="DG503" s="200"/>
      <c r="DH503" s="200"/>
      <c r="DI503" s="200"/>
      <c r="DJ503" s="200"/>
      <c r="DK503" s="200"/>
      <c r="DL503" s="200"/>
      <c r="DM503" s="200"/>
      <c r="DN503" s="200"/>
      <c r="DO503" s="200"/>
      <c r="DP503" s="200"/>
      <c r="DQ503" s="200"/>
      <c r="DR503" s="200"/>
      <c r="DS503" s="200"/>
      <c r="DT503" s="200"/>
      <c r="DU503" s="200"/>
      <c r="DV503" s="200"/>
      <c r="DW503" s="200"/>
      <c r="DX503" s="200"/>
      <c r="DY503" s="200"/>
      <c r="DZ503" s="200"/>
      <c r="EA503" s="200"/>
      <c r="EB503" s="200"/>
      <c r="EC503" s="200"/>
      <c r="ED503" s="200"/>
      <c r="EE503" s="200"/>
      <c r="EF503" s="200"/>
      <c r="EG503" s="200"/>
      <c r="EH503" s="200"/>
      <c r="EI503" s="200"/>
      <c r="EJ503" s="200"/>
      <c r="EK503" s="200"/>
      <c r="EL503" s="200"/>
      <c r="EM503" s="200"/>
      <c r="EN503" s="200"/>
      <c r="EO503" s="200"/>
      <c r="EP503" s="200"/>
      <c r="EQ503" s="200"/>
      <c r="ER503" s="200"/>
      <c r="ES503" s="200"/>
    </row>
    <row r="504" spans="1:149" ht="15" x14ac:dyDescent="0.2">
      <c r="A504" s="87">
        <v>14</v>
      </c>
      <c r="B504" s="306" t="s">
        <v>861</v>
      </c>
      <c r="C504" s="89"/>
      <c r="D504" s="90"/>
      <c r="E504" s="110"/>
      <c r="F504" s="269"/>
      <c r="G504" s="270"/>
      <c r="H504" s="303"/>
      <c r="J504" s="230">
        <v>14</v>
      </c>
      <c r="K504" s="224" t="str">
        <f t="shared" si="108"/>
        <v>14</v>
      </c>
      <c r="L504" s="225">
        <f t="shared" si="109"/>
        <v>0</v>
      </c>
      <c r="M504" s="224">
        <f t="shared" si="110"/>
        <v>0</v>
      </c>
      <c r="N504" s="224">
        <f t="shared" si="111"/>
        <v>0</v>
      </c>
      <c r="O504" s="224">
        <f t="shared" si="112"/>
        <v>0</v>
      </c>
      <c r="P504" s="224">
        <f t="shared" si="113"/>
        <v>0</v>
      </c>
      <c r="Q504" s="224">
        <f t="shared" si="114"/>
        <v>0</v>
      </c>
      <c r="R504" s="224">
        <f t="shared" si="115"/>
        <v>0</v>
      </c>
      <c r="S504" s="224">
        <f t="shared" si="116"/>
        <v>0</v>
      </c>
      <c r="T504" s="224">
        <f t="shared" si="117"/>
        <v>0</v>
      </c>
      <c r="U504" s="224">
        <f t="shared" si="118"/>
        <v>0</v>
      </c>
      <c r="V504" s="224">
        <f t="shared" si="119"/>
        <v>0</v>
      </c>
      <c r="W504" s="226">
        <f t="shared" si="120"/>
        <v>0</v>
      </c>
      <c r="X504" s="226">
        <f t="shared" si="121"/>
        <v>0</v>
      </c>
      <c r="Z504" s="233">
        <v>497</v>
      </c>
      <c r="EG504" s="200"/>
      <c r="EH504" s="200"/>
      <c r="EI504" s="200"/>
      <c r="EJ504" s="200"/>
      <c r="EK504" s="200"/>
      <c r="EL504" s="200"/>
      <c r="EM504" s="200"/>
      <c r="EN504" s="200"/>
      <c r="EO504" s="200"/>
      <c r="EP504" s="200"/>
      <c r="EQ504" s="200"/>
      <c r="ER504" s="200"/>
      <c r="ES504" s="200"/>
    </row>
    <row r="505" spans="1:149" s="116" customFormat="1" ht="12.75" x14ac:dyDescent="0.2">
      <c r="A505" s="65" t="s">
        <v>586</v>
      </c>
      <c r="B505" s="66" t="s">
        <v>1251</v>
      </c>
      <c r="C505" s="135"/>
      <c r="D505" s="158"/>
      <c r="E505" s="151"/>
      <c r="F505" s="255"/>
      <c r="G505" s="256"/>
      <c r="H505" s="275"/>
      <c r="I505" s="204"/>
      <c r="J505" s="230">
        <v>14</v>
      </c>
      <c r="K505" s="224" t="str">
        <f t="shared" si="108"/>
        <v>14</v>
      </c>
      <c r="L505" s="225">
        <f t="shared" si="109"/>
        <v>0</v>
      </c>
      <c r="M505" s="224">
        <f t="shared" si="110"/>
        <v>0</v>
      </c>
      <c r="N505" s="224">
        <f t="shared" si="111"/>
        <v>0</v>
      </c>
      <c r="O505" s="224">
        <f t="shared" si="112"/>
        <v>0</v>
      </c>
      <c r="P505" s="224">
        <f t="shared" si="113"/>
        <v>0</v>
      </c>
      <c r="Q505" s="224">
        <f t="shared" si="114"/>
        <v>0</v>
      </c>
      <c r="R505" s="224">
        <f t="shared" si="115"/>
        <v>0</v>
      </c>
      <c r="S505" s="224">
        <f t="shared" si="116"/>
        <v>0</v>
      </c>
      <c r="T505" s="224">
        <f t="shared" si="117"/>
        <v>0</v>
      </c>
      <c r="U505" s="224">
        <f t="shared" si="118"/>
        <v>0</v>
      </c>
      <c r="V505" s="224">
        <f t="shared" si="119"/>
        <v>0</v>
      </c>
      <c r="W505" s="226">
        <f t="shared" si="120"/>
        <v>0</v>
      </c>
      <c r="X505" s="226">
        <f t="shared" si="121"/>
        <v>0</v>
      </c>
      <c r="Y505" s="218"/>
      <c r="Z505" s="233">
        <v>498</v>
      </c>
      <c r="AA505" s="216"/>
      <c r="AB505" s="216"/>
      <c r="AC505" s="216"/>
      <c r="AD505" s="216"/>
      <c r="AE505" s="216"/>
      <c r="AF505" s="216"/>
      <c r="AG505" s="216"/>
      <c r="AH505" s="216"/>
      <c r="AI505" s="216"/>
      <c r="AJ505" s="200"/>
      <c r="AK505" s="200"/>
      <c r="AL505" s="200"/>
      <c r="AM505" s="200"/>
      <c r="AN505" s="200"/>
      <c r="AO505" s="200"/>
      <c r="AP505" s="200"/>
      <c r="AQ505" s="200"/>
      <c r="AR505" s="200"/>
      <c r="AS505" s="200"/>
      <c r="AT505" s="200"/>
      <c r="AU505" s="200"/>
      <c r="AV505" s="200"/>
      <c r="AW505" s="200"/>
      <c r="AX505" s="200"/>
      <c r="AY505" s="200"/>
      <c r="AZ505" s="200"/>
      <c r="BA505" s="200"/>
      <c r="BB505" s="200"/>
      <c r="BC505" s="200"/>
      <c r="BD505" s="200"/>
      <c r="BE505" s="200"/>
      <c r="BF505" s="200"/>
      <c r="BG505" s="200"/>
      <c r="BH505" s="200"/>
      <c r="BI505" s="200"/>
      <c r="BJ505" s="200"/>
      <c r="BK505" s="200"/>
      <c r="BL505" s="200"/>
      <c r="BM505" s="200"/>
      <c r="BN505" s="200"/>
      <c r="BO505" s="200"/>
      <c r="BP505" s="200"/>
      <c r="BQ505" s="200"/>
      <c r="BR505" s="200"/>
      <c r="BS505" s="200"/>
      <c r="BT505" s="200"/>
      <c r="BU505" s="200"/>
      <c r="BV505" s="200"/>
      <c r="BW505" s="200"/>
      <c r="BX505" s="200"/>
      <c r="BY505" s="200"/>
      <c r="BZ505" s="200"/>
      <c r="CA505" s="200"/>
      <c r="CB505" s="200"/>
      <c r="CC505" s="200"/>
      <c r="CD505" s="200"/>
      <c r="CE505" s="200"/>
      <c r="CF505" s="200"/>
      <c r="CG505" s="200"/>
      <c r="CH505" s="200"/>
      <c r="CI505" s="200"/>
      <c r="CJ505" s="200"/>
      <c r="CK505" s="200"/>
      <c r="CL505" s="200"/>
      <c r="CM505" s="200"/>
      <c r="CN505" s="200"/>
      <c r="CO505" s="200"/>
      <c r="CP505" s="200"/>
      <c r="CQ505" s="200"/>
      <c r="CR505" s="200"/>
      <c r="CS505" s="200"/>
      <c r="CT505" s="200"/>
      <c r="CU505" s="200"/>
      <c r="CV505" s="200"/>
      <c r="CW505" s="200"/>
      <c r="CX505" s="200"/>
      <c r="CY505" s="200"/>
      <c r="CZ505" s="200"/>
      <c r="DA505" s="200"/>
      <c r="DB505" s="200"/>
      <c r="DC505" s="200"/>
      <c r="DD505" s="200"/>
      <c r="DE505" s="200"/>
      <c r="DF505" s="200"/>
      <c r="DG505" s="200"/>
      <c r="DH505" s="200"/>
      <c r="DI505" s="200"/>
      <c r="DJ505" s="200"/>
      <c r="DK505" s="200"/>
      <c r="DL505" s="200"/>
      <c r="DM505" s="200"/>
      <c r="DN505" s="200"/>
      <c r="DO505" s="200"/>
      <c r="DP505" s="200"/>
      <c r="DQ505" s="200"/>
      <c r="DR505" s="200"/>
      <c r="DS505" s="200"/>
      <c r="DT505" s="200"/>
      <c r="DU505" s="200"/>
      <c r="DV505" s="200"/>
      <c r="DW505" s="200"/>
      <c r="DX505" s="200"/>
      <c r="DY505" s="200"/>
      <c r="DZ505" s="200"/>
      <c r="EA505" s="200"/>
      <c r="EB505" s="200"/>
      <c r="EC505" s="200"/>
      <c r="ED505" s="200"/>
      <c r="EE505" s="200"/>
      <c r="EF505" s="200"/>
      <c r="EG505" s="200"/>
      <c r="EH505" s="200"/>
      <c r="EI505" s="200"/>
      <c r="EJ505" s="200"/>
      <c r="EK505" s="200"/>
      <c r="EL505" s="200"/>
      <c r="EM505" s="200"/>
      <c r="EN505" s="200"/>
      <c r="EO505" s="200"/>
      <c r="EP505" s="200"/>
      <c r="EQ505" s="200"/>
      <c r="ER505" s="200"/>
      <c r="ES505" s="200"/>
    </row>
    <row r="506" spans="1:149" s="116" customFormat="1" ht="25.5" x14ac:dyDescent="0.2">
      <c r="A506" s="117" t="s">
        <v>587</v>
      </c>
      <c r="B506" s="73" t="s">
        <v>930</v>
      </c>
      <c r="C506" s="69" t="s">
        <v>758</v>
      </c>
      <c r="D506" s="128"/>
      <c r="E506" s="121"/>
      <c r="F506" s="257"/>
      <c r="G506" s="256"/>
      <c r="H506" s="258"/>
      <c r="I506" s="204"/>
      <c r="J506" s="230">
        <v>14</v>
      </c>
      <c r="K506" s="224" t="str">
        <f t="shared" si="108"/>
        <v>14</v>
      </c>
      <c r="L506" s="225">
        <f t="shared" si="109"/>
        <v>0</v>
      </c>
      <c r="M506" s="224" t="str">
        <f t="shared" si="110"/>
        <v>14</v>
      </c>
      <c r="N506" s="224">
        <f t="shared" si="111"/>
        <v>0</v>
      </c>
      <c r="O506" s="224">
        <f t="shared" si="112"/>
        <v>0</v>
      </c>
      <c r="P506" s="224">
        <f t="shared" si="113"/>
        <v>0</v>
      </c>
      <c r="Q506" s="224">
        <f t="shared" si="114"/>
        <v>0</v>
      </c>
      <c r="R506" s="224">
        <f t="shared" si="115"/>
        <v>0</v>
      </c>
      <c r="S506" s="224">
        <f t="shared" si="116"/>
        <v>0</v>
      </c>
      <c r="T506" s="224">
        <f t="shared" si="117"/>
        <v>0</v>
      </c>
      <c r="U506" s="224">
        <f t="shared" si="118"/>
        <v>0</v>
      </c>
      <c r="V506" s="224">
        <f t="shared" si="119"/>
        <v>0</v>
      </c>
      <c r="W506" s="226">
        <f t="shared" si="120"/>
        <v>0</v>
      </c>
      <c r="X506" s="226">
        <f t="shared" si="121"/>
        <v>0</v>
      </c>
      <c r="Y506" s="218"/>
      <c r="Z506" s="232">
        <v>499</v>
      </c>
      <c r="AA506" s="216"/>
      <c r="AB506" s="216"/>
      <c r="AC506" s="216"/>
      <c r="AD506" s="216"/>
      <c r="AE506" s="216"/>
      <c r="AF506" s="216"/>
      <c r="AG506" s="216"/>
      <c r="AH506" s="216"/>
      <c r="AI506" s="216"/>
      <c r="AJ506" s="200"/>
      <c r="AK506" s="200"/>
      <c r="AL506" s="200"/>
      <c r="AM506" s="200"/>
      <c r="AN506" s="200"/>
      <c r="AO506" s="200"/>
      <c r="AP506" s="200"/>
      <c r="AQ506" s="200"/>
      <c r="AR506" s="200"/>
      <c r="AS506" s="200"/>
      <c r="AT506" s="200"/>
      <c r="AU506" s="200"/>
      <c r="AV506" s="200"/>
      <c r="AW506" s="200"/>
      <c r="AX506" s="200"/>
      <c r="AY506" s="200"/>
      <c r="AZ506" s="200"/>
      <c r="BA506" s="200"/>
      <c r="BB506" s="200"/>
      <c r="BC506" s="200"/>
      <c r="BD506" s="200"/>
      <c r="BE506" s="200"/>
      <c r="BF506" s="200"/>
      <c r="BG506" s="200"/>
      <c r="BH506" s="200"/>
      <c r="BI506" s="200"/>
      <c r="BJ506" s="200"/>
      <c r="BK506" s="200"/>
      <c r="BL506" s="200"/>
      <c r="BM506" s="200"/>
      <c r="BN506" s="200"/>
      <c r="BO506" s="200"/>
      <c r="BP506" s="200"/>
      <c r="BQ506" s="200"/>
      <c r="BR506" s="200"/>
      <c r="BS506" s="200"/>
      <c r="BT506" s="200"/>
      <c r="BU506" s="200"/>
      <c r="BV506" s="200"/>
      <c r="BW506" s="200"/>
      <c r="BX506" s="200"/>
      <c r="BY506" s="200"/>
      <c r="BZ506" s="200"/>
      <c r="CA506" s="200"/>
      <c r="CB506" s="200"/>
      <c r="CC506" s="200"/>
      <c r="CD506" s="200"/>
      <c r="CE506" s="200"/>
      <c r="CF506" s="200"/>
      <c r="CG506" s="200"/>
      <c r="CH506" s="200"/>
      <c r="CI506" s="200"/>
      <c r="CJ506" s="200"/>
      <c r="CK506" s="200"/>
      <c r="CL506" s="200"/>
      <c r="CM506" s="200"/>
      <c r="CN506" s="200"/>
      <c r="CO506" s="200"/>
      <c r="CP506" s="200"/>
      <c r="CQ506" s="200"/>
      <c r="CR506" s="200"/>
      <c r="CS506" s="200"/>
      <c r="CT506" s="200"/>
      <c r="CU506" s="200"/>
      <c r="CV506" s="200"/>
      <c r="CW506" s="200"/>
      <c r="CX506" s="200"/>
      <c r="CY506" s="200"/>
      <c r="CZ506" s="200"/>
      <c r="DA506" s="200"/>
      <c r="DB506" s="200"/>
      <c r="DC506" s="200"/>
      <c r="DD506" s="200"/>
      <c r="DE506" s="200"/>
      <c r="DF506" s="200"/>
      <c r="DG506" s="200"/>
      <c r="DH506" s="200"/>
      <c r="DI506" s="200"/>
      <c r="DJ506" s="200"/>
      <c r="DK506" s="200"/>
      <c r="DL506" s="200"/>
      <c r="DM506" s="200"/>
      <c r="DN506" s="200"/>
      <c r="DO506" s="200"/>
      <c r="DP506" s="200"/>
      <c r="DQ506" s="200"/>
      <c r="DR506" s="200"/>
      <c r="DS506" s="200"/>
      <c r="DT506" s="200"/>
      <c r="DU506" s="200"/>
      <c r="DV506" s="200"/>
      <c r="DW506" s="200"/>
      <c r="DX506" s="200"/>
      <c r="DY506" s="200"/>
      <c r="DZ506" s="200"/>
      <c r="EA506" s="200"/>
      <c r="EB506" s="200"/>
      <c r="EC506" s="200"/>
      <c r="ED506" s="200"/>
      <c r="EE506" s="200"/>
      <c r="EF506" s="200"/>
      <c r="EG506" s="200"/>
      <c r="EH506" s="200"/>
      <c r="EI506" s="200"/>
      <c r="EJ506" s="200"/>
      <c r="EK506" s="200"/>
      <c r="EL506" s="200"/>
      <c r="EM506" s="200"/>
      <c r="EN506" s="200"/>
      <c r="EO506" s="200"/>
      <c r="EP506" s="200"/>
      <c r="EQ506" s="200"/>
      <c r="ER506" s="200"/>
      <c r="ES506" s="200"/>
    </row>
    <row r="507" spans="1:149" s="116" customFormat="1" ht="38.25" x14ac:dyDescent="0.2">
      <c r="A507" s="117" t="s">
        <v>588</v>
      </c>
      <c r="B507" s="82" t="s">
        <v>1252</v>
      </c>
      <c r="C507" s="83" t="s">
        <v>117</v>
      </c>
      <c r="D507" s="83">
        <v>10</v>
      </c>
      <c r="E507" s="121"/>
      <c r="F507" s="257"/>
      <c r="G507" s="256"/>
      <c r="H507" s="258"/>
      <c r="I507" s="204"/>
      <c r="J507" s="230">
        <v>14</v>
      </c>
      <c r="K507" s="224" t="str">
        <f t="shared" si="108"/>
        <v>14</v>
      </c>
      <c r="L507" s="225">
        <f t="shared" si="109"/>
        <v>10</v>
      </c>
      <c r="M507" s="224" t="str">
        <f t="shared" si="110"/>
        <v>14</v>
      </c>
      <c r="N507" s="224" t="str">
        <f t="shared" si="111"/>
        <v>14</v>
      </c>
      <c r="O507" s="224">
        <f t="shared" si="112"/>
        <v>10</v>
      </c>
      <c r="P507" s="224">
        <f t="shared" si="113"/>
        <v>0</v>
      </c>
      <c r="Q507" s="224">
        <f t="shared" si="114"/>
        <v>0</v>
      </c>
      <c r="R507" s="224">
        <f t="shared" si="115"/>
        <v>0</v>
      </c>
      <c r="S507" s="224">
        <f t="shared" si="116"/>
        <v>1</v>
      </c>
      <c r="T507" s="224">
        <f t="shared" si="117"/>
        <v>0</v>
      </c>
      <c r="U507" s="224">
        <f t="shared" si="118"/>
        <v>0</v>
      </c>
      <c r="V507" s="224">
        <f t="shared" si="119"/>
        <v>0</v>
      </c>
      <c r="W507" s="226">
        <f t="shared" si="120"/>
        <v>0</v>
      </c>
      <c r="X507" s="226">
        <f t="shared" si="121"/>
        <v>0</v>
      </c>
      <c r="Y507" s="218"/>
      <c r="Z507" s="233">
        <v>500</v>
      </c>
      <c r="AA507" s="216"/>
      <c r="AB507" s="216"/>
      <c r="AC507" s="216"/>
      <c r="AD507" s="216"/>
      <c r="AE507" s="216"/>
      <c r="AF507" s="216"/>
      <c r="AG507" s="216"/>
      <c r="AH507" s="216"/>
      <c r="AI507" s="216"/>
      <c r="AJ507" s="200"/>
      <c r="AK507" s="200"/>
      <c r="AL507" s="200"/>
      <c r="AM507" s="200"/>
      <c r="AN507" s="200"/>
      <c r="AO507" s="200"/>
      <c r="AP507" s="200"/>
      <c r="AQ507" s="200"/>
      <c r="AR507" s="200"/>
      <c r="AS507" s="200"/>
      <c r="AT507" s="200"/>
      <c r="AU507" s="200"/>
      <c r="AV507" s="200"/>
      <c r="AW507" s="200"/>
      <c r="AX507" s="200"/>
      <c r="AY507" s="200"/>
      <c r="AZ507" s="200"/>
      <c r="BA507" s="200"/>
      <c r="BB507" s="200"/>
      <c r="BC507" s="200"/>
      <c r="BD507" s="200"/>
      <c r="BE507" s="200"/>
      <c r="BF507" s="200"/>
      <c r="BG507" s="200"/>
      <c r="BH507" s="200"/>
      <c r="BI507" s="200"/>
      <c r="BJ507" s="200"/>
      <c r="BK507" s="200"/>
      <c r="BL507" s="200"/>
      <c r="BM507" s="200"/>
      <c r="BN507" s="200"/>
      <c r="BO507" s="200"/>
      <c r="BP507" s="200"/>
      <c r="BQ507" s="200"/>
      <c r="BR507" s="200"/>
      <c r="BS507" s="200"/>
      <c r="BT507" s="200"/>
      <c r="BU507" s="200"/>
      <c r="BV507" s="200"/>
      <c r="BW507" s="200"/>
      <c r="BX507" s="200"/>
      <c r="BY507" s="200"/>
      <c r="BZ507" s="200"/>
      <c r="CA507" s="200"/>
      <c r="CB507" s="200"/>
      <c r="CC507" s="200"/>
      <c r="CD507" s="200"/>
      <c r="CE507" s="200"/>
      <c r="CF507" s="200"/>
      <c r="CG507" s="200"/>
      <c r="CH507" s="200"/>
      <c r="CI507" s="200"/>
      <c r="CJ507" s="200"/>
      <c r="CK507" s="200"/>
      <c r="CL507" s="200"/>
      <c r="CM507" s="200"/>
      <c r="CN507" s="200"/>
      <c r="CO507" s="200"/>
      <c r="CP507" s="200"/>
      <c r="CQ507" s="200"/>
      <c r="CR507" s="200"/>
      <c r="CS507" s="200"/>
      <c r="CT507" s="200"/>
      <c r="CU507" s="200"/>
      <c r="CV507" s="200"/>
      <c r="CW507" s="200"/>
      <c r="CX507" s="200"/>
      <c r="CY507" s="200"/>
      <c r="CZ507" s="200"/>
      <c r="DA507" s="200"/>
      <c r="DB507" s="200"/>
      <c r="DC507" s="200"/>
      <c r="DD507" s="200"/>
      <c r="DE507" s="200"/>
      <c r="DF507" s="200"/>
      <c r="DG507" s="200"/>
      <c r="DH507" s="200"/>
      <c r="DI507" s="200"/>
      <c r="DJ507" s="200"/>
      <c r="DK507" s="200"/>
      <c r="DL507" s="200"/>
      <c r="DM507" s="200"/>
      <c r="DN507" s="200"/>
      <c r="DO507" s="200"/>
      <c r="DP507" s="200"/>
      <c r="DQ507" s="200"/>
      <c r="DR507" s="200"/>
      <c r="DS507" s="200"/>
      <c r="DT507" s="200"/>
      <c r="DU507" s="200"/>
      <c r="DV507" s="200"/>
      <c r="DW507" s="200"/>
      <c r="DX507" s="200"/>
      <c r="DY507" s="200"/>
      <c r="DZ507" s="200"/>
      <c r="EA507" s="200"/>
      <c r="EB507" s="200"/>
      <c r="EC507" s="200"/>
      <c r="ED507" s="200"/>
      <c r="EE507" s="200"/>
      <c r="EF507" s="200"/>
      <c r="EG507" s="200"/>
      <c r="EH507" s="200"/>
      <c r="EI507" s="200"/>
      <c r="EJ507" s="200"/>
      <c r="EK507" s="200"/>
      <c r="EL507" s="200"/>
      <c r="EM507" s="200"/>
      <c r="EN507" s="200"/>
      <c r="EO507" s="200"/>
      <c r="EP507" s="200"/>
      <c r="EQ507" s="200"/>
      <c r="ER507" s="200"/>
      <c r="ES507" s="200"/>
    </row>
    <row r="508" spans="1:149" s="116" customFormat="1" ht="25.5" x14ac:dyDescent="0.2">
      <c r="A508" s="117" t="s">
        <v>589</v>
      </c>
      <c r="B508" s="82" t="s">
        <v>1253</v>
      </c>
      <c r="C508" s="83" t="s">
        <v>117</v>
      </c>
      <c r="D508" s="83">
        <v>10</v>
      </c>
      <c r="E508" s="121"/>
      <c r="F508" s="257"/>
      <c r="G508" s="256"/>
      <c r="H508" s="258"/>
      <c r="I508" s="204"/>
      <c r="J508" s="230">
        <v>14</v>
      </c>
      <c r="K508" s="224" t="str">
        <f t="shared" si="108"/>
        <v>14</v>
      </c>
      <c r="L508" s="225">
        <f t="shared" si="109"/>
        <v>10</v>
      </c>
      <c r="M508" s="224" t="str">
        <f t="shared" si="110"/>
        <v>14</v>
      </c>
      <c r="N508" s="224" t="str">
        <f t="shared" si="111"/>
        <v>14</v>
      </c>
      <c r="O508" s="224">
        <f t="shared" si="112"/>
        <v>10</v>
      </c>
      <c r="P508" s="224">
        <f t="shared" si="113"/>
        <v>0</v>
      </c>
      <c r="Q508" s="224">
        <f t="shared" si="114"/>
        <v>0</v>
      </c>
      <c r="R508" s="224">
        <f t="shared" si="115"/>
        <v>0</v>
      </c>
      <c r="S508" s="224">
        <f t="shared" si="116"/>
        <v>1</v>
      </c>
      <c r="T508" s="224">
        <f t="shared" si="117"/>
        <v>0</v>
      </c>
      <c r="U508" s="224">
        <f t="shared" si="118"/>
        <v>0</v>
      </c>
      <c r="V508" s="224">
        <f t="shared" si="119"/>
        <v>0</v>
      </c>
      <c r="W508" s="226">
        <f t="shared" si="120"/>
        <v>0</v>
      </c>
      <c r="X508" s="226">
        <f t="shared" si="121"/>
        <v>0</v>
      </c>
      <c r="Y508" s="218"/>
      <c r="Z508" s="233">
        <v>501</v>
      </c>
      <c r="AA508" s="216"/>
      <c r="AB508" s="216"/>
      <c r="AC508" s="216"/>
      <c r="AD508" s="216"/>
      <c r="AE508" s="216"/>
      <c r="AF508" s="216"/>
      <c r="AG508" s="216"/>
      <c r="AH508" s="216"/>
      <c r="AI508" s="216"/>
      <c r="AJ508" s="200"/>
      <c r="AK508" s="200"/>
      <c r="AL508" s="200"/>
      <c r="AM508" s="200"/>
      <c r="AN508" s="200"/>
      <c r="AO508" s="200"/>
      <c r="AP508" s="200"/>
      <c r="AQ508" s="200"/>
      <c r="AR508" s="200"/>
      <c r="AS508" s="200"/>
      <c r="AT508" s="200"/>
      <c r="AU508" s="200"/>
      <c r="AV508" s="200"/>
      <c r="AW508" s="200"/>
      <c r="AX508" s="200"/>
      <c r="AY508" s="200"/>
      <c r="AZ508" s="200"/>
      <c r="BA508" s="200"/>
      <c r="BB508" s="200"/>
      <c r="BC508" s="200"/>
      <c r="BD508" s="200"/>
      <c r="BE508" s="200"/>
      <c r="BF508" s="200"/>
      <c r="BG508" s="200"/>
      <c r="BH508" s="200"/>
      <c r="BI508" s="200"/>
      <c r="BJ508" s="200"/>
      <c r="BK508" s="200"/>
      <c r="BL508" s="200"/>
      <c r="BM508" s="200"/>
      <c r="BN508" s="200"/>
      <c r="BO508" s="200"/>
      <c r="BP508" s="200"/>
      <c r="BQ508" s="200"/>
      <c r="BR508" s="200"/>
      <c r="BS508" s="200"/>
      <c r="BT508" s="200"/>
      <c r="BU508" s="200"/>
      <c r="BV508" s="200"/>
      <c r="BW508" s="200"/>
      <c r="BX508" s="200"/>
      <c r="BY508" s="200"/>
      <c r="BZ508" s="200"/>
      <c r="CA508" s="200"/>
      <c r="CB508" s="200"/>
      <c r="CC508" s="200"/>
      <c r="CD508" s="200"/>
      <c r="CE508" s="200"/>
      <c r="CF508" s="200"/>
      <c r="CG508" s="200"/>
      <c r="CH508" s="200"/>
      <c r="CI508" s="200"/>
      <c r="CJ508" s="200"/>
      <c r="CK508" s="200"/>
      <c r="CL508" s="200"/>
      <c r="CM508" s="200"/>
      <c r="CN508" s="200"/>
      <c r="CO508" s="200"/>
      <c r="CP508" s="200"/>
      <c r="CQ508" s="200"/>
      <c r="CR508" s="200"/>
      <c r="CS508" s="200"/>
      <c r="CT508" s="200"/>
      <c r="CU508" s="200"/>
      <c r="CV508" s="200"/>
      <c r="CW508" s="200"/>
      <c r="CX508" s="200"/>
      <c r="CY508" s="200"/>
      <c r="CZ508" s="200"/>
      <c r="DA508" s="200"/>
      <c r="DB508" s="200"/>
      <c r="DC508" s="200"/>
      <c r="DD508" s="200"/>
      <c r="DE508" s="200"/>
      <c r="DF508" s="200"/>
      <c r="DG508" s="200"/>
      <c r="DH508" s="200"/>
      <c r="DI508" s="200"/>
      <c r="DJ508" s="200"/>
      <c r="DK508" s="200"/>
      <c r="DL508" s="200"/>
      <c r="DM508" s="200"/>
      <c r="DN508" s="200"/>
      <c r="DO508" s="200"/>
      <c r="DP508" s="200"/>
      <c r="DQ508" s="200"/>
      <c r="DR508" s="200"/>
      <c r="DS508" s="200"/>
      <c r="DT508" s="200"/>
      <c r="DU508" s="200"/>
      <c r="DV508" s="200"/>
      <c r="DW508" s="200"/>
      <c r="DX508" s="200"/>
      <c r="DY508" s="200"/>
      <c r="DZ508" s="200"/>
      <c r="EA508" s="200"/>
      <c r="EB508" s="200"/>
      <c r="EC508" s="200"/>
      <c r="ED508" s="200"/>
      <c r="EE508" s="200"/>
      <c r="EF508" s="200"/>
      <c r="EG508" s="200"/>
      <c r="EH508" s="200"/>
      <c r="EI508" s="200"/>
      <c r="EJ508" s="200"/>
      <c r="EK508" s="200"/>
      <c r="EL508" s="200"/>
      <c r="EM508" s="200"/>
      <c r="EN508" s="200"/>
      <c r="EO508" s="200"/>
      <c r="EP508" s="200"/>
      <c r="EQ508" s="200"/>
      <c r="ER508" s="200"/>
      <c r="ES508" s="200"/>
    </row>
    <row r="509" spans="1:149" s="116" customFormat="1" ht="25.5" x14ac:dyDescent="0.2">
      <c r="A509" s="117" t="s">
        <v>590</v>
      </c>
      <c r="B509" s="73" t="s">
        <v>1254</v>
      </c>
      <c r="C509" s="69" t="s">
        <v>758</v>
      </c>
      <c r="D509" s="128"/>
      <c r="E509" s="121"/>
      <c r="F509" s="257"/>
      <c r="G509" s="256"/>
      <c r="H509" s="258"/>
      <c r="I509" s="204"/>
      <c r="J509" s="230">
        <v>14</v>
      </c>
      <c r="K509" s="224" t="str">
        <f t="shared" si="108"/>
        <v>14</v>
      </c>
      <c r="L509" s="225">
        <f t="shared" si="109"/>
        <v>0</v>
      </c>
      <c r="M509" s="224" t="str">
        <f t="shared" si="110"/>
        <v>14</v>
      </c>
      <c r="N509" s="224">
        <f t="shared" si="111"/>
        <v>0</v>
      </c>
      <c r="O509" s="224">
        <f t="shared" si="112"/>
        <v>0</v>
      </c>
      <c r="P509" s="224">
        <f t="shared" si="113"/>
        <v>0</v>
      </c>
      <c r="Q509" s="224">
        <f t="shared" si="114"/>
        <v>0</v>
      </c>
      <c r="R509" s="224">
        <f t="shared" si="115"/>
        <v>0</v>
      </c>
      <c r="S509" s="224">
        <f t="shared" si="116"/>
        <v>0</v>
      </c>
      <c r="T509" s="224">
        <f t="shared" si="117"/>
        <v>0</v>
      </c>
      <c r="U509" s="224">
        <f t="shared" si="118"/>
        <v>0</v>
      </c>
      <c r="V509" s="224">
        <f t="shared" si="119"/>
        <v>0</v>
      </c>
      <c r="W509" s="226">
        <f t="shared" si="120"/>
        <v>0</v>
      </c>
      <c r="X509" s="226">
        <f t="shared" si="121"/>
        <v>0</v>
      </c>
      <c r="Y509" s="218"/>
      <c r="Z509" s="233">
        <v>502</v>
      </c>
      <c r="AA509" s="216"/>
      <c r="AB509" s="216"/>
      <c r="AC509" s="216"/>
      <c r="AD509" s="216"/>
      <c r="AE509" s="216"/>
      <c r="AF509" s="216"/>
      <c r="AG509" s="216"/>
      <c r="AH509" s="216"/>
      <c r="AI509" s="216"/>
      <c r="AJ509" s="200"/>
      <c r="AK509" s="200"/>
      <c r="AL509" s="200"/>
      <c r="AM509" s="200"/>
      <c r="AN509" s="200"/>
      <c r="AO509" s="200"/>
      <c r="AP509" s="200"/>
      <c r="AQ509" s="200"/>
      <c r="AR509" s="200"/>
      <c r="AS509" s="200"/>
      <c r="AT509" s="200"/>
      <c r="AU509" s="200"/>
      <c r="AV509" s="200"/>
      <c r="AW509" s="200"/>
      <c r="AX509" s="200"/>
      <c r="AY509" s="200"/>
      <c r="AZ509" s="200"/>
      <c r="BA509" s="200"/>
      <c r="BB509" s="200"/>
      <c r="BC509" s="200"/>
      <c r="BD509" s="200"/>
      <c r="BE509" s="200"/>
      <c r="BF509" s="200"/>
      <c r="BG509" s="200"/>
      <c r="BH509" s="200"/>
      <c r="BI509" s="200"/>
      <c r="BJ509" s="200"/>
      <c r="BK509" s="200"/>
      <c r="BL509" s="200"/>
      <c r="BM509" s="200"/>
      <c r="BN509" s="200"/>
      <c r="BO509" s="200"/>
      <c r="BP509" s="200"/>
      <c r="BQ509" s="200"/>
      <c r="BR509" s="200"/>
      <c r="BS509" s="200"/>
      <c r="BT509" s="200"/>
      <c r="BU509" s="200"/>
      <c r="BV509" s="200"/>
      <c r="BW509" s="200"/>
      <c r="BX509" s="200"/>
      <c r="BY509" s="200"/>
      <c r="BZ509" s="200"/>
      <c r="CA509" s="200"/>
      <c r="CB509" s="200"/>
      <c r="CC509" s="200"/>
      <c r="CD509" s="200"/>
      <c r="CE509" s="200"/>
      <c r="CF509" s="200"/>
      <c r="CG509" s="200"/>
      <c r="CH509" s="200"/>
      <c r="CI509" s="200"/>
      <c r="CJ509" s="200"/>
      <c r="CK509" s="200"/>
      <c r="CL509" s="200"/>
      <c r="CM509" s="200"/>
      <c r="CN509" s="200"/>
      <c r="CO509" s="200"/>
      <c r="CP509" s="200"/>
      <c r="CQ509" s="200"/>
      <c r="CR509" s="200"/>
      <c r="CS509" s="200"/>
      <c r="CT509" s="200"/>
      <c r="CU509" s="200"/>
      <c r="CV509" s="200"/>
      <c r="CW509" s="200"/>
      <c r="CX509" s="200"/>
      <c r="CY509" s="200"/>
      <c r="CZ509" s="200"/>
      <c r="DA509" s="200"/>
      <c r="DB509" s="200"/>
      <c r="DC509" s="200"/>
      <c r="DD509" s="200"/>
      <c r="DE509" s="200"/>
      <c r="DF509" s="200"/>
      <c r="DG509" s="200"/>
      <c r="DH509" s="200"/>
      <c r="DI509" s="200"/>
      <c r="DJ509" s="200"/>
      <c r="DK509" s="200"/>
      <c r="DL509" s="200"/>
      <c r="DM509" s="200"/>
      <c r="DN509" s="200"/>
      <c r="DO509" s="200"/>
      <c r="DP509" s="200"/>
      <c r="DQ509" s="200"/>
      <c r="DR509" s="200"/>
      <c r="DS509" s="200"/>
      <c r="DT509" s="200"/>
      <c r="DU509" s="200"/>
      <c r="DV509" s="200"/>
      <c r="DW509" s="200"/>
      <c r="DX509" s="200"/>
      <c r="DY509" s="200"/>
      <c r="DZ509" s="200"/>
      <c r="EA509" s="200"/>
      <c r="EB509" s="200"/>
      <c r="EC509" s="200"/>
      <c r="ED509" s="200"/>
      <c r="EE509" s="200"/>
      <c r="EF509" s="200"/>
      <c r="EG509" s="200"/>
      <c r="EH509" s="200"/>
      <c r="EI509" s="200"/>
      <c r="EJ509" s="200"/>
      <c r="EK509" s="200"/>
      <c r="EL509" s="200"/>
      <c r="EM509" s="200"/>
      <c r="EN509" s="200"/>
      <c r="EO509" s="200"/>
      <c r="EP509" s="200"/>
      <c r="EQ509" s="200"/>
      <c r="ER509" s="200"/>
      <c r="ES509" s="200"/>
    </row>
    <row r="510" spans="1:149" s="116" customFormat="1" ht="25.5" x14ac:dyDescent="0.2">
      <c r="A510" s="117" t="s">
        <v>812</v>
      </c>
      <c r="B510" s="73" t="s">
        <v>1255</v>
      </c>
      <c r="C510" s="69" t="s">
        <v>117</v>
      </c>
      <c r="D510" s="128">
        <v>10</v>
      </c>
      <c r="E510" s="121"/>
      <c r="F510" s="257"/>
      <c r="G510" s="256"/>
      <c r="H510" s="258"/>
      <c r="I510" s="204"/>
      <c r="J510" s="230">
        <v>14</v>
      </c>
      <c r="K510" s="224" t="str">
        <f t="shared" si="108"/>
        <v>14</v>
      </c>
      <c r="L510" s="225">
        <f t="shared" si="109"/>
        <v>10</v>
      </c>
      <c r="M510" s="224" t="str">
        <f t="shared" si="110"/>
        <v>14</v>
      </c>
      <c r="N510" s="224" t="str">
        <f t="shared" si="111"/>
        <v>14</v>
      </c>
      <c r="O510" s="224">
        <f t="shared" si="112"/>
        <v>10</v>
      </c>
      <c r="P510" s="224">
        <f t="shared" si="113"/>
        <v>0</v>
      </c>
      <c r="Q510" s="224">
        <f t="shared" si="114"/>
        <v>0</v>
      </c>
      <c r="R510" s="224">
        <f t="shared" si="115"/>
        <v>0</v>
      </c>
      <c r="S510" s="224">
        <f t="shared" si="116"/>
        <v>1</v>
      </c>
      <c r="T510" s="224">
        <f t="shared" si="117"/>
        <v>0</v>
      </c>
      <c r="U510" s="224">
        <f t="shared" si="118"/>
        <v>0</v>
      </c>
      <c r="V510" s="224">
        <f t="shared" si="119"/>
        <v>0</v>
      </c>
      <c r="W510" s="226">
        <f t="shared" si="120"/>
        <v>0</v>
      </c>
      <c r="X510" s="226">
        <f t="shared" si="121"/>
        <v>0</v>
      </c>
      <c r="Y510" s="218"/>
      <c r="Z510" s="233">
        <v>503</v>
      </c>
      <c r="AA510" s="216"/>
      <c r="AB510" s="216"/>
      <c r="AC510" s="216"/>
      <c r="AD510" s="216"/>
      <c r="AE510" s="216"/>
      <c r="AF510" s="216"/>
      <c r="AG510" s="216"/>
      <c r="AH510" s="216"/>
      <c r="AI510" s="216"/>
      <c r="AJ510" s="200"/>
      <c r="AK510" s="200"/>
      <c r="AL510" s="200"/>
      <c r="AM510" s="200"/>
      <c r="AN510" s="200"/>
      <c r="AO510" s="200"/>
      <c r="AP510" s="200"/>
      <c r="AQ510" s="200"/>
      <c r="AR510" s="200"/>
      <c r="AS510" s="200"/>
      <c r="AT510" s="200"/>
      <c r="AU510" s="200"/>
      <c r="AV510" s="200"/>
      <c r="AW510" s="200"/>
      <c r="AX510" s="200"/>
      <c r="AY510" s="200"/>
      <c r="AZ510" s="200"/>
      <c r="BA510" s="200"/>
      <c r="BB510" s="200"/>
      <c r="BC510" s="200"/>
      <c r="BD510" s="200"/>
      <c r="BE510" s="200"/>
      <c r="BF510" s="200"/>
      <c r="BG510" s="200"/>
      <c r="BH510" s="200"/>
      <c r="BI510" s="200"/>
      <c r="BJ510" s="200"/>
      <c r="BK510" s="200"/>
      <c r="BL510" s="200"/>
      <c r="BM510" s="200"/>
      <c r="BN510" s="200"/>
      <c r="BO510" s="200"/>
      <c r="BP510" s="200"/>
      <c r="BQ510" s="200"/>
      <c r="BR510" s="200"/>
      <c r="BS510" s="200"/>
      <c r="BT510" s="200"/>
      <c r="BU510" s="200"/>
      <c r="BV510" s="200"/>
      <c r="BW510" s="200"/>
      <c r="BX510" s="200"/>
      <c r="BY510" s="200"/>
      <c r="BZ510" s="200"/>
      <c r="CA510" s="200"/>
      <c r="CB510" s="200"/>
      <c r="CC510" s="200"/>
      <c r="CD510" s="200"/>
      <c r="CE510" s="200"/>
      <c r="CF510" s="200"/>
      <c r="CG510" s="200"/>
      <c r="CH510" s="200"/>
      <c r="CI510" s="200"/>
      <c r="CJ510" s="200"/>
      <c r="CK510" s="200"/>
      <c r="CL510" s="200"/>
      <c r="CM510" s="200"/>
      <c r="CN510" s="200"/>
      <c r="CO510" s="200"/>
      <c r="CP510" s="200"/>
      <c r="CQ510" s="200"/>
      <c r="CR510" s="200"/>
      <c r="CS510" s="200"/>
      <c r="CT510" s="200"/>
      <c r="CU510" s="200"/>
      <c r="CV510" s="200"/>
      <c r="CW510" s="200"/>
      <c r="CX510" s="200"/>
      <c r="CY510" s="200"/>
      <c r="CZ510" s="200"/>
      <c r="DA510" s="200"/>
      <c r="DB510" s="200"/>
      <c r="DC510" s="200"/>
      <c r="DD510" s="200"/>
      <c r="DE510" s="200"/>
      <c r="DF510" s="200"/>
      <c r="DG510" s="200"/>
      <c r="DH510" s="200"/>
      <c r="DI510" s="200"/>
      <c r="DJ510" s="200"/>
      <c r="DK510" s="200"/>
      <c r="DL510" s="200"/>
      <c r="DM510" s="200"/>
      <c r="DN510" s="200"/>
      <c r="DO510" s="200"/>
      <c r="DP510" s="200"/>
      <c r="DQ510" s="200"/>
      <c r="DR510" s="200"/>
      <c r="DS510" s="200"/>
      <c r="DT510" s="200"/>
      <c r="DU510" s="200"/>
      <c r="DV510" s="200"/>
      <c r="DW510" s="200"/>
      <c r="DX510" s="200"/>
      <c r="DY510" s="200"/>
      <c r="DZ510" s="200"/>
      <c r="EA510" s="200"/>
      <c r="EB510" s="200"/>
      <c r="EC510" s="200"/>
      <c r="ED510" s="200"/>
      <c r="EE510" s="200"/>
      <c r="EF510" s="200"/>
      <c r="EG510" s="200"/>
      <c r="EH510" s="200"/>
      <c r="EI510" s="200"/>
      <c r="EJ510" s="200"/>
      <c r="EK510" s="200"/>
      <c r="EL510" s="200"/>
      <c r="EM510" s="200"/>
      <c r="EN510" s="200"/>
      <c r="EO510" s="200"/>
      <c r="EP510" s="200"/>
      <c r="EQ510" s="200"/>
      <c r="ER510" s="200"/>
      <c r="ES510" s="200"/>
    </row>
    <row r="511" spans="1:149" s="124" customFormat="1" ht="25.5" x14ac:dyDescent="0.2">
      <c r="A511" s="117" t="s">
        <v>813</v>
      </c>
      <c r="B511" s="82" t="s">
        <v>1256</v>
      </c>
      <c r="C511" s="69" t="s">
        <v>117</v>
      </c>
      <c r="D511" s="130">
        <v>10</v>
      </c>
      <c r="E511" s="138"/>
      <c r="F511" s="257"/>
      <c r="G511" s="256"/>
      <c r="H511" s="258"/>
      <c r="I511" s="204"/>
      <c r="J511" s="230">
        <v>14</v>
      </c>
      <c r="K511" s="224" t="str">
        <f t="shared" si="108"/>
        <v>14</v>
      </c>
      <c r="L511" s="225">
        <f t="shared" si="109"/>
        <v>10</v>
      </c>
      <c r="M511" s="224" t="str">
        <f t="shared" si="110"/>
        <v>14</v>
      </c>
      <c r="N511" s="224" t="str">
        <f t="shared" si="111"/>
        <v>14</v>
      </c>
      <c r="O511" s="224">
        <f t="shared" si="112"/>
        <v>10</v>
      </c>
      <c r="P511" s="224">
        <f t="shared" si="113"/>
        <v>0</v>
      </c>
      <c r="Q511" s="224">
        <f t="shared" si="114"/>
        <v>0</v>
      </c>
      <c r="R511" s="224">
        <f t="shared" si="115"/>
        <v>0</v>
      </c>
      <c r="S511" s="224">
        <f t="shared" si="116"/>
        <v>1</v>
      </c>
      <c r="T511" s="224">
        <f t="shared" si="117"/>
        <v>0</v>
      </c>
      <c r="U511" s="224">
        <f t="shared" si="118"/>
        <v>0</v>
      </c>
      <c r="V511" s="224">
        <f t="shared" si="119"/>
        <v>0</v>
      </c>
      <c r="W511" s="226">
        <f t="shared" si="120"/>
        <v>0</v>
      </c>
      <c r="X511" s="226">
        <f t="shared" si="121"/>
        <v>0</v>
      </c>
      <c r="Y511" s="218"/>
      <c r="Z511" s="233">
        <v>504</v>
      </c>
      <c r="AA511" s="216"/>
      <c r="AB511" s="216"/>
      <c r="AC511" s="216"/>
      <c r="AD511" s="216"/>
      <c r="AE511" s="216"/>
      <c r="AF511" s="216"/>
      <c r="AG511" s="216"/>
      <c r="AH511" s="216"/>
      <c r="AI511" s="216"/>
      <c r="AJ511" s="200"/>
      <c r="AK511" s="200"/>
      <c r="AL511" s="200"/>
      <c r="AM511" s="200"/>
      <c r="AN511" s="200"/>
      <c r="AO511" s="200"/>
      <c r="AP511" s="200"/>
      <c r="AQ511" s="200"/>
      <c r="AR511" s="200"/>
      <c r="AS511" s="200"/>
      <c r="AT511" s="200"/>
      <c r="AU511" s="200"/>
      <c r="AV511" s="200"/>
      <c r="AW511" s="200"/>
      <c r="AX511" s="200"/>
      <c r="AY511" s="200"/>
      <c r="AZ511" s="200"/>
      <c r="BA511" s="200"/>
      <c r="BB511" s="200"/>
      <c r="BC511" s="200"/>
      <c r="BD511" s="200"/>
      <c r="BE511" s="200"/>
      <c r="BF511" s="200"/>
      <c r="BG511" s="200"/>
      <c r="BH511" s="200"/>
      <c r="BI511" s="200"/>
      <c r="BJ511" s="200"/>
      <c r="BK511" s="200"/>
      <c r="BL511" s="200"/>
      <c r="BM511" s="200"/>
      <c r="BN511" s="200"/>
      <c r="BO511" s="200"/>
      <c r="BP511" s="200"/>
      <c r="BQ511" s="200"/>
      <c r="BR511" s="200"/>
      <c r="BS511" s="200"/>
      <c r="BT511" s="200"/>
      <c r="BU511" s="200"/>
      <c r="BV511" s="200"/>
      <c r="BW511" s="200"/>
      <c r="BX511" s="200"/>
      <c r="BY511" s="200"/>
      <c r="BZ511" s="200"/>
      <c r="CA511" s="200"/>
      <c r="CB511" s="200"/>
      <c r="CC511" s="200"/>
      <c r="CD511" s="200"/>
      <c r="CE511" s="200"/>
      <c r="CF511" s="200"/>
      <c r="CG511" s="200"/>
      <c r="CH511" s="200"/>
      <c r="CI511" s="200"/>
      <c r="CJ511" s="200"/>
      <c r="CK511" s="200"/>
      <c r="CL511" s="200"/>
      <c r="CM511" s="200"/>
      <c r="CN511" s="200"/>
      <c r="CO511" s="200"/>
      <c r="CP511" s="200"/>
      <c r="CQ511" s="200"/>
      <c r="CR511" s="200"/>
      <c r="CS511" s="200"/>
      <c r="CT511" s="200"/>
      <c r="CU511" s="200"/>
      <c r="CV511" s="200"/>
      <c r="CW511" s="200"/>
      <c r="CX511" s="200"/>
      <c r="CY511" s="200"/>
      <c r="CZ511" s="200"/>
      <c r="DA511" s="200"/>
      <c r="DB511" s="200"/>
      <c r="DC511" s="200"/>
      <c r="DD511" s="200"/>
      <c r="DE511" s="200"/>
      <c r="DF511" s="200"/>
      <c r="DG511" s="200"/>
      <c r="DH511" s="200"/>
      <c r="DI511" s="200"/>
      <c r="DJ511" s="200"/>
      <c r="DK511" s="200"/>
      <c r="DL511" s="200"/>
      <c r="DM511" s="200"/>
      <c r="DN511" s="200"/>
      <c r="DO511" s="200"/>
      <c r="DP511" s="200"/>
      <c r="DQ511" s="200"/>
      <c r="DR511" s="200"/>
      <c r="DS511" s="200"/>
      <c r="DT511" s="200"/>
      <c r="DU511" s="200"/>
      <c r="DV511" s="200"/>
      <c r="DW511" s="200"/>
      <c r="DX511" s="200"/>
      <c r="DY511" s="200"/>
      <c r="DZ511" s="200"/>
      <c r="EA511" s="200"/>
      <c r="EB511" s="200"/>
      <c r="EC511" s="200"/>
      <c r="ED511" s="200"/>
      <c r="EE511" s="200"/>
      <c r="EF511" s="200"/>
      <c r="EG511" s="200"/>
      <c r="EH511" s="200"/>
      <c r="EI511" s="200"/>
      <c r="EJ511" s="200"/>
      <c r="EK511" s="200"/>
      <c r="EL511" s="200"/>
      <c r="EM511" s="200"/>
      <c r="EN511" s="200"/>
      <c r="EO511" s="200"/>
      <c r="EP511" s="200"/>
      <c r="EQ511" s="200"/>
      <c r="ER511" s="200"/>
      <c r="ES511" s="200"/>
    </row>
    <row r="512" spans="1:149" s="116" customFormat="1" ht="12.75" x14ac:dyDescent="0.2">
      <c r="A512" s="65" t="s">
        <v>591</v>
      </c>
      <c r="B512" s="66" t="s">
        <v>744</v>
      </c>
      <c r="C512" s="165"/>
      <c r="D512" s="165"/>
      <c r="E512" s="166"/>
      <c r="F512" s="255"/>
      <c r="G512" s="256"/>
      <c r="H512" s="275"/>
      <c r="I512" s="204"/>
      <c r="J512" s="230">
        <v>14</v>
      </c>
      <c r="K512" s="224" t="str">
        <f t="shared" si="108"/>
        <v>14</v>
      </c>
      <c r="L512" s="225">
        <f t="shared" si="109"/>
        <v>0</v>
      </c>
      <c r="M512" s="224">
        <f t="shared" si="110"/>
        <v>0</v>
      </c>
      <c r="N512" s="224">
        <f t="shared" si="111"/>
        <v>0</v>
      </c>
      <c r="O512" s="224">
        <f t="shared" si="112"/>
        <v>0</v>
      </c>
      <c r="P512" s="224">
        <f t="shared" si="113"/>
        <v>0</v>
      </c>
      <c r="Q512" s="224">
        <f t="shared" si="114"/>
        <v>0</v>
      </c>
      <c r="R512" s="224">
        <f t="shared" si="115"/>
        <v>0</v>
      </c>
      <c r="S512" s="224">
        <f t="shared" si="116"/>
        <v>0</v>
      </c>
      <c r="T512" s="224">
        <f t="shared" si="117"/>
        <v>0</v>
      </c>
      <c r="U512" s="224">
        <f t="shared" si="118"/>
        <v>0</v>
      </c>
      <c r="V512" s="224">
        <f t="shared" si="119"/>
        <v>0</v>
      </c>
      <c r="W512" s="226">
        <f t="shared" si="120"/>
        <v>0</v>
      </c>
      <c r="X512" s="226">
        <f t="shared" si="121"/>
        <v>0</v>
      </c>
      <c r="Y512" s="218"/>
      <c r="Z512" s="232">
        <v>505</v>
      </c>
      <c r="AA512" s="216"/>
      <c r="AB512" s="216"/>
      <c r="AC512" s="216"/>
      <c r="AD512" s="216"/>
      <c r="AE512" s="216"/>
      <c r="AF512" s="216"/>
      <c r="AG512" s="216"/>
      <c r="AH512" s="216"/>
      <c r="AI512" s="216"/>
      <c r="AJ512" s="200"/>
      <c r="AK512" s="200"/>
      <c r="AL512" s="200"/>
      <c r="AM512" s="200"/>
      <c r="AN512" s="200"/>
      <c r="AO512" s="200"/>
      <c r="AP512" s="200"/>
      <c r="AQ512" s="200"/>
      <c r="AR512" s="200"/>
      <c r="AS512" s="200"/>
      <c r="AT512" s="200"/>
      <c r="AU512" s="200"/>
      <c r="AV512" s="200"/>
      <c r="AW512" s="200"/>
      <c r="AX512" s="200"/>
      <c r="AY512" s="200"/>
      <c r="AZ512" s="200"/>
      <c r="BA512" s="200"/>
      <c r="BB512" s="200"/>
      <c r="BC512" s="200"/>
      <c r="BD512" s="200"/>
      <c r="BE512" s="200"/>
      <c r="BF512" s="200"/>
      <c r="BG512" s="200"/>
      <c r="BH512" s="200"/>
      <c r="BI512" s="200"/>
      <c r="BJ512" s="200"/>
      <c r="BK512" s="200"/>
      <c r="BL512" s="200"/>
      <c r="BM512" s="200"/>
      <c r="BN512" s="200"/>
      <c r="BO512" s="200"/>
      <c r="BP512" s="200"/>
      <c r="BQ512" s="200"/>
      <c r="BR512" s="200"/>
      <c r="BS512" s="200"/>
      <c r="BT512" s="200"/>
      <c r="BU512" s="200"/>
      <c r="BV512" s="200"/>
      <c r="BW512" s="200"/>
      <c r="BX512" s="200"/>
      <c r="BY512" s="200"/>
      <c r="BZ512" s="200"/>
      <c r="CA512" s="200"/>
      <c r="CB512" s="200"/>
      <c r="CC512" s="200"/>
      <c r="CD512" s="200"/>
      <c r="CE512" s="200"/>
      <c r="CF512" s="200"/>
      <c r="CG512" s="200"/>
      <c r="CH512" s="200"/>
      <c r="CI512" s="200"/>
      <c r="CJ512" s="200"/>
      <c r="CK512" s="200"/>
      <c r="CL512" s="200"/>
      <c r="CM512" s="200"/>
      <c r="CN512" s="200"/>
      <c r="CO512" s="200"/>
      <c r="CP512" s="200"/>
      <c r="CQ512" s="200"/>
      <c r="CR512" s="200"/>
      <c r="CS512" s="200"/>
      <c r="CT512" s="200"/>
      <c r="CU512" s="200"/>
      <c r="CV512" s="200"/>
      <c r="CW512" s="200"/>
      <c r="CX512" s="200"/>
      <c r="CY512" s="200"/>
      <c r="CZ512" s="200"/>
      <c r="DA512" s="200"/>
      <c r="DB512" s="200"/>
      <c r="DC512" s="200"/>
      <c r="DD512" s="200"/>
      <c r="DE512" s="200"/>
      <c r="DF512" s="200"/>
      <c r="DG512" s="200"/>
      <c r="DH512" s="200"/>
      <c r="DI512" s="200"/>
      <c r="DJ512" s="200"/>
      <c r="DK512" s="200"/>
      <c r="DL512" s="200"/>
      <c r="DM512" s="200"/>
      <c r="DN512" s="200"/>
      <c r="DO512" s="200"/>
      <c r="DP512" s="200"/>
      <c r="DQ512" s="200"/>
      <c r="DR512" s="200"/>
      <c r="DS512" s="200"/>
      <c r="DT512" s="200"/>
      <c r="DU512" s="200"/>
      <c r="DV512" s="200"/>
      <c r="DW512" s="200"/>
      <c r="DX512" s="200"/>
      <c r="DY512" s="200"/>
      <c r="DZ512" s="200"/>
      <c r="EA512" s="200"/>
      <c r="EB512" s="200"/>
      <c r="EC512" s="200"/>
      <c r="ED512" s="200"/>
      <c r="EE512" s="200"/>
      <c r="EF512" s="200"/>
      <c r="EG512" s="200"/>
      <c r="EH512" s="200"/>
      <c r="EI512" s="200"/>
      <c r="EJ512" s="200"/>
      <c r="EK512" s="200"/>
      <c r="EL512" s="200"/>
      <c r="EM512" s="200"/>
      <c r="EN512" s="200"/>
      <c r="EO512" s="200"/>
      <c r="EP512" s="200"/>
      <c r="EQ512" s="200"/>
      <c r="ER512" s="200"/>
      <c r="ES512" s="200"/>
    </row>
    <row r="513" spans="1:149" s="116" customFormat="1" ht="25.5" customHeight="1" x14ac:dyDescent="0.2">
      <c r="A513" s="117" t="s">
        <v>592</v>
      </c>
      <c r="B513" s="73" t="s">
        <v>1257</v>
      </c>
      <c r="C513" s="69" t="s">
        <v>758</v>
      </c>
      <c r="D513" s="128"/>
      <c r="E513" s="121"/>
      <c r="F513" s="257"/>
      <c r="G513" s="256"/>
      <c r="H513" s="258"/>
      <c r="I513" s="204"/>
      <c r="J513" s="230">
        <v>14</v>
      </c>
      <c r="K513" s="224" t="str">
        <f t="shared" si="108"/>
        <v>14</v>
      </c>
      <c r="L513" s="225">
        <f t="shared" si="109"/>
        <v>0</v>
      </c>
      <c r="M513" s="224" t="str">
        <f t="shared" si="110"/>
        <v>14</v>
      </c>
      <c r="N513" s="224">
        <f t="shared" si="111"/>
        <v>0</v>
      </c>
      <c r="O513" s="224">
        <f t="shared" si="112"/>
        <v>0</v>
      </c>
      <c r="P513" s="224">
        <f t="shared" si="113"/>
        <v>0</v>
      </c>
      <c r="Q513" s="224">
        <f t="shared" si="114"/>
        <v>0</v>
      </c>
      <c r="R513" s="224">
        <f t="shared" si="115"/>
        <v>0</v>
      </c>
      <c r="S513" s="224">
        <f t="shared" si="116"/>
        <v>0</v>
      </c>
      <c r="T513" s="224">
        <f t="shared" si="117"/>
        <v>0</v>
      </c>
      <c r="U513" s="224">
        <f t="shared" si="118"/>
        <v>0</v>
      </c>
      <c r="V513" s="224">
        <f t="shared" si="119"/>
        <v>0</v>
      </c>
      <c r="W513" s="226">
        <f t="shared" si="120"/>
        <v>0</v>
      </c>
      <c r="X513" s="226">
        <f t="shared" si="121"/>
        <v>0</v>
      </c>
      <c r="Y513" s="218"/>
      <c r="Z513" s="233">
        <v>506</v>
      </c>
      <c r="AA513" s="216"/>
      <c r="AB513" s="216"/>
      <c r="AC513" s="216"/>
      <c r="AD513" s="216"/>
      <c r="AE513" s="216"/>
      <c r="AF513" s="216"/>
      <c r="AG513" s="216"/>
      <c r="AH513" s="216"/>
      <c r="AI513" s="216"/>
      <c r="AJ513" s="200"/>
      <c r="AK513" s="200"/>
      <c r="AL513" s="200"/>
      <c r="AM513" s="200"/>
      <c r="AN513" s="200"/>
      <c r="AO513" s="200"/>
      <c r="AP513" s="200"/>
      <c r="AQ513" s="200"/>
      <c r="AR513" s="200"/>
      <c r="AS513" s="200"/>
      <c r="AT513" s="200"/>
      <c r="AU513" s="200"/>
      <c r="AV513" s="200"/>
      <c r="AW513" s="200"/>
      <c r="AX513" s="200"/>
      <c r="AY513" s="200"/>
      <c r="AZ513" s="200"/>
      <c r="BA513" s="200"/>
      <c r="BB513" s="200"/>
      <c r="BC513" s="200"/>
      <c r="BD513" s="200"/>
      <c r="BE513" s="200"/>
      <c r="BF513" s="200"/>
      <c r="BG513" s="200"/>
      <c r="BH513" s="200"/>
      <c r="BI513" s="200"/>
      <c r="BJ513" s="200"/>
      <c r="BK513" s="200"/>
      <c r="BL513" s="200"/>
      <c r="BM513" s="200"/>
      <c r="BN513" s="200"/>
      <c r="BO513" s="200"/>
      <c r="BP513" s="200"/>
      <c r="BQ513" s="200"/>
      <c r="BR513" s="200"/>
      <c r="BS513" s="200"/>
      <c r="BT513" s="200"/>
      <c r="BU513" s="200"/>
      <c r="BV513" s="200"/>
      <c r="BW513" s="200"/>
      <c r="BX513" s="200"/>
      <c r="BY513" s="200"/>
      <c r="BZ513" s="200"/>
      <c r="CA513" s="200"/>
      <c r="CB513" s="200"/>
      <c r="CC513" s="200"/>
      <c r="CD513" s="200"/>
      <c r="CE513" s="200"/>
      <c r="CF513" s="200"/>
      <c r="CG513" s="200"/>
      <c r="CH513" s="200"/>
      <c r="CI513" s="200"/>
      <c r="CJ513" s="200"/>
      <c r="CK513" s="200"/>
      <c r="CL513" s="200"/>
      <c r="CM513" s="200"/>
      <c r="CN513" s="200"/>
      <c r="CO513" s="200"/>
      <c r="CP513" s="200"/>
      <c r="CQ513" s="200"/>
      <c r="CR513" s="200"/>
      <c r="CS513" s="200"/>
      <c r="CT513" s="200"/>
      <c r="CU513" s="200"/>
      <c r="CV513" s="200"/>
      <c r="CW513" s="200"/>
      <c r="CX513" s="200"/>
      <c r="CY513" s="200"/>
      <c r="CZ513" s="200"/>
      <c r="DA513" s="200"/>
      <c r="DB513" s="200"/>
      <c r="DC513" s="200"/>
      <c r="DD513" s="200"/>
      <c r="DE513" s="200"/>
      <c r="DF513" s="200"/>
      <c r="DG513" s="200"/>
      <c r="DH513" s="200"/>
      <c r="DI513" s="200"/>
      <c r="DJ513" s="200"/>
      <c r="DK513" s="200"/>
      <c r="DL513" s="200"/>
      <c r="DM513" s="200"/>
      <c r="DN513" s="200"/>
      <c r="DO513" s="200"/>
      <c r="DP513" s="200"/>
      <c r="DQ513" s="200"/>
      <c r="DR513" s="200"/>
      <c r="DS513" s="200"/>
      <c r="DT513" s="200"/>
      <c r="DU513" s="200"/>
      <c r="DV513" s="200"/>
      <c r="DW513" s="200"/>
      <c r="DX513" s="200"/>
      <c r="DY513" s="200"/>
      <c r="DZ513" s="200"/>
      <c r="EA513" s="200"/>
      <c r="EB513" s="200"/>
      <c r="EC513" s="200"/>
      <c r="ED513" s="200"/>
      <c r="EE513" s="200"/>
      <c r="EF513" s="200"/>
      <c r="EG513" s="200"/>
      <c r="EH513" s="200"/>
      <c r="EI513" s="200"/>
      <c r="EJ513" s="200"/>
      <c r="EK513" s="200"/>
      <c r="EL513" s="200"/>
      <c r="EM513" s="200"/>
      <c r="EN513" s="200"/>
      <c r="EO513" s="200"/>
      <c r="EP513" s="200"/>
      <c r="EQ513" s="200"/>
      <c r="ER513" s="200"/>
      <c r="ES513" s="200"/>
    </row>
    <row r="514" spans="1:149" s="116" customFormat="1" ht="25.5" x14ac:dyDescent="0.2">
      <c r="A514" s="117" t="s">
        <v>593</v>
      </c>
      <c r="B514" s="73" t="s">
        <v>1258</v>
      </c>
      <c r="C514" s="69" t="s">
        <v>117</v>
      </c>
      <c r="D514" s="128">
        <v>3</v>
      </c>
      <c r="E514" s="121"/>
      <c r="F514" s="257"/>
      <c r="G514" s="256"/>
      <c r="H514" s="258"/>
      <c r="I514" s="204"/>
      <c r="J514" s="230">
        <v>14</v>
      </c>
      <c r="K514" s="224" t="str">
        <f t="shared" si="108"/>
        <v>14</v>
      </c>
      <c r="L514" s="225">
        <f t="shared" si="109"/>
        <v>3</v>
      </c>
      <c r="M514" s="224" t="str">
        <f t="shared" si="110"/>
        <v>14</v>
      </c>
      <c r="N514" s="224" t="str">
        <f t="shared" si="111"/>
        <v>14</v>
      </c>
      <c r="O514" s="224">
        <f t="shared" si="112"/>
        <v>3</v>
      </c>
      <c r="P514" s="224">
        <f t="shared" si="113"/>
        <v>0</v>
      </c>
      <c r="Q514" s="224">
        <f t="shared" si="114"/>
        <v>0</v>
      </c>
      <c r="R514" s="224">
        <f t="shared" si="115"/>
        <v>0</v>
      </c>
      <c r="S514" s="224">
        <f t="shared" si="116"/>
        <v>1</v>
      </c>
      <c r="T514" s="224">
        <f t="shared" si="117"/>
        <v>0</v>
      </c>
      <c r="U514" s="224">
        <f t="shared" si="118"/>
        <v>0</v>
      </c>
      <c r="V514" s="224">
        <f t="shared" si="119"/>
        <v>0</v>
      </c>
      <c r="W514" s="226">
        <f t="shared" si="120"/>
        <v>0</v>
      </c>
      <c r="X514" s="226">
        <f t="shared" si="121"/>
        <v>0</v>
      </c>
      <c r="Y514" s="218"/>
      <c r="Z514" s="233">
        <v>507</v>
      </c>
      <c r="AA514" s="216"/>
      <c r="AB514" s="216"/>
      <c r="AC514" s="216"/>
      <c r="AD514" s="216"/>
      <c r="AE514" s="216"/>
      <c r="AF514" s="216"/>
      <c r="AG514" s="216"/>
      <c r="AH514" s="216"/>
      <c r="AI514" s="216"/>
      <c r="AJ514" s="200"/>
      <c r="AK514" s="200"/>
      <c r="AL514" s="200"/>
      <c r="AM514" s="200"/>
      <c r="AN514" s="200"/>
      <c r="AO514" s="200"/>
      <c r="AP514" s="200"/>
      <c r="AQ514" s="200"/>
      <c r="AR514" s="200"/>
      <c r="AS514" s="200"/>
      <c r="AT514" s="200"/>
      <c r="AU514" s="200"/>
      <c r="AV514" s="200"/>
      <c r="AW514" s="200"/>
      <c r="AX514" s="200"/>
      <c r="AY514" s="200"/>
      <c r="AZ514" s="200"/>
      <c r="BA514" s="200"/>
      <c r="BB514" s="200"/>
      <c r="BC514" s="200"/>
      <c r="BD514" s="200"/>
      <c r="BE514" s="200"/>
      <c r="BF514" s="200"/>
      <c r="BG514" s="200"/>
      <c r="BH514" s="200"/>
      <c r="BI514" s="200"/>
      <c r="BJ514" s="200"/>
      <c r="BK514" s="200"/>
      <c r="BL514" s="200"/>
      <c r="BM514" s="200"/>
      <c r="BN514" s="200"/>
      <c r="BO514" s="200"/>
      <c r="BP514" s="200"/>
      <c r="BQ514" s="200"/>
      <c r="BR514" s="200"/>
      <c r="BS514" s="200"/>
      <c r="BT514" s="200"/>
      <c r="BU514" s="200"/>
      <c r="BV514" s="200"/>
      <c r="BW514" s="200"/>
      <c r="BX514" s="200"/>
      <c r="BY514" s="200"/>
      <c r="BZ514" s="200"/>
      <c r="CA514" s="200"/>
      <c r="CB514" s="200"/>
      <c r="CC514" s="200"/>
      <c r="CD514" s="200"/>
      <c r="CE514" s="200"/>
      <c r="CF514" s="200"/>
      <c r="CG514" s="200"/>
      <c r="CH514" s="200"/>
      <c r="CI514" s="200"/>
      <c r="CJ514" s="200"/>
      <c r="CK514" s="200"/>
      <c r="CL514" s="200"/>
      <c r="CM514" s="200"/>
      <c r="CN514" s="200"/>
      <c r="CO514" s="200"/>
      <c r="CP514" s="200"/>
      <c r="CQ514" s="200"/>
      <c r="CR514" s="200"/>
      <c r="CS514" s="200"/>
      <c r="CT514" s="200"/>
      <c r="CU514" s="200"/>
      <c r="CV514" s="200"/>
      <c r="CW514" s="200"/>
      <c r="CX514" s="200"/>
      <c r="CY514" s="200"/>
      <c r="CZ514" s="200"/>
      <c r="DA514" s="200"/>
      <c r="DB514" s="200"/>
      <c r="DC514" s="200"/>
      <c r="DD514" s="200"/>
      <c r="DE514" s="200"/>
      <c r="DF514" s="200"/>
      <c r="DG514" s="200"/>
      <c r="DH514" s="200"/>
      <c r="DI514" s="200"/>
      <c r="DJ514" s="200"/>
      <c r="DK514" s="200"/>
      <c r="DL514" s="200"/>
      <c r="DM514" s="200"/>
      <c r="DN514" s="200"/>
      <c r="DO514" s="200"/>
      <c r="DP514" s="200"/>
      <c r="DQ514" s="200"/>
      <c r="DR514" s="200"/>
      <c r="DS514" s="200"/>
      <c r="DT514" s="200"/>
      <c r="DU514" s="200"/>
      <c r="DV514" s="200"/>
      <c r="DW514" s="200"/>
      <c r="DX514" s="200"/>
      <c r="DY514" s="200"/>
      <c r="DZ514" s="200"/>
      <c r="EA514" s="200"/>
      <c r="EB514" s="200"/>
      <c r="EC514" s="200"/>
      <c r="ED514" s="200"/>
      <c r="EE514" s="200"/>
      <c r="EF514" s="200"/>
      <c r="EG514" s="203"/>
      <c r="EH514" s="203"/>
      <c r="EI514" s="203"/>
      <c r="EJ514" s="203"/>
      <c r="EK514" s="203"/>
      <c r="EL514" s="203"/>
      <c r="EM514" s="203"/>
      <c r="EN514" s="203"/>
      <c r="EO514" s="203"/>
      <c r="EP514" s="203"/>
      <c r="EQ514" s="203"/>
      <c r="ER514" s="203"/>
      <c r="ES514" s="203"/>
    </row>
    <row r="515" spans="1:149" s="116" customFormat="1" ht="25.5" x14ac:dyDescent="0.2">
      <c r="A515" s="117" t="s">
        <v>594</v>
      </c>
      <c r="B515" s="73" t="s">
        <v>1259</v>
      </c>
      <c r="C515" s="69" t="s">
        <v>117</v>
      </c>
      <c r="D515" s="128">
        <v>10</v>
      </c>
      <c r="E515" s="121"/>
      <c r="F515" s="257"/>
      <c r="G515" s="256"/>
      <c r="H515" s="258"/>
      <c r="I515" s="204"/>
      <c r="J515" s="230">
        <v>14</v>
      </c>
      <c r="K515" s="224" t="str">
        <f t="shared" si="108"/>
        <v>14</v>
      </c>
      <c r="L515" s="225">
        <f t="shared" si="109"/>
        <v>10</v>
      </c>
      <c r="M515" s="224" t="str">
        <f t="shared" si="110"/>
        <v>14</v>
      </c>
      <c r="N515" s="224" t="str">
        <f t="shared" si="111"/>
        <v>14</v>
      </c>
      <c r="O515" s="224">
        <f t="shared" si="112"/>
        <v>10</v>
      </c>
      <c r="P515" s="224">
        <f t="shared" si="113"/>
        <v>0</v>
      </c>
      <c r="Q515" s="224">
        <f t="shared" si="114"/>
        <v>0</v>
      </c>
      <c r="R515" s="224">
        <f t="shared" si="115"/>
        <v>0</v>
      </c>
      <c r="S515" s="224">
        <f t="shared" si="116"/>
        <v>1</v>
      </c>
      <c r="T515" s="224">
        <f t="shared" si="117"/>
        <v>0</v>
      </c>
      <c r="U515" s="224">
        <f t="shared" si="118"/>
        <v>0</v>
      </c>
      <c r="V515" s="224">
        <f t="shared" si="119"/>
        <v>0</v>
      </c>
      <c r="W515" s="226">
        <f t="shared" si="120"/>
        <v>0</v>
      </c>
      <c r="X515" s="226">
        <f t="shared" si="121"/>
        <v>0</v>
      </c>
      <c r="Y515" s="218"/>
      <c r="Z515" s="233">
        <v>508</v>
      </c>
      <c r="AA515" s="216"/>
      <c r="AB515" s="216"/>
      <c r="AC515" s="216"/>
      <c r="AD515" s="216"/>
      <c r="AE515" s="216"/>
      <c r="AF515" s="216"/>
      <c r="AG515" s="216"/>
      <c r="AH515" s="216"/>
      <c r="AI515" s="216"/>
      <c r="AJ515" s="200"/>
      <c r="AK515" s="200"/>
      <c r="AL515" s="200"/>
      <c r="AM515" s="200"/>
      <c r="AN515" s="200"/>
      <c r="AO515" s="200"/>
      <c r="AP515" s="200"/>
      <c r="AQ515" s="200"/>
      <c r="AR515" s="200"/>
      <c r="AS515" s="200"/>
      <c r="AT515" s="200"/>
      <c r="AU515" s="200"/>
      <c r="AV515" s="200"/>
      <c r="AW515" s="200"/>
      <c r="AX515" s="200"/>
      <c r="AY515" s="200"/>
      <c r="AZ515" s="200"/>
      <c r="BA515" s="200"/>
      <c r="BB515" s="200"/>
      <c r="BC515" s="200"/>
      <c r="BD515" s="200"/>
      <c r="BE515" s="200"/>
      <c r="BF515" s="200"/>
      <c r="BG515" s="200"/>
      <c r="BH515" s="200"/>
      <c r="BI515" s="200"/>
      <c r="BJ515" s="200"/>
      <c r="BK515" s="200"/>
      <c r="BL515" s="200"/>
      <c r="BM515" s="200"/>
      <c r="BN515" s="200"/>
      <c r="BO515" s="200"/>
      <c r="BP515" s="200"/>
      <c r="BQ515" s="200"/>
      <c r="BR515" s="200"/>
      <c r="BS515" s="200"/>
      <c r="BT515" s="200"/>
      <c r="BU515" s="200"/>
      <c r="BV515" s="200"/>
      <c r="BW515" s="200"/>
      <c r="BX515" s="200"/>
      <c r="BY515" s="200"/>
      <c r="BZ515" s="200"/>
      <c r="CA515" s="200"/>
      <c r="CB515" s="200"/>
      <c r="CC515" s="200"/>
      <c r="CD515" s="200"/>
      <c r="CE515" s="200"/>
      <c r="CF515" s="200"/>
      <c r="CG515" s="200"/>
      <c r="CH515" s="200"/>
      <c r="CI515" s="200"/>
      <c r="CJ515" s="200"/>
      <c r="CK515" s="200"/>
      <c r="CL515" s="200"/>
      <c r="CM515" s="200"/>
      <c r="CN515" s="200"/>
      <c r="CO515" s="200"/>
      <c r="CP515" s="200"/>
      <c r="CQ515" s="200"/>
      <c r="CR515" s="200"/>
      <c r="CS515" s="200"/>
      <c r="CT515" s="200"/>
      <c r="CU515" s="200"/>
      <c r="CV515" s="200"/>
      <c r="CW515" s="200"/>
      <c r="CX515" s="200"/>
      <c r="CY515" s="200"/>
      <c r="CZ515" s="200"/>
      <c r="DA515" s="200"/>
      <c r="DB515" s="200"/>
      <c r="DC515" s="200"/>
      <c r="DD515" s="200"/>
      <c r="DE515" s="200"/>
      <c r="DF515" s="200"/>
      <c r="DG515" s="200"/>
      <c r="DH515" s="200"/>
      <c r="DI515" s="200"/>
      <c r="DJ515" s="200"/>
      <c r="DK515" s="200"/>
      <c r="DL515" s="200"/>
      <c r="DM515" s="200"/>
      <c r="DN515" s="200"/>
      <c r="DO515" s="200"/>
      <c r="DP515" s="200"/>
      <c r="DQ515" s="200"/>
      <c r="DR515" s="200"/>
      <c r="DS515" s="200"/>
      <c r="DT515" s="200"/>
      <c r="DU515" s="200"/>
      <c r="DV515" s="200"/>
      <c r="DW515" s="200"/>
      <c r="DX515" s="200"/>
      <c r="DY515" s="200"/>
      <c r="DZ515" s="200"/>
      <c r="EA515" s="200"/>
      <c r="EB515" s="200"/>
      <c r="EC515" s="200"/>
      <c r="ED515" s="200"/>
      <c r="EE515" s="200"/>
      <c r="EF515" s="200"/>
      <c r="EG515" s="200"/>
      <c r="EH515" s="200"/>
      <c r="EI515" s="200"/>
      <c r="EJ515" s="200"/>
      <c r="EK515" s="200"/>
      <c r="EL515" s="200"/>
      <c r="EM515" s="200"/>
      <c r="EN515" s="200"/>
      <c r="EO515" s="200"/>
      <c r="EP515" s="200"/>
      <c r="EQ515" s="200"/>
      <c r="ER515" s="200"/>
      <c r="ES515" s="200"/>
    </row>
    <row r="516" spans="1:149" s="116" customFormat="1" ht="25.5" x14ac:dyDescent="0.2">
      <c r="A516" s="117" t="s">
        <v>595</v>
      </c>
      <c r="B516" s="73" t="s">
        <v>1260</v>
      </c>
      <c r="C516" s="69" t="s">
        <v>117</v>
      </c>
      <c r="D516" s="128">
        <v>10</v>
      </c>
      <c r="E516" s="121"/>
      <c r="F516" s="257"/>
      <c r="G516" s="256"/>
      <c r="H516" s="258"/>
      <c r="I516" s="204"/>
      <c r="J516" s="230">
        <v>14</v>
      </c>
      <c r="K516" s="224" t="str">
        <f t="shared" si="108"/>
        <v>14</v>
      </c>
      <c r="L516" s="225">
        <f t="shared" si="109"/>
        <v>10</v>
      </c>
      <c r="M516" s="224" t="str">
        <f t="shared" si="110"/>
        <v>14</v>
      </c>
      <c r="N516" s="224" t="str">
        <f t="shared" si="111"/>
        <v>14</v>
      </c>
      <c r="O516" s="224">
        <f t="shared" si="112"/>
        <v>10</v>
      </c>
      <c r="P516" s="224">
        <f t="shared" si="113"/>
        <v>0</v>
      </c>
      <c r="Q516" s="224">
        <f t="shared" si="114"/>
        <v>0</v>
      </c>
      <c r="R516" s="224">
        <f t="shared" si="115"/>
        <v>0</v>
      </c>
      <c r="S516" s="224">
        <f t="shared" si="116"/>
        <v>1</v>
      </c>
      <c r="T516" s="224">
        <f t="shared" si="117"/>
        <v>0</v>
      </c>
      <c r="U516" s="224">
        <f t="shared" si="118"/>
        <v>0</v>
      </c>
      <c r="V516" s="224">
        <f t="shared" si="119"/>
        <v>0</v>
      </c>
      <c r="W516" s="226">
        <f t="shared" si="120"/>
        <v>0</v>
      </c>
      <c r="X516" s="226">
        <f t="shared" si="121"/>
        <v>0</v>
      </c>
      <c r="Y516" s="218"/>
      <c r="Z516" s="233">
        <v>509</v>
      </c>
      <c r="AA516" s="216"/>
      <c r="AB516" s="216"/>
      <c r="AC516" s="216"/>
      <c r="AD516" s="216"/>
      <c r="AE516" s="216"/>
      <c r="AF516" s="216"/>
      <c r="AG516" s="216"/>
      <c r="AH516" s="216"/>
      <c r="AI516" s="216"/>
      <c r="AJ516" s="200"/>
      <c r="AK516" s="200"/>
      <c r="AL516" s="200"/>
      <c r="AM516" s="200"/>
      <c r="AN516" s="200"/>
      <c r="AO516" s="200"/>
      <c r="AP516" s="200"/>
      <c r="AQ516" s="200"/>
      <c r="AR516" s="200"/>
      <c r="AS516" s="200"/>
      <c r="AT516" s="200"/>
      <c r="AU516" s="200"/>
      <c r="AV516" s="200"/>
      <c r="AW516" s="200"/>
      <c r="AX516" s="200"/>
      <c r="AY516" s="200"/>
      <c r="AZ516" s="200"/>
      <c r="BA516" s="200"/>
      <c r="BB516" s="200"/>
      <c r="BC516" s="200"/>
      <c r="BD516" s="200"/>
      <c r="BE516" s="200"/>
      <c r="BF516" s="200"/>
      <c r="BG516" s="200"/>
      <c r="BH516" s="200"/>
      <c r="BI516" s="200"/>
      <c r="BJ516" s="200"/>
      <c r="BK516" s="200"/>
      <c r="BL516" s="200"/>
      <c r="BM516" s="200"/>
      <c r="BN516" s="200"/>
      <c r="BO516" s="200"/>
      <c r="BP516" s="200"/>
      <c r="BQ516" s="200"/>
      <c r="BR516" s="200"/>
      <c r="BS516" s="200"/>
      <c r="BT516" s="200"/>
      <c r="BU516" s="200"/>
      <c r="BV516" s="200"/>
      <c r="BW516" s="200"/>
      <c r="BX516" s="200"/>
      <c r="BY516" s="200"/>
      <c r="BZ516" s="200"/>
      <c r="CA516" s="200"/>
      <c r="CB516" s="200"/>
      <c r="CC516" s="200"/>
      <c r="CD516" s="200"/>
      <c r="CE516" s="200"/>
      <c r="CF516" s="200"/>
      <c r="CG516" s="200"/>
      <c r="CH516" s="200"/>
      <c r="CI516" s="200"/>
      <c r="CJ516" s="200"/>
      <c r="CK516" s="200"/>
      <c r="CL516" s="200"/>
      <c r="CM516" s="200"/>
      <c r="CN516" s="200"/>
      <c r="CO516" s="200"/>
      <c r="CP516" s="200"/>
      <c r="CQ516" s="200"/>
      <c r="CR516" s="200"/>
      <c r="CS516" s="200"/>
      <c r="CT516" s="200"/>
      <c r="CU516" s="200"/>
      <c r="CV516" s="200"/>
      <c r="CW516" s="200"/>
      <c r="CX516" s="200"/>
      <c r="CY516" s="200"/>
      <c r="CZ516" s="200"/>
      <c r="DA516" s="200"/>
      <c r="DB516" s="200"/>
      <c r="DC516" s="200"/>
      <c r="DD516" s="200"/>
      <c r="DE516" s="200"/>
      <c r="DF516" s="200"/>
      <c r="DG516" s="200"/>
      <c r="DH516" s="200"/>
      <c r="DI516" s="200"/>
      <c r="DJ516" s="200"/>
      <c r="DK516" s="200"/>
      <c r="DL516" s="200"/>
      <c r="DM516" s="200"/>
      <c r="DN516" s="200"/>
      <c r="DO516" s="200"/>
      <c r="DP516" s="200"/>
      <c r="DQ516" s="200"/>
      <c r="DR516" s="200"/>
      <c r="DS516" s="200"/>
      <c r="DT516" s="200"/>
      <c r="DU516" s="200"/>
      <c r="DV516" s="200"/>
      <c r="DW516" s="200"/>
      <c r="DX516" s="200"/>
      <c r="DY516" s="200"/>
      <c r="DZ516" s="200"/>
      <c r="EA516" s="200"/>
      <c r="EB516" s="200"/>
      <c r="EC516" s="200"/>
      <c r="ED516" s="200"/>
      <c r="EE516" s="200"/>
      <c r="EF516" s="200"/>
      <c r="EG516" s="200"/>
      <c r="EH516" s="200"/>
      <c r="EI516" s="200"/>
      <c r="EJ516" s="200"/>
      <c r="EK516" s="200"/>
      <c r="EL516" s="200"/>
      <c r="EM516" s="200"/>
      <c r="EN516" s="200"/>
      <c r="EO516" s="200"/>
      <c r="EP516" s="200"/>
      <c r="EQ516" s="200"/>
      <c r="ER516" s="200"/>
      <c r="ES516" s="200"/>
    </row>
    <row r="517" spans="1:149" s="116" customFormat="1" ht="25.5" x14ac:dyDescent="0.2">
      <c r="A517" s="117" t="s">
        <v>596</v>
      </c>
      <c r="B517" s="73" t="s">
        <v>1261</v>
      </c>
      <c r="C517" s="69" t="s">
        <v>758</v>
      </c>
      <c r="D517" s="128"/>
      <c r="E517" s="121"/>
      <c r="F517" s="257"/>
      <c r="G517" s="256"/>
      <c r="H517" s="258"/>
      <c r="I517" s="204"/>
      <c r="J517" s="230">
        <v>14</v>
      </c>
      <c r="K517" s="224" t="str">
        <f t="shared" si="108"/>
        <v>14</v>
      </c>
      <c r="L517" s="225">
        <f t="shared" si="109"/>
        <v>0</v>
      </c>
      <c r="M517" s="224" t="str">
        <f t="shared" si="110"/>
        <v>14</v>
      </c>
      <c r="N517" s="224">
        <f t="shared" si="111"/>
        <v>0</v>
      </c>
      <c r="O517" s="224">
        <f t="shared" si="112"/>
        <v>0</v>
      </c>
      <c r="P517" s="224">
        <f t="shared" si="113"/>
        <v>0</v>
      </c>
      <c r="Q517" s="224">
        <f t="shared" si="114"/>
        <v>0</v>
      </c>
      <c r="R517" s="224">
        <f t="shared" si="115"/>
        <v>0</v>
      </c>
      <c r="S517" s="224">
        <f t="shared" si="116"/>
        <v>0</v>
      </c>
      <c r="T517" s="224">
        <f t="shared" si="117"/>
        <v>0</v>
      </c>
      <c r="U517" s="224">
        <f t="shared" si="118"/>
        <v>0</v>
      </c>
      <c r="V517" s="224">
        <f t="shared" si="119"/>
        <v>0</v>
      </c>
      <c r="W517" s="226">
        <f t="shared" si="120"/>
        <v>0</v>
      </c>
      <c r="X517" s="226">
        <f t="shared" si="121"/>
        <v>0</v>
      </c>
      <c r="Y517" s="218"/>
      <c r="Z517" s="233">
        <v>510</v>
      </c>
      <c r="AA517" s="216"/>
      <c r="AB517" s="216"/>
      <c r="AC517" s="216"/>
      <c r="AD517" s="216"/>
      <c r="AE517" s="216"/>
      <c r="AF517" s="216"/>
      <c r="AG517" s="216"/>
      <c r="AH517" s="216"/>
      <c r="AI517" s="216"/>
      <c r="AJ517" s="200"/>
      <c r="AK517" s="200"/>
      <c r="AL517" s="200"/>
      <c r="AM517" s="200"/>
      <c r="AN517" s="200"/>
      <c r="AO517" s="200"/>
      <c r="AP517" s="200"/>
      <c r="AQ517" s="200"/>
      <c r="AR517" s="200"/>
      <c r="AS517" s="200"/>
      <c r="AT517" s="200"/>
      <c r="AU517" s="200"/>
      <c r="AV517" s="200"/>
      <c r="AW517" s="200"/>
      <c r="AX517" s="200"/>
      <c r="AY517" s="200"/>
      <c r="AZ517" s="200"/>
      <c r="BA517" s="200"/>
      <c r="BB517" s="200"/>
      <c r="BC517" s="200"/>
      <c r="BD517" s="200"/>
      <c r="BE517" s="200"/>
      <c r="BF517" s="200"/>
      <c r="BG517" s="200"/>
      <c r="BH517" s="200"/>
      <c r="BI517" s="200"/>
      <c r="BJ517" s="200"/>
      <c r="BK517" s="200"/>
      <c r="BL517" s="200"/>
      <c r="BM517" s="200"/>
      <c r="BN517" s="200"/>
      <c r="BO517" s="200"/>
      <c r="BP517" s="200"/>
      <c r="BQ517" s="200"/>
      <c r="BR517" s="200"/>
      <c r="BS517" s="200"/>
      <c r="BT517" s="200"/>
      <c r="BU517" s="200"/>
      <c r="BV517" s="200"/>
      <c r="BW517" s="200"/>
      <c r="BX517" s="200"/>
      <c r="BY517" s="200"/>
      <c r="BZ517" s="200"/>
      <c r="CA517" s="200"/>
      <c r="CB517" s="200"/>
      <c r="CC517" s="200"/>
      <c r="CD517" s="200"/>
      <c r="CE517" s="200"/>
      <c r="CF517" s="200"/>
      <c r="CG517" s="200"/>
      <c r="CH517" s="200"/>
      <c r="CI517" s="200"/>
      <c r="CJ517" s="200"/>
      <c r="CK517" s="200"/>
      <c r="CL517" s="200"/>
      <c r="CM517" s="200"/>
      <c r="CN517" s="200"/>
      <c r="CO517" s="200"/>
      <c r="CP517" s="200"/>
      <c r="CQ517" s="200"/>
      <c r="CR517" s="200"/>
      <c r="CS517" s="200"/>
      <c r="CT517" s="200"/>
      <c r="CU517" s="200"/>
      <c r="CV517" s="200"/>
      <c r="CW517" s="200"/>
      <c r="CX517" s="200"/>
      <c r="CY517" s="200"/>
      <c r="CZ517" s="200"/>
      <c r="DA517" s="200"/>
      <c r="DB517" s="200"/>
      <c r="DC517" s="200"/>
      <c r="DD517" s="200"/>
      <c r="DE517" s="200"/>
      <c r="DF517" s="200"/>
      <c r="DG517" s="200"/>
      <c r="DH517" s="200"/>
      <c r="DI517" s="200"/>
      <c r="DJ517" s="200"/>
      <c r="DK517" s="200"/>
      <c r="DL517" s="200"/>
      <c r="DM517" s="200"/>
      <c r="DN517" s="200"/>
      <c r="DO517" s="200"/>
      <c r="DP517" s="200"/>
      <c r="DQ517" s="200"/>
      <c r="DR517" s="200"/>
      <c r="DS517" s="200"/>
      <c r="DT517" s="200"/>
      <c r="DU517" s="200"/>
      <c r="DV517" s="200"/>
      <c r="DW517" s="200"/>
      <c r="DX517" s="200"/>
      <c r="DY517" s="200"/>
      <c r="DZ517" s="200"/>
      <c r="EA517" s="200"/>
      <c r="EB517" s="200"/>
      <c r="EC517" s="200"/>
      <c r="ED517" s="200"/>
      <c r="EE517" s="200"/>
      <c r="EF517" s="200"/>
      <c r="EG517" s="200"/>
      <c r="EH517" s="200"/>
      <c r="EI517" s="200"/>
      <c r="EJ517" s="200"/>
      <c r="EK517" s="200"/>
      <c r="EL517" s="200"/>
      <c r="EM517" s="200"/>
      <c r="EN517" s="200"/>
      <c r="EO517" s="200"/>
      <c r="EP517" s="200"/>
      <c r="EQ517" s="200"/>
      <c r="ER517" s="200"/>
      <c r="ES517" s="200"/>
    </row>
    <row r="518" spans="1:149" s="116" customFormat="1" ht="25.5" x14ac:dyDescent="0.2">
      <c r="A518" s="117" t="s">
        <v>597</v>
      </c>
      <c r="B518" s="70" t="s">
        <v>1262</v>
      </c>
      <c r="C518" s="69" t="s">
        <v>117</v>
      </c>
      <c r="D518" s="128">
        <v>10</v>
      </c>
      <c r="E518" s="121"/>
      <c r="F518" s="257"/>
      <c r="G518" s="256"/>
      <c r="H518" s="258"/>
      <c r="I518" s="204"/>
      <c r="J518" s="230">
        <v>14</v>
      </c>
      <c r="K518" s="224" t="str">
        <f t="shared" si="108"/>
        <v>14</v>
      </c>
      <c r="L518" s="225">
        <f t="shared" si="109"/>
        <v>10</v>
      </c>
      <c r="M518" s="224" t="str">
        <f t="shared" si="110"/>
        <v>14</v>
      </c>
      <c r="N518" s="224" t="str">
        <f t="shared" si="111"/>
        <v>14</v>
      </c>
      <c r="O518" s="224">
        <f t="shared" si="112"/>
        <v>10</v>
      </c>
      <c r="P518" s="224">
        <f t="shared" si="113"/>
        <v>0</v>
      </c>
      <c r="Q518" s="224">
        <f t="shared" si="114"/>
        <v>0</v>
      </c>
      <c r="R518" s="224">
        <f t="shared" si="115"/>
        <v>0</v>
      </c>
      <c r="S518" s="224">
        <f t="shared" si="116"/>
        <v>1</v>
      </c>
      <c r="T518" s="224">
        <f t="shared" si="117"/>
        <v>0</v>
      </c>
      <c r="U518" s="224">
        <f t="shared" si="118"/>
        <v>0</v>
      </c>
      <c r="V518" s="224">
        <f t="shared" si="119"/>
        <v>0</v>
      </c>
      <c r="W518" s="226">
        <f t="shared" si="120"/>
        <v>0</v>
      </c>
      <c r="X518" s="226">
        <f t="shared" si="121"/>
        <v>0</v>
      </c>
      <c r="Y518" s="218"/>
      <c r="Z518" s="232">
        <v>511</v>
      </c>
      <c r="AA518" s="216"/>
      <c r="AB518" s="216"/>
      <c r="AC518" s="216"/>
      <c r="AD518" s="216"/>
      <c r="AE518" s="216"/>
      <c r="AF518" s="216"/>
      <c r="AG518" s="216"/>
      <c r="AH518" s="216"/>
      <c r="AI518" s="216"/>
      <c r="AJ518" s="200"/>
      <c r="AK518" s="200"/>
      <c r="AL518" s="200"/>
      <c r="AM518" s="200"/>
      <c r="AN518" s="200"/>
      <c r="AO518" s="200"/>
      <c r="AP518" s="200"/>
      <c r="AQ518" s="200"/>
      <c r="AR518" s="200"/>
      <c r="AS518" s="200"/>
      <c r="AT518" s="200"/>
      <c r="AU518" s="200"/>
      <c r="AV518" s="200"/>
      <c r="AW518" s="200"/>
      <c r="AX518" s="200"/>
      <c r="AY518" s="200"/>
      <c r="AZ518" s="200"/>
      <c r="BA518" s="200"/>
      <c r="BB518" s="200"/>
      <c r="BC518" s="200"/>
      <c r="BD518" s="200"/>
      <c r="BE518" s="200"/>
      <c r="BF518" s="200"/>
      <c r="BG518" s="200"/>
      <c r="BH518" s="200"/>
      <c r="BI518" s="200"/>
      <c r="BJ518" s="200"/>
      <c r="BK518" s="200"/>
      <c r="BL518" s="200"/>
      <c r="BM518" s="200"/>
      <c r="BN518" s="200"/>
      <c r="BO518" s="200"/>
      <c r="BP518" s="200"/>
      <c r="BQ518" s="200"/>
      <c r="BR518" s="200"/>
      <c r="BS518" s="200"/>
      <c r="BT518" s="200"/>
      <c r="BU518" s="200"/>
      <c r="BV518" s="200"/>
      <c r="BW518" s="200"/>
      <c r="BX518" s="200"/>
      <c r="BY518" s="200"/>
      <c r="BZ518" s="200"/>
      <c r="CA518" s="200"/>
      <c r="CB518" s="200"/>
      <c r="CC518" s="200"/>
      <c r="CD518" s="200"/>
      <c r="CE518" s="200"/>
      <c r="CF518" s="200"/>
      <c r="CG518" s="200"/>
      <c r="CH518" s="200"/>
      <c r="CI518" s="200"/>
      <c r="CJ518" s="200"/>
      <c r="CK518" s="200"/>
      <c r="CL518" s="200"/>
      <c r="CM518" s="200"/>
      <c r="CN518" s="200"/>
      <c r="CO518" s="200"/>
      <c r="CP518" s="200"/>
      <c r="CQ518" s="200"/>
      <c r="CR518" s="200"/>
      <c r="CS518" s="200"/>
      <c r="CT518" s="200"/>
      <c r="CU518" s="200"/>
      <c r="CV518" s="200"/>
      <c r="CW518" s="200"/>
      <c r="CX518" s="200"/>
      <c r="CY518" s="200"/>
      <c r="CZ518" s="200"/>
      <c r="DA518" s="200"/>
      <c r="DB518" s="200"/>
      <c r="DC518" s="200"/>
      <c r="DD518" s="200"/>
      <c r="DE518" s="200"/>
      <c r="DF518" s="200"/>
      <c r="DG518" s="200"/>
      <c r="DH518" s="200"/>
      <c r="DI518" s="200"/>
      <c r="DJ518" s="200"/>
      <c r="DK518" s="200"/>
      <c r="DL518" s="200"/>
      <c r="DM518" s="200"/>
      <c r="DN518" s="200"/>
      <c r="DO518" s="200"/>
      <c r="DP518" s="200"/>
      <c r="DQ518" s="200"/>
      <c r="DR518" s="200"/>
      <c r="DS518" s="200"/>
      <c r="DT518" s="200"/>
      <c r="DU518" s="200"/>
      <c r="DV518" s="200"/>
      <c r="DW518" s="200"/>
      <c r="DX518" s="200"/>
      <c r="DY518" s="200"/>
      <c r="DZ518" s="200"/>
      <c r="EA518" s="200"/>
      <c r="EB518" s="200"/>
      <c r="EC518" s="200"/>
      <c r="ED518" s="200"/>
      <c r="EE518" s="200"/>
      <c r="EF518" s="200"/>
      <c r="EG518" s="200"/>
      <c r="EH518" s="200"/>
      <c r="EI518" s="200"/>
      <c r="EJ518" s="200"/>
      <c r="EK518" s="200"/>
      <c r="EL518" s="200"/>
      <c r="EM518" s="200"/>
      <c r="EN518" s="200"/>
      <c r="EO518" s="200"/>
      <c r="EP518" s="200"/>
      <c r="EQ518" s="200"/>
      <c r="ER518" s="200"/>
      <c r="ES518" s="200"/>
    </row>
    <row r="519" spans="1:149" s="116" customFormat="1" ht="12.75" x14ac:dyDescent="0.2">
      <c r="A519" s="117" t="s">
        <v>598</v>
      </c>
      <c r="B519" s="73" t="s">
        <v>1263</v>
      </c>
      <c r="C519" s="69" t="s">
        <v>758</v>
      </c>
      <c r="D519" s="128"/>
      <c r="E519" s="121"/>
      <c r="F519" s="257"/>
      <c r="G519" s="256"/>
      <c r="H519" s="258"/>
      <c r="I519" s="204"/>
      <c r="J519" s="230">
        <v>14</v>
      </c>
      <c r="K519" s="224" t="str">
        <f t="shared" si="108"/>
        <v>14</v>
      </c>
      <c r="L519" s="225">
        <f t="shared" si="109"/>
        <v>0</v>
      </c>
      <c r="M519" s="224" t="str">
        <f t="shared" si="110"/>
        <v>14</v>
      </c>
      <c r="N519" s="224">
        <f t="shared" si="111"/>
        <v>0</v>
      </c>
      <c r="O519" s="224">
        <f t="shared" si="112"/>
        <v>0</v>
      </c>
      <c r="P519" s="224">
        <f t="shared" si="113"/>
        <v>0</v>
      </c>
      <c r="Q519" s="224">
        <f t="shared" si="114"/>
        <v>0</v>
      </c>
      <c r="R519" s="224">
        <f t="shared" si="115"/>
        <v>0</v>
      </c>
      <c r="S519" s="224">
        <f t="shared" si="116"/>
        <v>0</v>
      </c>
      <c r="T519" s="224">
        <f t="shared" si="117"/>
        <v>0</v>
      </c>
      <c r="U519" s="224">
        <f t="shared" si="118"/>
        <v>0</v>
      </c>
      <c r="V519" s="224">
        <f t="shared" si="119"/>
        <v>0</v>
      </c>
      <c r="W519" s="226">
        <f t="shared" si="120"/>
        <v>0</v>
      </c>
      <c r="X519" s="226">
        <f t="shared" si="121"/>
        <v>0</v>
      </c>
      <c r="Y519" s="218"/>
      <c r="Z519" s="233">
        <v>512</v>
      </c>
      <c r="AA519" s="216"/>
      <c r="AB519" s="216"/>
      <c r="AC519" s="216"/>
      <c r="AD519" s="216"/>
      <c r="AE519" s="216"/>
      <c r="AF519" s="216"/>
      <c r="AG519" s="216"/>
      <c r="AH519" s="216"/>
      <c r="AI519" s="216"/>
      <c r="AJ519" s="200"/>
      <c r="AK519" s="200"/>
      <c r="AL519" s="200"/>
      <c r="AM519" s="200"/>
      <c r="AN519" s="200"/>
      <c r="AO519" s="200"/>
      <c r="AP519" s="200"/>
      <c r="AQ519" s="200"/>
      <c r="AR519" s="200"/>
      <c r="AS519" s="200"/>
      <c r="AT519" s="200"/>
      <c r="AU519" s="200"/>
      <c r="AV519" s="200"/>
      <c r="AW519" s="200"/>
      <c r="AX519" s="200"/>
      <c r="AY519" s="200"/>
      <c r="AZ519" s="200"/>
      <c r="BA519" s="200"/>
      <c r="BB519" s="200"/>
      <c r="BC519" s="200"/>
      <c r="BD519" s="200"/>
      <c r="BE519" s="200"/>
      <c r="BF519" s="200"/>
      <c r="BG519" s="200"/>
      <c r="BH519" s="200"/>
      <c r="BI519" s="200"/>
      <c r="BJ519" s="200"/>
      <c r="BK519" s="200"/>
      <c r="BL519" s="200"/>
      <c r="BM519" s="200"/>
      <c r="BN519" s="200"/>
      <c r="BO519" s="200"/>
      <c r="BP519" s="200"/>
      <c r="BQ519" s="200"/>
      <c r="BR519" s="200"/>
      <c r="BS519" s="200"/>
      <c r="BT519" s="200"/>
      <c r="BU519" s="200"/>
      <c r="BV519" s="200"/>
      <c r="BW519" s="200"/>
      <c r="BX519" s="200"/>
      <c r="BY519" s="200"/>
      <c r="BZ519" s="200"/>
      <c r="CA519" s="200"/>
      <c r="CB519" s="200"/>
      <c r="CC519" s="200"/>
      <c r="CD519" s="200"/>
      <c r="CE519" s="200"/>
      <c r="CF519" s="200"/>
      <c r="CG519" s="200"/>
      <c r="CH519" s="200"/>
      <c r="CI519" s="200"/>
      <c r="CJ519" s="200"/>
      <c r="CK519" s="200"/>
      <c r="CL519" s="200"/>
      <c r="CM519" s="200"/>
      <c r="CN519" s="200"/>
      <c r="CO519" s="200"/>
      <c r="CP519" s="200"/>
      <c r="CQ519" s="200"/>
      <c r="CR519" s="200"/>
      <c r="CS519" s="200"/>
      <c r="CT519" s="200"/>
      <c r="CU519" s="200"/>
      <c r="CV519" s="200"/>
      <c r="CW519" s="200"/>
      <c r="CX519" s="200"/>
      <c r="CY519" s="200"/>
      <c r="CZ519" s="200"/>
      <c r="DA519" s="200"/>
      <c r="DB519" s="200"/>
      <c r="DC519" s="200"/>
      <c r="DD519" s="200"/>
      <c r="DE519" s="200"/>
      <c r="DF519" s="200"/>
      <c r="DG519" s="200"/>
      <c r="DH519" s="200"/>
      <c r="DI519" s="200"/>
      <c r="DJ519" s="200"/>
      <c r="DK519" s="200"/>
      <c r="DL519" s="200"/>
      <c r="DM519" s="200"/>
      <c r="DN519" s="200"/>
      <c r="DO519" s="200"/>
      <c r="DP519" s="200"/>
      <c r="DQ519" s="200"/>
      <c r="DR519" s="200"/>
      <c r="DS519" s="200"/>
      <c r="DT519" s="200"/>
      <c r="DU519" s="200"/>
      <c r="DV519" s="200"/>
      <c r="DW519" s="200"/>
      <c r="DX519" s="200"/>
      <c r="DY519" s="200"/>
      <c r="DZ519" s="200"/>
      <c r="EA519" s="200"/>
      <c r="EB519" s="200"/>
      <c r="EC519" s="200"/>
      <c r="ED519" s="200"/>
      <c r="EE519" s="200"/>
      <c r="EF519" s="200"/>
      <c r="EG519" s="200"/>
      <c r="EH519" s="200"/>
      <c r="EI519" s="200"/>
      <c r="EJ519" s="200"/>
      <c r="EK519" s="200"/>
      <c r="EL519" s="200"/>
      <c r="EM519" s="200"/>
      <c r="EN519" s="200"/>
      <c r="EO519" s="200"/>
      <c r="EP519" s="200"/>
      <c r="EQ519" s="200"/>
      <c r="ER519" s="200"/>
      <c r="ES519" s="200"/>
    </row>
    <row r="520" spans="1:149" s="116" customFormat="1" ht="25.5" x14ac:dyDescent="0.2">
      <c r="A520" s="117" t="s">
        <v>599</v>
      </c>
      <c r="B520" s="73" t="s">
        <v>1264</v>
      </c>
      <c r="C520" s="69" t="s">
        <v>758</v>
      </c>
      <c r="D520" s="128"/>
      <c r="E520" s="121"/>
      <c r="F520" s="257"/>
      <c r="G520" s="256"/>
      <c r="H520" s="258"/>
      <c r="I520" s="204"/>
      <c r="J520" s="230">
        <v>14</v>
      </c>
      <c r="K520" s="224" t="str">
        <f t="shared" si="108"/>
        <v>14</v>
      </c>
      <c r="L520" s="225">
        <f t="shared" si="109"/>
        <v>0</v>
      </c>
      <c r="M520" s="224" t="str">
        <f t="shared" si="110"/>
        <v>14</v>
      </c>
      <c r="N520" s="224">
        <f t="shared" si="111"/>
        <v>0</v>
      </c>
      <c r="O520" s="224">
        <f t="shared" si="112"/>
        <v>0</v>
      </c>
      <c r="P520" s="224">
        <f t="shared" si="113"/>
        <v>0</v>
      </c>
      <c r="Q520" s="224">
        <f t="shared" si="114"/>
        <v>0</v>
      </c>
      <c r="R520" s="224">
        <f t="shared" si="115"/>
        <v>0</v>
      </c>
      <c r="S520" s="224">
        <f t="shared" si="116"/>
        <v>0</v>
      </c>
      <c r="T520" s="224">
        <f t="shared" si="117"/>
        <v>0</v>
      </c>
      <c r="U520" s="224">
        <f t="shared" si="118"/>
        <v>0</v>
      </c>
      <c r="V520" s="224">
        <f t="shared" si="119"/>
        <v>0</v>
      </c>
      <c r="W520" s="226">
        <f t="shared" si="120"/>
        <v>0</v>
      </c>
      <c r="X520" s="226">
        <f t="shared" si="121"/>
        <v>0</v>
      </c>
      <c r="Y520" s="218"/>
      <c r="Z520" s="233">
        <v>513</v>
      </c>
      <c r="AA520" s="216"/>
      <c r="AB520" s="216"/>
      <c r="AC520" s="216"/>
      <c r="AD520" s="216"/>
      <c r="AE520" s="216"/>
      <c r="AF520" s="216"/>
      <c r="AG520" s="216"/>
      <c r="AH520" s="216"/>
      <c r="AI520" s="216"/>
      <c r="AJ520" s="200"/>
      <c r="AK520" s="200"/>
      <c r="AL520" s="200"/>
      <c r="AM520" s="200"/>
      <c r="AN520" s="200"/>
      <c r="AO520" s="200"/>
      <c r="AP520" s="200"/>
      <c r="AQ520" s="200"/>
      <c r="AR520" s="200"/>
      <c r="AS520" s="200"/>
      <c r="AT520" s="200"/>
      <c r="AU520" s="200"/>
      <c r="AV520" s="200"/>
      <c r="AW520" s="200"/>
      <c r="AX520" s="200"/>
      <c r="AY520" s="200"/>
      <c r="AZ520" s="200"/>
      <c r="BA520" s="200"/>
      <c r="BB520" s="200"/>
      <c r="BC520" s="200"/>
      <c r="BD520" s="200"/>
      <c r="BE520" s="200"/>
      <c r="BF520" s="200"/>
      <c r="BG520" s="200"/>
      <c r="BH520" s="200"/>
      <c r="BI520" s="200"/>
      <c r="BJ520" s="200"/>
      <c r="BK520" s="200"/>
      <c r="BL520" s="200"/>
      <c r="BM520" s="200"/>
      <c r="BN520" s="200"/>
      <c r="BO520" s="200"/>
      <c r="BP520" s="200"/>
      <c r="BQ520" s="200"/>
      <c r="BR520" s="200"/>
      <c r="BS520" s="200"/>
      <c r="BT520" s="200"/>
      <c r="BU520" s="200"/>
      <c r="BV520" s="200"/>
      <c r="BW520" s="200"/>
      <c r="BX520" s="200"/>
      <c r="BY520" s="200"/>
      <c r="BZ520" s="200"/>
      <c r="CA520" s="200"/>
      <c r="CB520" s="200"/>
      <c r="CC520" s="200"/>
      <c r="CD520" s="200"/>
      <c r="CE520" s="200"/>
      <c r="CF520" s="200"/>
      <c r="CG520" s="200"/>
      <c r="CH520" s="200"/>
      <c r="CI520" s="200"/>
      <c r="CJ520" s="200"/>
      <c r="CK520" s="200"/>
      <c r="CL520" s="200"/>
      <c r="CM520" s="200"/>
      <c r="CN520" s="200"/>
      <c r="CO520" s="200"/>
      <c r="CP520" s="200"/>
      <c r="CQ520" s="200"/>
      <c r="CR520" s="200"/>
      <c r="CS520" s="200"/>
      <c r="CT520" s="200"/>
      <c r="CU520" s="200"/>
      <c r="CV520" s="200"/>
      <c r="CW520" s="200"/>
      <c r="CX520" s="200"/>
      <c r="CY520" s="200"/>
      <c r="CZ520" s="200"/>
      <c r="DA520" s="200"/>
      <c r="DB520" s="200"/>
      <c r="DC520" s="200"/>
      <c r="DD520" s="200"/>
      <c r="DE520" s="200"/>
      <c r="DF520" s="200"/>
      <c r="DG520" s="200"/>
      <c r="DH520" s="200"/>
      <c r="DI520" s="200"/>
      <c r="DJ520" s="200"/>
      <c r="DK520" s="200"/>
      <c r="DL520" s="200"/>
      <c r="DM520" s="200"/>
      <c r="DN520" s="200"/>
      <c r="DO520" s="200"/>
      <c r="DP520" s="200"/>
      <c r="DQ520" s="200"/>
      <c r="DR520" s="200"/>
      <c r="DS520" s="200"/>
      <c r="DT520" s="200"/>
      <c r="DU520" s="200"/>
      <c r="DV520" s="200"/>
      <c r="DW520" s="200"/>
      <c r="DX520" s="200"/>
      <c r="DY520" s="200"/>
      <c r="DZ520" s="200"/>
      <c r="EA520" s="200"/>
      <c r="EB520" s="200"/>
      <c r="EC520" s="200"/>
      <c r="ED520" s="200"/>
      <c r="EE520" s="200"/>
      <c r="EF520" s="200"/>
      <c r="EG520" s="200"/>
      <c r="EH520" s="200"/>
      <c r="EI520" s="200"/>
      <c r="EJ520" s="200"/>
      <c r="EK520" s="200"/>
      <c r="EL520" s="200"/>
      <c r="EM520" s="200"/>
      <c r="EN520" s="200"/>
      <c r="EO520" s="200"/>
      <c r="EP520" s="200"/>
      <c r="EQ520" s="200"/>
      <c r="ER520" s="200"/>
      <c r="ES520" s="200"/>
    </row>
    <row r="521" spans="1:149" s="116" customFormat="1" ht="51" x14ac:dyDescent="0.2">
      <c r="A521" s="117" t="s">
        <v>797</v>
      </c>
      <c r="B521" s="73" t="s">
        <v>934</v>
      </c>
      <c r="C521" s="69" t="s">
        <v>758</v>
      </c>
      <c r="D521" s="128"/>
      <c r="E521" s="121"/>
      <c r="F521" s="257"/>
      <c r="G521" s="256"/>
      <c r="H521" s="258"/>
      <c r="I521" s="204"/>
      <c r="J521" s="230">
        <v>14</v>
      </c>
      <c r="K521" s="224" t="str">
        <f t="shared" ref="K521:K584" si="122">MID(J521,1,2)</f>
        <v>14</v>
      </c>
      <c r="L521" s="225">
        <f t="shared" ref="L521:L584" si="123">SUM(D521)</f>
        <v>0</v>
      </c>
      <c r="M521" s="224" t="str">
        <f t="shared" ref="M521:M584" si="124">IF(C521=0,0,K521)</f>
        <v>14</v>
      </c>
      <c r="N521" s="224">
        <f t="shared" ref="N521:N584" si="125">IF(L521=0,0,M521)</f>
        <v>0</v>
      </c>
      <c r="O521" s="224">
        <f t="shared" ref="O521:O584" si="126">IF(D521=0,0,D521)</f>
        <v>0</v>
      </c>
      <c r="P521" s="224">
        <f t="shared" ref="P521:P584" si="127">IF(F521=0,0,1)</f>
        <v>0</v>
      </c>
      <c r="Q521" s="224">
        <f t="shared" ref="Q521:Q584" si="128">IF(G521=0,0,1)</f>
        <v>0</v>
      </c>
      <c r="R521" s="224">
        <f t="shared" ref="R521:R584" si="129">IF(P521+Q521=1,1,0)</f>
        <v>0</v>
      </c>
      <c r="S521" s="224">
        <f t="shared" ref="S521:S584" si="130">IF(D521=0,0,1)</f>
        <v>0</v>
      </c>
      <c r="T521" s="224">
        <f t="shared" ref="T521:T584" si="131">IF(R521+S521=2,1,0)</f>
        <v>0</v>
      </c>
      <c r="U521" s="224">
        <f t="shared" ref="U521:U584" si="132">IF(T521=1,O521,0)</f>
        <v>0</v>
      </c>
      <c r="V521" s="224">
        <f t="shared" ref="V521:V584" si="133">SUM(U521)</f>
        <v>0</v>
      </c>
      <c r="W521" s="226">
        <f t="shared" ref="W521:W584" si="134">COUNTIF(F521:G521,"?")</f>
        <v>0</v>
      </c>
      <c r="X521" s="226">
        <f t="shared" ref="X521:X584" si="135">IF(W521=2,1,0)</f>
        <v>0</v>
      </c>
      <c r="Y521" s="218"/>
      <c r="Z521" s="233">
        <v>514</v>
      </c>
      <c r="AA521" s="216"/>
      <c r="AB521" s="216"/>
      <c r="AC521" s="216"/>
      <c r="AD521" s="216"/>
      <c r="AE521" s="216"/>
      <c r="AF521" s="216"/>
      <c r="AG521" s="216"/>
      <c r="AH521" s="216"/>
      <c r="AI521" s="216"/>
      <c r="AJ521" s="200"/>
      <c r="AK521" s="200"/>
      <c r="AL521" s="200"/>
      <c r="AM521" s="200"/>
      <c r="AN521" s="200"/>
      <c r="AO521" s="200"/>
      <c r="AP521" s="200"/>
      <c r="AQ521" s="200"/>
      <c r="AR521" s="200"/>
      <c r="AS521" s="200"/>
      <c r="AT521" s="200"/>
      <c r="AU521" s="200"/>
      <c r="AV521" s="200"/>
      <c r="AW521" s="200"/>
      <c r="AX521" s="200"/>
      <c r="AY521" s="200"/>
      <c r="AZ521" s="200"/>
      <c r="BA521" s="200"/>
      <c r="BB521" s="200"/>
      <c r="BC521" s="200"/>
      <c r="BD521" s="200"/>
      <c r="BE521" s="200"/>
      <c r="BF521" s="200"/>
      <c r="BG521" s="200"/>
      <c r="BH521" s="200"/>
      <c r="BI521" s="200"/>
      <c r="BJ521" s="200"/>
      <c r="BK521" s="200"/>
      <c r="BL521" s="200"/>
      <c r="BM521" s="200"/>
      <c r="BN521" s="200"/>
      <c r="BO521" s="200"/>
      <c r="BP521" s="200"/>
      <c r="BQ521" s="200"/>
      <c r="BR521" s="200"/>
      <c r="BS521" s="200"/>
      <c r="BT521" s="200"/>
      <c r="BU521" s="200"/>
      <c r="BV521" s="200"/>
      <c r="BW521" s="200"/>
      <c r="BX521" s="200"/>
      <c r="BY521" s="200"/>
      <c r="BZ521" s="200"/>
      <c r="CA521" s="200"/>
      <c r="CB521" s="200"/>
      <c r="CC521" s="200"/>
      <c r="CD521" s="200"/>
      <c r="CE521" s="200"/>
      <c r="CF521" s="200"/>
      <c r="CG521" s="200"/>
      <c r="CH521" s="200"/>
      <c r="CI521" s="200"/>
      <c r="CJ521" s="200"/>
      <c r="CK521" s="200"/>
      <c r="CL521" s="200"/>
      <c r="CM521" s="200"/>
      <c r="CN521" s="200"/>
      <c r="CO521" s="200"/>
      <c r="CP521" s="200"/>
      <c r="CQ521" s="200"/>
      <c r="CR521" s="200"/>
      <c r="CS521" s="200"/>
      <c r="CT521" s="200"/>
      <c r="CU521" s="200"/>
      <c r="CV521" s="200"/>
      <c r="CW521" s="200"/>
      <c r="CX521" s="200"/>
      <c r="CY521" s="200"/>
      <c r="CZ521" s="200"/>
      <c r="DA521" s="200"/>
      <c r="DB521" s="200"/>
      <c r="DC521" s="200"/>
      <c r="DD521" s="200"/>
      <c r="DE521" s="200"/>
      <c r="DF521" s="200"/>
      <c r="DG521" s="200"/>
      <c r="DH521" s="200"/>
      <c r="DI521" s="200"/>
      <c r="DJ521" s="200"/>
      <c r="DK521" s="200"/>
      <c r="DL521" s="200"/>
      <c r="DM521" s="200"/>
      <c r="DN521" s="200"/>
      <c r="DO521" s="200"/>
      <c r="DP521" s="200"/>
      <c r="DQ521" s="200"/>
      <c r="DR521" s="200"/>
      <c r="DS521" s="200"/>
      <c r="DT521" s="200"/>
      <c r="DU521" s="200"/>
      <c r="DV521" s="200"/>
      <c r="DW521" s="200"/>
      <c r="DX521" s="200"/>
      <c r="DY521" s="200"/>
      <c r="DZ521" s="200"/>
      <c r="EA521" s="200"/>
      <c r="EB521" s="200"/>
      <c r="EC521" s="200"/>
      <c r="ED521" s="200"/>
      <c r="EE521" s="200"/>
      <c r="EF521" s="200"/>
      <c r="EG521" s="200"/>
      <c r="EH521" s="200"/>
      <c r="EI521" s="200"/>
      <c r="EJ521" s="200"/>
      <c r="EK521" s="200"/>
      <c r="EL521" s="200"/>
      <c r="EM521" s="200"/>
      <c r="EN521" s="200"/>
      <c r="EO521" s="200"/>
      <c r="EP521" s="200"/>
      <c r="EQ521" s="200"/>
      <c r="ER521" s="200"/>
      <c r="ES521" s="200"/>
    </row>
    <row r="522" spans="1:149" s="116" customFormat="1" ht="25.5" x14ac:dyDescent="0.2">
      <c r="A522" s="117" t="s">
        <v>798</v>
      </c>
      <c r="B522" s="73" t="s">
        <v>931</v>
      </c>
      <c r="C522" s="69" t="s">
        <v>117</v>
      </c>
      <c r="D522" s="128">
        <v>10</v>
      </c>
      <c r="E522" s="121"/>
      <c r="F522" s="257"/>
      <c r="G522" s="256"/>
      <c r="H522" s="258"/>
      <c r="I522" s="204"/>
      <c r="J522" s="230">
        <v>14</v>
      </c>
      <c r="K522" s="224" t="str">
        <f t="shared" si="122"/>
        <v>14</v>
      </c>
      <c r="L522" s="225">
        <f t="shared" si="123"/>
        <v>10</v>
      </c>
      <c r="M522" s="224" t="str">
        <f t="shared" si="124"/>
        <v>14</v>
      </c>
      <c r="N522" s="224" t="str">
        <f t="shared" si="125"/>
        <v>14</v>
      </c>
      <c r="O522" s="224">
        <f t="shared" si="126"/>
        <v>10</v>
      </c>
      <c r="P522" s="224">
        <f t="shared" si="127"/>
        <v>0</v>
      </c>
      <c r="Q522" s="224">
        <f t="shared" si="128"/>
        <v>0</v>
      </c>
      <c r="R522" s="224">
        <f t="shared" si="129"/>
        <v>0</v>
      </c>
      <c r="S522" s="224">
        <f t="shared" si="130"/>
        <v>1</v>
      </c>
      <c r="T522" s="224">
        <f t="shared" si="131"/>
        <v>0</v>
      </c>
      <c r="U522" s="224">
        <f t="shared" si="132"/>
        <v>0</v>
      </c>
      <c r="V522" s="224">
        <f t="shared" si="133"/>
        <v>0</v>
      </c>
      <c r="W522" s="226">
        <f t="shared" si="134"/>
        <v>0</v>
      </c>
      <c r="X522" s="226">
        <f t="shared" si="135"/>
        <v>0</v>
      </c>
      <c r="Y522" s="218"/>
      <c r="Z522" s="233">
        <v>515</v>
      </c>
      <c r="AA522" s="216"/>
      <c r="AB522" s="216"/>
      <c r="AC522" s="216"/>
      <c r="AD522" s="216"/>
      <c r="AE522" s="216"/>
      <c r="AF522" s="216"/>
      <c r="AG522" s="216"/>
      <c r="AH522" s="216"/>
      <c r="AI522" s="216"/>
      <c r="AJ522" s="200"/>
      <c r="AK522" s="200"/>
      <c r="AL522" s="200"/>
      <c r="AM522" s="200"/>
      <c r="AN522" s="200"/>
      <c r="AO522" s="200"/>
      <c r="AP522" s="200"/>
      <c r="AQ522" s="200"/>
      <c r="AR522" s="200"/>
      <c r="AS522" s="200"/>
      <c r="AT522" s="200"/>
      <c r="AU522" s="200"/>
      <c r="AV522" s="200"/>
      <c r="AW522" s="200"/>
      <c r="AX522" s="200"/>
      <c r="AY522" s="200"/>
      <c r="AZ522" s="200"/>
      <c r="BA522" s="200"/>
      <c r="BB522" s="200"/>
      <c r="BC522" s="200"/>
      <c r="BD522" s="200"/>
      <c r="BE522" s="200"/>
      <c r="BF522" s="200"/>
      <c r="BG522" s="200"/>
      <c r="BH522" s="200"/>
      <c r="BI522" s="200"/>
      <c r="BJ522" s="200"/>
      <c r="BK522" s="200"/>
      <c r="BL522" s="200"/>
      <c r="BM522" s="200"/>
      <c r="BN522" s="200"/>
      <c r="BO522" s="200"/>
      <c r="BP522" s="200"/>
      <c r="BQ522" s="200"/>
      <c r="BR522" s="200"/>
      <c r="BS522" s="200"/>
      <c r="BT522" s="200"/>
      <c r="BU522" s="200"/>
      <c r="BV522" s="200"/>
      <c r="BW522" s="200"/>
      <c r="BX522" s="200"/>
      <c r="BY522" s="200"/>
      <c r="BZ522" s="200"/>
      <c r="CA522" s="200"/>
      <c r="CB522" s="200"/>
      <c r="CC522" s="200"/>
      <c r="CD522" s="200"/>
      <c r="CE522" s="200"/>
      <c r="CF522" s="200"/>
      <c r="CG522" s="200"/>
      <c r="CH522" s="200"/>
      <c r="CI522" s="200"/>
      <c r="CJ522" s="200"/>
      <c r="CK522" s="200"/>
      <c r="CL522" s="200"/>
      <c r="CM522" s="200"/>
      <c r="CN522" s="200"/>
      <c r="CO522" s="200"/>
      <c r="CP522" s="200"/>
      <c r="CQ522" s="200"/>
      <c r="CR522" s="200"/>
      <c r="CS522" s="200"/>
      <c r="CT522" s="200"/>
      <c r="CU522" s="200"/>
      <c r="CV522" s="200"/>
      <c r="CW522" s="200"/>
      <c r="CX522" s="200"/>
      <c r="CY522" s="200"/>
      <c r="CZ522" s="200"/>
      <c r="DA522" s="200"/>
      <c r="DB522" s="200"/>
      <c r="DC522" s="200"/>
      <c r="DD522" s="200"/>
      <c r="DE522" s="200"/>
      <c r="DF522" s="200"/>
      <c r="DG522" s="200"/>
      <c r="DH522" s="200"/>
      <c r="DI522" s="200"/>
      <c r="DJ522" s="200"/>
      <c r="DK522" s="200"/>
      <c r="DL522" s="200"/>
      <c r="DM522" s="200"/>
      <c r="DN522" s="200"/>
      <c r="DO522" s="200"/>
      <c r="DP522" s="200"/>
      <c r="DQ522" s="200"/>
      <c r="DR522" s="200"/>
      <c r="DS522" s="200"/>
      <c r="DT522" s="200"/>
      <c r="DU522" s="200"/>
      <c r="DV522" s="200"/>
      <c r="DW522" s="200"/>
      <c r="DX522" s="200"/>
      <c r="DY522" s="200"/>
      <c r="DZ522" s="200"/>
      <c r="EA522" s="200"/>
      <c r="EB522" s="200"/>
      <c r="EC522" s="200"/>
      <c r="ED522" s="200"/>
      <c r="EE522" s="200"/>
      <c r="EF522" s="200"/>
      <c r="EG522" s="200"/>
      <c r="EH522" s="200"/>
      <c r="EI522" s="200"/>
      <c r="EJ522" s="200"/>
      <c r="EK522" s="200"/>
      <c r="EL522" s="200"/>
      <c r="EM522" s="200"/>
      <c r="EN522" s="200"/>
      <c r="EO522" s="200"/>
      <c r="EP522" s="200"/>
      <c r="EQ522" s="200"/>
      <c r="ER522" s="200"/>
      <c r="ES522" s="200"/>
    </row>
    <row r="523" spans="1:149" s="116" customFormat="1" ht="25.5" x14ac:dyDescent="0.2">
      <c r="A523" s="117" t="s">
        <v>600</v>
      </c>
      <c r="B523" s="73" t="s">
        <v>932</v>
      </c>
      <c r="C523" s="69" t="s">
        <v>117</v>
      </c>
      <c r="D523" s="128">
        <v>3</v>
      </c>
      <c r="E523" s="121"/>
      <c r="F523" s="257"/>
      <c r="G523" s="256"/>
      <c r="H523" s="258"/>
      <c r="I523" s="204"/>
      <c r="J523" s="230">
        <v>14</v>
      </c>
      <c r="K523" s="224" t="str">
        <f t="shared" si="122"/>
        <v>14</v>
      </c>
      <c r="L523" s="225">
        <f t="shared" si="123"/>
        <v>3</v>
      </c>
      <c r="M523" s="224" t="str">
        <f t="shared" si="124"/>
        <v>14</v>
      </c>
      <c r="N523" s="224" t="str">
        <f t="shared" si="125"/>
        <v>14</v>
      </c>
      <c r="O523" s="224">
        <f t="shared" si="126"/>
        <v>3</v>
      </c>
      <c r="P523" s="224">
        <f t="shared" si="127"/>
        <v>0</v>
      </c>
      <c r="Q523" s="224">
        <f t="shared" si="128"/>
        <v>0</v>
      </c>
      <c r="R523" s="224">
        <f t="shared" si="129"/>
        <v>0</v>
      </c>
      <c r="S523" s="224">
        <f t="shared" si="130"/>
        <v>1</v>
      </c>
      <c r="T523" s="224">
        <f t="shared" si="131"/>
        <v>0</v>
      </c>
      <c r="U523" s="224">
        <f t="shared" si="132"/>
        <v>0</v>
      </c>
      <c r="V523" s="224">
        <f t="shared" si="133"/>
        <v>0</v>
      </c>
      <c r="W523" s="226">
        <f t="shared" si="134"/>
        <v>0</v>
      </c>
      <c r="X523" s="226">
        <f t="shared" si="135"/>
        <v>0</v>
      </c>
      <c r="Y523" s="218"/>
      <c r="Z523" s="233">
        <v>516</v>
      </c>
      <c r="AA523" s="216"/>
      <c r="AB523" s="216"/>
      <c r="AC523" s="216"/>
      <c r="AD523" s="216"/>
      <c r="AE523" s="216"/>
      <c r="AF523" s="216"/>
      <c r="AG523" s="216"/>
      <c r="AH523" s="216"/>
      <c r="AI523" s="216"/>
      <c r="AJ523" s="200"/>
      <c r="AK523" s="200"/>
      <c r="AL523" s="200"/>
      <c r="AM523" s="200"/>
      <c r="AN523" s="200"/>
      <c r="AO523" s="200"/>
      <c r="AP523" s="200"/>
      <c r="AQ523" s="200"/>
      <c r="AR523" s="200"/>
      <c r="AS523" s="200"/>
      <c r="AT523" s="200"/>
      <c r="AU523" s="200"/>
      <c r="AV523" s="200"/>
      <c r="AW523" s="200"/>
      <c r="AX523" s="200"/>
      <c r="AY523" s="200"/>
      <c r="AZ523" s="200"/>
      <c r="BA523" s="200"/>
      <c r="BB523" s="200"/>
      <c r="BC523" s="200"/>
      <c r="BD523" s="200"/>
      <c r="BE523" s="200"/>
      <c r="BF523" s="200"/>
      <c r="BG523" s="200"/>
      <c r="BH523" s="200"/>
      <c r="BI523" s="200"/>
      <c r="BJ523" s="200"/>
      <c r="BK523" s="200"/>
      <c r="BL523" s="200"/>
      <c r="BM523" s="200"/>
      <c r="BN523" s="200"/>
      <c r="BO523" s="200"/>
      <c r="BP523" s="200"/>
      <c r="BQ523" s="200"/>
      <c r="BR523" s="200"/>
      <c r="BS523" s="200"/>
      <c r="BT523" s="200"/>
      <c r="BU523" s="200"/>
      <c r="BV523" s="200"/>
      <c r="BW523" s="200"/>
      <c r="BX523" s="200"/>
      <c r="BY523" s="200"/>
      <c r="BZ523" s="200"/>
      <c r="CA523" s="200"/>
      <c r="CB523" s="200"/>
      <c r="CC523" s="200"/>
      <c r="CD523" s="200"/>
      <c r="CE523" s="200"/>
      <c r="CF523" s="200"/>
      <c r="CG523" s="200"/>
      <c r="CH523" s="200"/>
      <c r="CI523" s="200"/>
      <c r="CJ523" s="200"/>
      <c r="CK523" s="200"/>
      <c r="CL523" s="200"/>
      <c r="CM523" s="200"/>
      <c r="CN523" s="200"/>
      <c r="CO523" s="200"/>
      <c r="CP523" s="200"/>
      <c r="CQ523" s="200"/>
      <c r="CR523" s="200"/>
      <c r="CS523" s="200"/>
      <c r="CT523" s="200"/>
      <c r="CU523" s="200"/>
      <c r="CV523" s="200"/>
      <c r="CW523" s="200"/>
      <c r="CX523" s="200"/>
      <c r="CY523" s="200"/>
      <c r="CZ523" s="200"/>
      <c r="DA523" s="200"/>
      <c r="DB523" s="200"/>
      <c r="DC523" s="200"/>
      <c r="DD523" s="200"/>
      <c r="DE523" s="200"/>
      <c r="DF523" s="200"/>
      <c r="DG523" s="200"/>
      <c r="DH523" s="200"/>
      <c r="DI523" s="200"/>
      <c r="DJ523" s="200"/>
      <c r="DK523" s="200"/>
      <c r="DL523" s="200"/>
      <c r="DM523" s="200"/>
      <c r="DN523" s="200"/>
      <c r="DO523" s="200"/>
      <c r="DP523" s="200"/>
      <c r="DQ523" s="200"/>
      <c r="DR523" s="200"/>
      <c r="DS523" s="200"/>
      <c r="DT523" s="200"/>
      <c r="DU523" s="200"/>
      <c r="DV523" s="200"/>
      <c r="DW523" s="200"/>
      <c r="DX523" s="200"/>
      <c r="DY523" s="200"/>
      <c r="DZ523" s="200"/>
      <c r="EA523" s="200"/>
      <c r="EB523" s="200"/>
      <c r="EC523" s="200"/>
      <c r="ED523" s="200"/>
      <c r="EE523" s="200"/>
      <c r="EF523" s="200"/>
      <c r="EG523" s="200"/>
      <c r="EH523" s="200"/>
      <c r="EI523" s="200"/>
      <c r="EJ523" s="200"/>
      <c r="EK523" s="200"/>
      <c r="EL523" s="200"/>
      <c r="EM523" s="200"/>
      <c r="EN523" s="200"/>
      <c r="EO523" s="200"/>
      <c r="EP523" s="200"/>
      <c r="EQ523" s="200"/>
      <c r="ER523" s="200"/>
      <c r="ES523" s="200"/>
    </row>
    <row r="524" spans="1:149" s="116" customFormat="1" ht="12.75" x14ac:dyDescent="0.2">
      <c r="A524" s="65" t="s">
        <v>601</v>
      </c>
      <c r="B524" s="66" t="s">
        <v>116</v>
      </c>
      <c r="C524" s="165"/>
      <c r="D524" s="165"/>
      <c r="E524" s="166"/>
      <c r="F524" s="255"/>
      <c r="G524" s="256"/>
      <c r="H524" s="275"/>
      <c r="I524" s="204"/>
      <c r="J524" s="230">
        <v>14</v>
      </c>
      <c r="K524" s="224" t="str">
        <f t="shared" si="122"/>
        <v>14</v>
      </c>
      <c r="L524" s="225">
        <f t="shared" si="123"/>
        <v>0</v>
      </c>
      <c r="M524" s="224">
        <f t="shared" si="124"/>
        <v>0</v>
      </c>
      <c r="N524" s="224">
        <f t="shared" si="125"/>
        <v>0</v>
      </c>
      <c r="O524" s="224">
        <f t="shared" si="126"/>
        <v>0</v>
      </c>
      <c r="P524" s="224">
        <f t="shared" si="127"/>
        <v>0</v>
      </c>
      <c r="Q524" s="224">
        <f t="shared" si="128"/>
        <v>0</v>
      </c>
      <c r="R524" s="224">
        <f t="shared" si="129"/>
        <v>0</v>
      </c>
      <c r="S524" s="224">
        <f t="shared" si="130"/>
        <v>0</v>
      </c>
      <c r="T524" s="224">
        <f t="shared" si="131"/>
        <v>0</v>
      </c>
      <c r="U524" s="224">
        <f t="shared" si="132"/>
        <v>0</v>
      </c>
      <c r="V524" s="224">
        <f t="shared" si="133"/>
        <v>0</v>
      </c>
      <c r="W524" s="226">
        <f t="shared" si="134"/>
        <v>0</v>
      </c>
      <c r="X524" s="226">
        <f t="shared" si="135"/>
        <v>0</v>
      </c>
      <c r="Y524" s="218"/>
      <c r="Z524" s="232">
        <v>517</v>
      </c>
      <c r="AA524" s="216"/>
      <c r="AB524" s="216"/>
      <c r="AC524" s="216"/>
      <c r="AD524" s="216"/>
      <c r="AE524" s="216"/>
      <c r="AF524" s="216"/>
      <c r="AG524" s="216"/>
      <c r="AH524" s="216"/>
      <c r="AI524" s="216"/>
      <c r="AJ524" s="200"/>
      <c r="AK524" s="200"/>
      <c r="AL524" s="200"/>
      <c r="AM524" s="200"/>
      <c r="AN524" s="200"/>
      <c r="AO524" s="200"/>
      <c r="AP524" s="200"/>
      <c r="AQ524" s="200"/>
      <c r="AR524" s="200"/>
      <c r="AS524" s="200"/>
      <c r="AT524" s="200"/>
      <c r="AU524" s="200"/>
      <c r="AV524" s="200"/>
      <c r="AW524" s="200"/>
      <c r="AX524" s="200"/>
      <c r="AY524" s="200"/>
      <c r="AZ524" s="200"/>
      <c r="BA524" s="200"/>
      <c r="BB524" s="200"/>
      <c r="BC524" s="200"/>
      <c r="BD524" s="200"/>
      <c r="BE524" s="200"/>
      <c r="BF524" s="200"/>
      <c r="BG524" s="200"/>
      <c r="BH524" s="200"/>
      <c r="BI524" s="200"/>
      <c r="BJ524" s="200"/>
      <c r="BK524" s="200"/>
      <c r="BL524" s="200"/>
      <c r="BM524" s="200"/>
      <c r="BN524" s="200"/>
      <c r="BO524" s="200"/>
      <c r="BP524" s="200"/>
      <c r="BQ524" s="200"/>
      <c r="BR524" s="200"/>
      <c r="BS524" s="200"/>
      <c r="BT524" s="200"/>
      <c r="BU524" s="200"/>
      <c r="BV524" s="200"/>
      <c r="BW524" s="200"/>
      <c r="BX524" s="200"/>
      <c r="BY524" s="200"/>
      <c r="BZ524" s="200"/>
      <c r="CA524" s="200"/>
      <c r="CB524" s="200"/>
      <c r="CC524" s="200"/>
      <c r="CD524" s="200"/>
      <c r="CE524" s="200"/>
      <c r="CF524" s="200"/>
      <c r="CG524" s="200"/>
      <c r="CH524" s="200"/>
      <c r="CI524" s="200"/>
      <c r="CJ524" s="200"/>
      <c r="CK524" s="200"/>
      <c r="CL524" s="200"/>
      <c r="CM524" s="200"/>
      <c r="CN524" s="200"/>
      <c r="CO524" s="200"/>
      <c r="CP524" s="200"/>
      <c r="CQ524" s="200"/>
      <c r="CR524" s="200"/>
      <c r="CS524" s="200"/>
      <c r="CT524" s="200"/>
      <c r="CU524" s="200"/>
      <c r="CV524" s="200"/>
      <c r="CW524" s="200"/>
      <c r="CX524" s="200"/>
      <c r="CY524" s="200"/>
      <c r="CZ524" s="200"/>
      <c r="DA524" s="200"/>
      <c r="DB524" s="200"/>
      <c r="DC524" s="200"/>
      <c r="DD524" s="200"/>
      <c r="DE524" s="200"/>
      <c r="DF524" s="200"/>
      <c r="DG524" s="200"/>
      <c r="DH524" s="200"/>
      <c r="DI524" s="200"/>
      <c r="DJ524" s="200"/>
      <c r="DK524" s="200"/>
      <c r="DL524" s="200"/>
      <c r="DM524" s="200"/>
      <c r="DN524" s="200"/>
      <c r="DO524" s="200"/>
      <c r="DP524" s="200"/>
      <c r="DQ524" s="200"/>
      <c r="DR524" s="200"/>
      <c r="DS524" s="200"/>
      <c r="DT524" s="200"/>
      <c r="DU524" s="200"/>
      <c r="DV524" s="200"/>
      <c r="DW524" s="200"/>
      <c r="DX524" s="200"/>
      <c r="DY524" s="200"/>
      <c r="DZ524" s="200"/>
      <c r="EA524" s="200"/>
      <c r="EB524" s="200"/>
      <c r="EC524" s="200"/>
      <c r="ED524" s="200"/>
      <c r="EE524" s="200"/>
      <c r="EF524" s="200"/>
      <c r="EG524" s="200"/>
      <c r="EH524" s="200"/>
      <c r="EI524" s="200"/>
      <c r="EJ524" s="200"/>
      <c r="EK524" s="200"/>
      <c r="EL524" s="200"/>
      <c r="EM524" s="200"/>
      <c r="EN524" s="200"/>
      <c r="EO524" s="200"/>
      <c r="EP524" s="200"/>
      <c r="EQ524" s="200"/>
      <c r="ER524" s="200"/>
      <c r="ES524" s="200"/>
    </row>
    <row r="525" spans="1:149" s="116" customFormat="1" ht="25.5" x14ac:dyDescent="0.2">
      <c r="A525" s="117" t="s">
        <v>602</v>
      </c>
      <c r="B525" s="73" t="s">
        <v>1265</v>
      </c>
      <c r="C525" s="69" t="s">
        <v>758</v>
      </c>
      <c r="D525" s="128"/>
      <c r="E525" s="121"/>
      <c r="F525" s="257"/>
      <c r="G525" s="256"/>
      <c r="H525" s="258"/>
      <c r="I525" s="204"/>
      <c r="J525" s="230">
        <v>14</v>
      </c>
      <c r="K525" s="224" t="str">
        <f t="shared" si="122"/>
        <v>14</v>
      </c>
      <c r="L525" s="225">
        <f t="shared" si="123"/>
        <v>0</v>
      </c>
      <c r="M525" s="224" t="str">
        <f t="shared" si="124"/>
        <v>14</v>
      </c>
      <c r="N525" s="224">
        <f t="shared" si="125"/>
        <v>0</v>
      </c>
      <c r="O525" s="224">
        <f t="shared" si="126"/>
        <v>0</v>
      </c>
      <c r="P525" s="224">
        <f t="shared" si="127"/>
        <v>0</v>
      </c>
      <c r="Q525" s="224">
        <f t="shared" si="128"/>
        <v>0</v>
      </c>
      <c r="R525" s="224">
        <f t="shared" si="129"/>
        <v>0</v>
      </c>
      <c r="S525" s="224">
        <f t="shared" si="130"/>
        <v>0</v>
      </c>
      <c r="T525" s="224">
        <f t="shared" si="131"/>
        <v>0</v>
      </c>
      <c r="U525" s="224">
        <f t="shared" si="132"/>
        <v>0</v>
      </c>
      <c r="V525" s="224">
        <f t="shared" si="133"/>
        <v>0</v>
      </c>
      <c r="W525" s="226">
        <f t="shared" si="134"/>
        <v>0</v>
      </c>
      <c r="X525" s="226">
        <f t="shared" si="135"/>
        <v>0</v>
      </c>
      <c r="Y525" s="218"/>
      <c r="Z525" s="233">
        <v>518</v>
      </c>
      <c r="AA525" s="216"/>
      <c r="AB525" s="216"/>
      <c r="AC525" s="216"/>
      <c r="AD525" s="216"/>
      <c r="AE525" s="216"/>
      <c r="AF525" s="216"/>
      <c r="AG525" s="216"/>
      <c r="AH525" s="216"/>
      <c r="AI525" s="216"/>
      <c r="AJ525" s="200"/>
      <c r="AK525" s="200"/>
      <c r="AL525" s="200"/>
      <c r="AM525" s="200"/>
      <c r="AN525" s="200"/>
      <c r="AO525" s="200"/>
      <c r="AP525" s="200"/>
      <c r="AQ525" s="200"/>
      <c r="AR525" s="200"/>
      <c r="AS525" s="200"/>
      <c r="AT525" s="200"/>
      <c r="AU525" s="200"/>
      <c r="AV525" s="200"/>
      <c r="AW525" s="200"/>
      <c r="AX525" s="200"/>
      <c r="AY525" s="200"/>
      <c r="AZ525" s="200"/>
      <c r="BA525" s="200"/>
      <c r="BB525" s="200"/>
      <c r="BC525" s="200"/>
      <c r="BD525" s="200"/>
      <c r="BE525" s="200"/>
      <c r="BF525" s="200"/>
      <c r="BG525" s="200"/>
      <c r="BH525" s="200"/>
      <c r="BI525" s="200"/>
      <c r="BJ525" s="200"/>
      <c r="BK525" s="200"/>
      <c r="BL525" s="200"/>
      <c r="BM525" s="200"/>
      <c r="BN525" s="200"/>
      <c r="BO525" s="200"/>
      <c r="BP525" s="200"/>
      <c r="BQ525" s="200"/>
      <c r="BR525" s="200"/>
      <c r="BS525" s="200"/>
      <c r="BT525" s="200"/>
      <c r="BU525" s="200"/>
      <c r="BV525" s="200"/>
      <c r="BW525" s="200"/>
      <c r="BX525" s="200"/>
      <c r="BY525" s="200"/>
      <c r="BZ525" s="200"/>
      <c r="CA525" s="200"/>
      <c r="CB525" s="200"/>
      <c r="CC525" s="200"/>
      <c r="CD525" s="200"/>
      <c r="CE525" s="200"/>
      <c r="CF525" s="200"/>
      <c r="CG525" s="200"/>
      <c r="CH525" s="200"/>
      <c r="CI525" s="200"/>
      <c r="CJ525" s="200"/>
      <c r="CK525" s="200"/>
      <c r="CL525" s="200"/>
      <c r="CM525" s="200"/>
      <c r="CN525" s="200"/>
      <c r="CO525" s="200"/>
      <c r="CP525" s="200"/>
      <c r="CQ525" s="200"/>
      <c r="CR525" s="200"/>
      <c r="CS525" s="200"/>
      <c r="CT525" s="200"/>
      <c r="CU525" s="200"/>
      <c r="CV525" s="200"/>
      <c r="CW525" s="200"/>
      <c r="CX525" s="200"/>
      <c r="CY525" s="200"/>
      <c r="CZ525" s="200"/>
      <c r="DA525" s="200"/>
      <c r="DB525" s="200"/>
      <c r="DC525" s="200"/>
      <c r="DD525" s="200"/>
      <c r="DE525" s="200"/>
      <c r="DF525" s="200"/>
      <c r="DG525" s="200"/>
      <c r="DH525" s="200"/>
      <c r="DI525" s="200"/>
      <c r="DJ525" s="200"/>
      <c r="DK525" s="200"/>
      <c r="DL525" s="200"/>
      <c r="DM525" s="200"/>
      <c r="DN525" s="200"/>
      <c r="DO525" s="200"/>
      <c r="DP525" s="200"/>
      <c r="DQ525" s="200"/>
      <c r="DR525" s="200"/>
      <c r="DS525" s="200"/>
      <c r="DT525" s="200"/>
      <c r="DU525" s="200"/>
      <c r="DV525" s="200"/>
      <c r="DW525" s="200"/>
      <c r="DX525" s="200"/>
      <c r="DY525" s="200"/>
      <c r="DZ525" s="200"/>
      <c r="EA525" s="200"/>
      <c r="EB525" s="200"/>
      <c r="EC525" s="200"/>
      <c r="ED525" s="200"/>
      <c r="EE525" s="200"/>
      <c r="EF525" s="200"/>
      <c r="EG525" s="200"/>
      <c r="EH525" s="200"/>
      <c r="EI525" s="200"/>
      <c r="EJ525" s="200"/>
      <c r="EK525" s="200"/>
      <c r="EL525" s="200"/>
      <c r="EM525" s="200"/>
      <c r="EN525" s="200"/>
      <c r="EO525" s="200"/>
      <c r="EP525" s="200"/>
      <c r="EQ525" s="200"/>
      <c r="ER525" s="200"/>
      <c r="ES525" s="200"/>
    </row>
    <row r="526" spans="1:149" s="116" customFormat="1" ht="25.5" x14ac:dyDescent="0.2">
      <c r="A526" s="117" t="s">
        <v>603</v>
      </c>
      <c r="B526" s="73" t="s">
        <v>1266</v>
      </c>
      <c r="C526" s="69" t="s">
        <v>758</v>
      </c>
      <c r="D526" s="128"/>
      <c r="E526" s="121"/>
      <c r="F526" s="257"/>
      <c r="G526" s="256"/>
      <c r="H526" s="258"/>
      <c r="I526" s="204"/>
      <c r="J526" s="230">
        <v>14</v>
      </c>
      <c r="K526" s="224" t="str">
        <f t="shared" si="122"/>
        <v>14</v>
      </c>
      <c r="L526" s="225">
        <f t="shared" si="123"/>
        <v>0</v>
      </c>
      <c r="M526" s="224" t="str">
        <f t="shared" si="124"/>
        <v>14</v>
      </c>
      <c r="N526" s="224">
        <f t="shared" si="125"/>
        <v>0</v>
      </c>
      <c r="O526" s="224">
        <f t="shared" si="126"/>
        <v>0</v>
      </c>
      <c r="P526" s="224">
        <f t="shared" si="127"/>
        <v>0</v>
      </c>
      <c r="Q526" s="224">
        <f t="shared" si="128"/>
        <v>0</v>
      </c>
      <c r="R526" s="224">
        <f t="shared" si="129"/>
        <v>0</v>
      </c>
      <c r="S526" s="224">
        <f t="shared" si="130"/>
        <v>0</v>
      </c>
      <c r="T526" s="224">
        <f t="shared" si="131"/>
        <v>0</v>
      </c>
      <c r="U526" s="224">
        <f t="shared" si="132"/>
        <v>0</v>
      </c>
      <c r="V526" s="224">
        <f t="shared" si="133"/>
        <v>0</v>
      </c>
      <c r="W526" s="226">
        <f t="shared" si="134"/>
        <v>0</v>
      </c>
      <c r="X526" s="226">
        <f t="shared" si="135"/>
        <v>0</v>
      </c>
      <c r="Y526" s="218"/>
      <c r="Z526" s="233">
        <v>519</v>
      </c>
      <c r="AA526" s="216"/>
      <c r="AB526" s="216"/>
      <c r="AC526" s="216"/>
      <c r="AD526" s="216"/>
      <c r="AE526" s="216"/>
      <c r="AF526" s="216"/>
      <c r="AG526" s="216"/>
      <c r="AH526" s="216"/>
      <c r="AI526" s="216"/>
      <c r="AJ526" s="200"/>
      <c r="AK526" s="200"/>
      <c r="AL526" s="200"/>
      <c r="AM526" s="200"/>
      <c r="AN526" s="200"/>
      <c r="AO526" s="200"/>
      <c r="AP526" s="200"/>
      <c r="AQ526" s="200"/>
      <c r="AR526" s="200"/>
      <c r="AS526" s="200"/>
      <c r="AT526" s="200"/>
      <c r="AU526" s="200"/>
      <c r="AV526" s="200"/>
      <c r="AW526" s="200"/>
      <c r="AX526" s="200"/>
      <c r="AY526" s="200"/>
      <c r="AZ526" s="200"/>
      <c r="BA526" s="200"/>
      <c r="BB526" s="200"/>
      <c r="BC526" s="200"/>
      <c r="BD526" s="200"/>
      <c r="BE526" s="200"/>
      <c r="BF526" s="200"/>
      <c r="BG526" s="200"/>
      <c r="BH526" s="200"/>
      <c r="BI526" s="200"/>
      <c r="BJ526" s="200"/>
      <c r="BK526" s="200"/>
      <c r="BL526" s="200"/>
      <c r="BM526" s="200"/>
      <c r="BN526" s="200"/>
      <c r="BO526" s="200"/>
      <c r="BP526" s="200"/>
      <c r="BQ526" s="200"/>
      <c r="BR526" s="200"/>
      <c r="BS526" s="200"/>
      <c r="BT526" s="200"/>
      <c r="BU526" s="200"/>
      <c r="BV526" s="200"/>
      <c r="BW526" s="200"/>
      <c r="BX526" s="200"/>
      <c r="BY526" s="200"/>
      <c r="BZ526" s="200"/>
      <c r="CA526" s="200"/>
      <c r="CB526" s="200"/>
      <c r="CC526" s="200"/>
      <c r="CD526" s="200"/>
      <c r="CE526" s="200"/>
      <c r="CF526" s="200"/>
      <c r="CG526" s="200"/>
      <c r="CH526" s="200"/>
      <c r="CI526" s="200"/>
      <c r="CJ526" s="200"/>
      <c r="CK526" s="200"/>
      <c r="CL526" s="200"/>
      <c r="CM526" s="200"/>
      <c r="CN526" s="200"/>
      <c r="CO526" s="200"/>
      <c r="CP526" s="200"/>
      <c r="CQ526" s="200"/>
      <c r="CR526" s="200"/>
      <c r="CS526" s="200"/>
      <c r="CT526" s="200"/>
      <c r="CU526" s="200"/>
      <c r="CV526" s="200"/>
      <c r="CW526" s="200"/>
      <c r="CX526" s="200"/>
      <c r="CY526" s="200"/>
      <c r="CZ526" s="200"/>
      <c r="DA526" s="200"/>
      <c r="DB526" s="200"/>
      <c r="DC526" s="200"/>
      <c r="DD526" s="200"/>
      <c r="DE526" s="200"/>
      <c r="DF526" s="200"/>
      <c r="DG526" s="200"/>
      <c r="DH526" s="200"/>
      <c r="DI526" s="200"/>
      <c r="DJ526" s="200"/>
      <c r="DK526" s="200"/>
      <c r="DL526" s="200"/>
      <c r="DM526" s="200"/>
      <c r="DN526" s="200"/>
      <c r="DO526" s="200"/>
      <c r="DP526" s="200"/>
      <c r="DQ526" s="200"/>
      <c r="DR526" s="200"/>
      <c r="DS526" s="200"/>
      <c r="DT526" s="200"/>
      <c r="DU526" s="200"/>
      <c r="DV526" s="200"/>
      <c r="DW526" s="200"/>
      <c r="DX526" s="200"/>
      <c r="DY526" s="200"/>
      <c r="DZ526" s="200"/>
      <c r="EA526" s="200"/>
      <c r="EB526" s="200"/>
      <c r="EC526" s="200"/>
      <c r="ED526" s="200"/>
      <c r="EE526" s="200"/>
      <c r="EF526" s="200"/>
      <c r="EG526" s="200"/>
      <c r="EH526" s="200"/>
      <c r="EI526" s="200"/>
      <c r="EJ526" s="200"/>
      <c r="EK526" s="200"/>
      <c r="EL526" s="200"/>
      <c r="EM526" s="200"/>
      <c r="EN526" s="200"/>
      <c r="EO526" s="200"/>
      <c r="EP526" s="200"/>
      <c r="EQ526" s="200"/>
      <c r="ER526" s="200"/>
      <c r="ES526" s="200"/>
    </row>
    <row r="527" spans="1:149" s="116" customFormat="1" ht="25.5" x14ac:dyDescent="0.2">
      <c r="A527" s="117" t="s">
        <v>604</v>
      </c>
      <c r="B527" s="73" t="s">
        <v>1267</v>
      </c>
      <c r="C527" s="69" t="s">
        <v>117</v>
      </c>
      <c r="D527" s="128">
        <v>10</v>
      </c>
      <c r="E527" s="121"/>
      <c r="F527" s="257"/>
      <c r="G527" s="256"/>
      <c r="H527" s="258"/>
      <c r="I527" s="204"/>
      <c r="J527" s="230">
        <v>14</v>
      </c>
      <c r="K527" s="224" t="str">
        <f t="shared" si="122"/>
        <v>14</v>
      </c>
      <c r="L527" s="225">
        <f t="shared" si="123"/>
        <v>10</v>
      </c>
      <c r="M527" s="224" t="str">
        <f t="shared" si="124"/>
        <v>14</v>
      </c>
      <c r="N527" s="224" t="str">
        <f t="shared" si="125"/>
        <v>14</v>
      </c>
      <c r="O527" s="224">
        <f t="shared" si="126"/>
        <v>10</v>
      </c>
      <c r="P527" s="224">
        <f t="shared" si="127"/>
        <v>0</v>
      </c>
      <c r="Q527" s="224">
        <f t="shared" si="128"/>
        <v>0</v>
      </c>
      <c r="R527" s="224">
        <f t="shared" si="129"/>
        <v>0</v>
      </c>
      <c r="S527" s="224">
        <f t="shared" si="130"/>
        <v>1</v>
      </c>
      <c r="T527" s="224">
        <f t="shared" si="131"/>
        <v>0</v>
      </c>
      <c r="U527" s="224">
        <f t="shared" si="132"/>
        <v>0</v>
      </c>
      <c r="V527" s="224">
        <f t="shared" si="133"/>
        <v>0</v>
      </c>
      <c r="W527" s="226">
        <f t="shared" si="134"/>
        <v>0</v>
      </c>
      <c r="X527" s="226">
        <f t="shared" si="135"/>
        <v>0</v>
      </c>
      <c r="Y527" s="218"/>
      <c r="Z527" s="233">
        <v>520</v>
      </c>
      <c r="AA527" s="216"/>
      <c r="AB527" s="216"/>
      <c r="AC527" s="216"/>
      <c r="AD527" s="216"/>
      <c r="AE527" s="216"/>
      <c r="AF527" s="216"/>
      <c r="AG527" s="216"/>
      <c r="AH527" s="216"/>
      <c r="AI527" s="216"/>
      <c r="AJ527" s="200"/>
      <c r="AK527" s="200"/>
      <c r="AL527" s="200"/>
      <c r="AM527" s="200"/>
      <c r="AN527" s="200"/>
      <c r="AO527" s="200"/>
      <c r="AP527" s="200"/>
      <c r="AQ527" s="200"/>
      <c r="AR527" s="200"/>
      <c r="AS527" s="200"/>
      <c r="AT527" s="200"/>
      <c r="AU527" s="200"/>
      <c r="AV527" s="200"/>
      <c r="AW527" s="200"/>
      <c r="AX527" s="200"/>
      <c r="AY527" s="200"/>
      <c r="AZ527" s="200"/>
      <c r="BA527" s="200"/>
      <c r="BB527" s="200"/>
      <c r="BC527" s="200"/>
      <c r="BD527" s="200"/>
      <c r="BE527" s="200"/>
      <c r="BF527" s="200"/>
      <c r="BG527" s="200"/>
      <c r="BH527" s="200"/>
      <c r="BI527" s="200"/>
      <c r="BJ527" s="200"/>
      <c r="BK527" s="200"/>
      <c r="BL527" s="200"/>
      <c r="BM527" s="200"/>
      <c r="BN527" s="200"/>
      <c r="BO527" s="200"/>
      <c r="BP527" s="200"/>
      <c r="BQ527" s="200"/>
      <c r="BR527" s="200"/>
      <c r="BS527" s="200"/>
      <c r="BT527" s="200"/>
      <c r="BU527" s="200"/>
      <c r="BV527" s="200"/>
      <c r="BW527" s="200"/>
      <c r="BX527" s="200"/>
      <c r="BY527" s="200"/>
      <c r="BZ527" s="200"/>
      <c r="CA527" s="200"/>
      <c r="CB527" s="200"/>
      <c r="CC527" s="200"/>
      <c r="CD527" s="200"/>
      <c r="CE527" s="200"/>
      <c r="CF527" s="200"/>
      <c r="CG527" s="200"/>
      <c r="CH527" s="200"/>
      <c r="CI527" s="200"/>
      <c r="CJ527" s="200"/>
      <c r="CK527" s="200"/>
      <c r="CL527" s="200"/>
      <c r="CM527" s="200"/>
      <c r="CN527" s="200"/>
      <c r="CO527" s="200"/>
      <c r="CP527" s="200"/>
      <c r="CQ527" s="200"/>
      <c r="CR527" s="200"/>
      <c r="CS527" s="200"/>
      <c r="CT527" s="200"/>
      <c r="CU527" s="200"/>
      <c r="CV527" s="200"/>
      <c r="CW527" s="200"/>
      <c r="CX527" s="200"/>
      <c r="CY527" s="200"/>
      <c r="CZ527" s="200"/>
      <c r="DA527" s="200"/>
      <c r="DB527" s="200"/>
      <c r="DC527" s="200"/>
      <c r="DD527" s="200"/>
      <c r="DE527" s="200"/>
      <c r="DF527" s="200"/>
      <c r="DG527" s="200"/>
      <c r="DH527" s="200"/>
      <c r="DI527" s="200"/>
      <c r="DJ527" s="200"/>
      <c r="DK527" s="200"/>
      <c r="DL527" s="200"/>
      <c r="DM527" s="200"/>
      <c r="DN527" s="200"/>
      <c r="DO527" s="200"/>
      <c r="DP527" s="200"/>
      <c r="DQ527" s="200"/>
      <c r="DR527" s="200"/>
      <c r="DS527" s="200"/>
      <c r="DT527" s="200"/>
      <c r="DU527" s="200"/>
      <c r="DV527" s="200"/>
      <c r="DW527" s="200"/>
      <c r="DX527" s="200"/>
      <c r="DY527" s="200"/>
      <c r="DZ527" s="200"/>
      <c r="EA527" s="200"/>
      <c r="EB527" s="200"/>
      <c r="EC527" s="200"/>
      <c r="ED527" s="200"/>
      <c r="EE527" s="200"/>
      <c r="EF527" s="200"/>
      <c r="EG527" s="200"/>
      <c r="EH527" s="200"/>
      <c r="EI527" s="200"/>
      <c r="EJ527" s="200"/>
      <c r="EK527" s="200"/>
      <c r="EL527" s="200"/>
      <c r="EM527" s="200"/>
      <c r="EN527" s="200"/>
      <c r="EO527" s="200"/>
      <c r="EP527" s="200"/>
      <c r="EQ527" s="200"/>
      <c r="ER527" s="200"/>
      <c r="ES527" s="200"/>
    </row>
    <row r="528" spans="1:149" s="116" customFormat="1" ht="25.5" x14ac:dyDescent="0.2">
      <c r="A528" s="117" t="s">
        <v>605</v>
      </c>
      <c r="B528" s="73" t="s">
        <v>1268</v>
      </c>
      <c r="C528" s="69" t="s">
        <v>758</v>
      </c>
      <c r="D528" s="128"/>
      <c r="E528" s="121"/>
      <c r="F528" s="257"/>
      <c r="G528" s="256"/>
      <c r="H528" s="258"/>
      <c r="I528" s="204"/>
      <c r="J528" s="230">
        <v>14</v>
      </c>
      <c r="K528" s="224" t="str">
        <f t="shared" si="122"/>
        <v>14</v>
      </c>
      <c r="L528" s="225">
        <f t="shared" si="123"/>
        <v>0</v>
      </c>
      <c r="M528" s="224" t="str">
        <f t="shared" si="124"/>
        <v>14</v>
      </c>
      <c r="N528" s="224">
        <f t="shared" si="125"/>
        <v>0</v>
      </c>
      <c r="O528" s="224">
        <f t="shared" si="126"/>
        <v>0</v>
      </c>
      <c r="P528" s="224">
        <f t="shared" si="127"/>
        <v>0</v>
      </c>
      <c r="Q528" s="224">
        <f t="shared" si="128"/>
        <v>0</v>
      </c>
      <c r="R528" s="224">
        <f t="shared" si="129"/>
        <v>0</v>
      </c>
      <c r="S528" s="224">
        <f t="shared" si="130"/>
        <v>0</v>
      </c>
      <c r="T528" s="224">
        <f t="shared" si="131"/>
        <v>0</v>
      </c>
      <c r="U528" s="224">
        <f t="shared" si="132"/>
        <v>0</v>
      </c>
      <c r="V528" s="224">
        <f t="shared" si="133"/>
        <v>0</v>
      </c>
      <c r="W528" s="226">
        <f t="shared" si="134"/>
        <v>0</v>
      </c>
      <c r="X528" s="226">
        <f t="shared" si="135"/>
        <v>0</v>
      </c>
      <c r="Y528" s="218"/>
      <c r="Z528" s="233">
        <v>521</v>
      </c>
      <c r="AA528" s="216"/>
      <c r="AB528" s="216"/>
      <c r="AC528" s="216"/>
      <c r="AD528" s="216"/>
      <c r="AE528" s="216"/>
      <c r="AF528" s="216"/>
      <c r="AG528" s="216"/>
      <c r="AH528" s="216"/>
      <c r="AI528" s="216"/>
      <c r="AJ528" s="200"/>
      <c r="AK528" s="200"/>
      <c r="AL528" s="200"/>
      <c r="AM528" s="200"/>
      <c r="AN528" s="200"/>
      <c r="AO528" s="200"/>
      <c r="AP528" s="200"/>
      <c r="AQ528" s="200"/>
      <c r="AR528" s="200"/>
      <c r="AS528" s="200"/>
      <c r="AT528" s="200"/>
      <c r="AU528" s="200"/>
      <c r="AV528" s="200"/>
      <c r="AW528" s="200"/>
      <c r="AX528" s="200"/>
      <c r="AY528" s="200"/>
      <c r="AZ528" s="200"/>
      <c r="BA528" s="200"/>
      <c r="BB528" s="200"/>
      <c r="BC528" s="200"/>
      <c r="BD528" s="200"/>
      <c r="BE528" s="200"/>
      <c r="BF528" s="200"/>
      <c r="BG528" s="200"/>
      <c r="BH528" s="200"/>
      <c r="BI528" s="200"/>
      <c r="BJ528" s="200"/>
      <c r="BK528" s="200"/>
      <c r="BL528" s="200"/>
      <c r="BM528" s="200"/>
      <c r="BN528" s="200"/>
      <c r="BO528" s="200"/>
      <c r="BP528" s="200"/>
      <c r="BQ528" s="200"/>
      <c r="BR528" s="200"/>
      <c r="BS528" s="200"/>
      <c r="BT528" s="200"/>
      <c r="BU528" s="200"/>
      <c r="BV528" s="200"/>
      <c r="BW528" s="200"/>
      <c r="BX528" s="200"/>
      <c r="BY528" s="200"/>
      <c r="BZ528" s="200"/>
      <c r="CA528" s="200"/>
      <c r="CB528" s="200"/>
      <c r="CC528" s="200"/>
      <c r="CD528" s="200"/>
      <c r="CE528" s="200"/>
      <c r="CF528" s="200"/>
      <c r="CG528" s="200"/>
      <c r="CH528" s="200"/>
      <c r="CI528" s="200"/>
      <c r="CJ528" s="200"/>
      <c r="CK528" s="200"/>
      <c r="CL528" s="200"/>
      <c r="CM528" s="200"/>
      <c r="CN528" s="200"/>
      <c r="CO528" s="200"/>
      <c r="CP528" s="200"/>
      <c r="CQ528" s="200"/>
      <c r="CR528" s="200"/>
      <c r="CS528" s="200"/>
      <c r="CT528" s="200"/>
      <c r="CU528" s="200"/>
      <c r="CV528" s="200"/>
      <c r="CW528" s="200"/>
      <c r="CX528" s="200"/>
      <c r="CY528" s="200"/>
      <c r="CZ528" s="200"/>
      <c r="DA528" s="200"/>
      <c r="DB528" s="200"/>
      <c r="DC528" s="200"/>
      <c r="DD528" s="200"/>
      <c r="DE528" s="200"/>
      <c r="DF528" s="200"/>
      <c r="DG528" s="200"/>
      <c r="DH528" s="200"/>
      <c r="DI528" s="200"/>
      <c r="DJ528" s="200"/>
      <c r="DK528" s="200"/>
      <c r="DL528" s="200"/>
      <c r="DM528" s="200"/>
      <c r="DN528" s="200"/>
      <c r="DO528" s="200"/>
      <c r="DP528" s="200"/>
      <c r="DQ528" s="200"/>
      <c r="DR528" s="200"/>
      <c r="DS528" s="200"/>
      <c r="DT528" s="200"/>
      <c r="DU528" s="200"/>
      <c r="DV528" s="200"/>
      <c r="DW528" s="200"/>
      <c r="DX528" s="200"/>
      <c r="DY528" s="200"/>
      <c r="DZ528" s="200"/>
      <c r="EA528" s="200"/>
      <c r="EB528" s="200"/>
      <c r="EC528" s="200"/>
      <c r="ED528" s="200"/>
      <c r="EE528" s="200"/>
      <c r="EF528" s="200"/>
      <c r="EG528" s="200"/>
      <c r="EH528" s="200"/>
      <c r="EI528" s="200"/>
      <c r="EJ528" s="200"/>
      <c r="EK528" s="200"/>
      <c r="EL528" s="200"/>
      <c r="EM528" s="200"/>
      <c r="EN528" s="200"/>
      <c r="EO528" s="200"/>
      <c r="EP528" s="200"/>
      <c r="EQ528" s="200"/>
      <c r="ER528" s="200"/>
      <c r="ES528" s="200"/>
    </row>
    <row r="529" spans="1:149" s="116" customFormat="1" ht="38.25" x14ac:dyDescent="0.2">
      <c r="A529" s="117" t="s">
        <v>606</v>
      </c>
      <c r="B529" s="70" t="s">
        <v>1269</v>
      </c>
      <c r="C529" s="69" t="s">
        <v>758</v>
      </c>
      <c r="D529" s="128"/>
      <c r="E529" s="121"/>
      <c r="F529" s="257"/>
      <c r="G529" s="256"/>
      <c r="H529" s="258"/>
      <c r="I529" s="204"/>
      <c r="J529" s="230">
        <v>14</v>
      </c>
      <c r="K529" s="224" t="str">
        <f t="shared" si="122"/>
        <v>14</v>
      </c>
      <c r="L529" s="225">
        <f t="shared" si="123"/>
        <v>0</v>
      </c>
      <c r="M529" s="224" t="str">
        <f t="shared" si="124"/>
        <v>14</v>
      </c>
      <c r="N529" s="224">
        <f t="shared" si="125"/>
        <v>0</v>
      </c>
      <c r="O529" s="224">
        <f t="shared" si="126"/>
        <v>0</v>
      </c>
      <c r="P529" s="224">
        <f t="shared" si="127"/>
        <v>0</v>
      </c>
      <c r="Q529" s="224">
        <f t="shared" si="128"/>
        <v>0</v>
      </c>
      <c r="R529" s="224">
        <f t="shared" si="129"/>
        <v>0</v>
      </c>
      <c r="S529" s="224">
        <f t="shared" si="130"/>
        <v>0</v>
      </c>
      <c r="T529" s="224">
        <f t="shared" si="131"/>
        <v>0</v>
      </c>
      <c r="U529" s="224">
        <f t="shared" si="132"/>
        <v>0</v>
      </c>
      <c r="V529" s="224">
        <f t="shared" si="133"/>
        <v>0</v>
      </c>
      <c r="W529" s="226">
        <f t="shared" si="134"/>
        <v>0</v>
      </c>
      <c r="X529" s="226">
        <f t="shared" si="135"/>
        <v>0</v>
      </c>
      <c r="Y529" s="218"/>
      <c r="Z529" s="233">
        <v>522</v>
      </c>
      <c r="AA529" s="216"/>
      <c r="AB529" s="216"/>
      <c r="AC529" s="216"/>
      <c r="AD529" s="216"/>
      <c r="AE529" s="216"/>
      <c r="AF529" s="216"/>
      <c r="AG529" s="216"/>
      <c r="AH529" s="216"/>
      <c r="AI529" s="216"/>
      <c r="AJ529" s="200"/>
      <c r="AK529" s="200"/>
      <c r="AL529" s="200"/>
      <c r="AM529" s="200"/>
      <c r="AN529" s="200"/>
      <c r="AO529" s="200"/>
      <c r="AP529" s="200"/>
      <c r="AQ529" s="200"/>
      <c r="AR529" s="200"/>
      <c r="AS529" s="200"/>
      <c r="AT529" s="200"/>
      <c r="AU529" s="200"/>
      <c r="AV529" s="200"/>
      <c r="AW529" s="200"/>
      <c r="AX529" s="200"/>
      <c r="AY529" s="200"/>
      <c r="AZ529" s="200"/>
      <c r="BA529" s="200"/>
      <c r="BB529" s="200"/>
      <c r="BC529" s="200"/>
      <c r="BD529" s="200"/>
      <c r="BE529" s="200"/>
      <c r="BF529" s="200"/>
      <c r="BG529" s="200"/>
      <c r="BH529" s="200"/>
      <c r="BI529" s="200"/>
      <c r="BJ529" s="200"/>
      <c r="BK529" s="200"/>
      <c r="BL529" s="200"/>
      <c r="BM529" s="200"/>
      <c r="BN529" s="200"/>
      <c r="BO529" s="200"/>
      <c r="BP529" s="200"/>
      <c r="BQ529" s="200"/>
      <c r="BR529" s="200"/>
      <c r="BS529" s="200"/>
      <c r="BT529" s="200"/>
      <c r="BU529" s="200"/>
      <c r="BV529" s="200"/>
      <c r="BW529" s="200"/>
      <c r="BX529" s="200"/>
      <c r="BY529" s="200"/>
      <c r="BZ529" s="200"/>
      <c r="CA529" s="200"/>
      <c r="CB529" s="200"/>
      <c r="CC529" s="200"/>
      <c r="CD529" s="200"/>
      <c r="CE529" s="200"/>
      <c r="CF529" s="200"/>
      <c r="CG529" s="200"/>
      <c r="CH529" s="200"/>
      <c r="CI529" s="200"/>
      <c r="CJ529" s="200"/>
      <c r="CK529" s="200"/>
      <c r="CL529" s="200"/>
      <c r="CM529" s="200"/>
      <c r="CN529" s="200"/>
      <c r="CO529" s="200"/>
      <c r="CP529" s="200"/>
      <c r="CQ529" s="200"/>
      <c r="CR529" s="200"/>
      <c r="CS529" s="200"/>
      <c r="CT529" s="200"/>
      <c r="CU529" s="200"/>
      <c r="CV529" s="200"/>
      <c r="CW529" s="200"/>
      <c r="CX529" s="200"/>
      <c r="CY529" s="200"/>
      <c r="CZ529" s="200"/>
      <c r="DA529" s="200"/>
      <c r="DB529" s="200"/>
      <c r="DC529" s="200"/>
      <c r="DD529" s="200"/>
      <c r="DE529" s="200"/>
      <c r="DF529" s="200"/>
      <c r="DG529" s="200"/>
      <c r="DH529" s="200"/>
      <c r="DI529" s="200"/>
      <c r="DJ529" s="200"/>
      <c r="DK529" s="200"/>
      <c r="DL529" s="200"/>
      <c r="DM529" s="200"/>
      <c r="DN529" s="200"/>
      <c r="DO529" s="200"/>
      <c r="DP529" s="200"/>
      <c r="DQ529" s="200"/>
      <c r="DR529" s="200"/>
      <c r="DS529" s="200"/>
      <c r="DT529" s="200"/>
      <c r="DU529" s="200"/>
      <c r="DV529" s="200"/>
      <c r="DW529" s="200"/>
      <c r="DX529" s="200"/>
      <c r="DY529" s="200"/>
      <c r="DZ529" s="200"/>
      <c r="EA529" s="200"/>
      <c r="EB529" s="200"/>
      <c r="EC529" s="200"/>
      <c r="ED529" s="200"/>
      <c r="EE529" s="200"/>
      <c r="EF529" s="200"/>
      <c r="EG529" s="200"/>
      <c r="EH529" s="200"/>
      <c r="EI529" s="200"/>
      <c r="EJ529" s="200"/>
      <c r="EK529" s="200"/>
      <c r="EL529" s="200"/>
      <c r="EM529" s="200"/>
      <c r="EN529" s="200"/>
      <c r="EO529" s="200"/>
      <c r="EP529" s="200"/>
      <c r="EQ529" s="200"/>
      <c r="ER529" s="200"/>
      <c r="ES529" s="200"/>
    </row>
    <row r="530" spans="1:149" s="116" customFormat="1" ht="25.5" x14ac:dyDescent="0.2">
      <c r="A530" s="117" t="s">
        <v>607</v>
      </c>
      <c r="B530" s="70" t="s">
        <v>1270</v>
      </c>
      <c r="C530" s="69" t="s">
        <v>117</v>
      </c>
      <c r="D530" s="94">
        <v>25</v>
      </c>
      <c r="E530" s="121"/>
      <c r="F530" s="257"/>
      <c r="G530" s="256"/>
      <c r="H530" s="258"/>
      <c r="I530" s="204"/>
      <c r="J530" s="230">
        <v>14</v>
      </c>
      <c r="K530" s="224" t="str">
        <f t="shared" si="122"/>
        <v>14</v>
      </c>
      <c r="L530" s="225">
        <f t="shared" si="123"/>
        <v>25</v>
      </c>
      <c r="M530" s="224" t="str">
        <f t="shared" si="124"/>
        <v>14</v>
      </c>
      <c r="N530" s="224" t="str">
        <f t="shared" si="125"/>
        <v>14</v>
      </c>
      <c r="O530" s="224">
        <f t="shared" si="126"/>
        <v>25</v>
      </c>
      <c r="P530" s="224">
        <f t="shared" si="127"/>
        <v>0</v>
      </c>
      <c r="Q530" s="224">
        <f t="shared" si="128"/>
        <v>0</v>
      </c>
      <c r="R530" s="224">
        <f t="shared" si="129"/>
        <v>0</v>
      </c>
      <c r="S530" s="224">
        <f t="shared" si="130"/>
        <v>1</v>
      </c>
      <c r="T530" s="224">
        <f t="shared" si="131"/>
        <v>0</v>
      </c>
      <c r="U530" s="224">
        <f t="shared" si="132"/>
        <v>0</v>
      </c>
      <c r="V530" s="224">
        <f t="shared" si="133"/>
        <v>0</v>
      </c>
      <c r="W530" s="226">
        <f t="shared" si="134"/>
        <v>0</v>
      </c>
      <c r="X530" s="226">
        <f t="shared" si="135"/>
        <v>0</v>
      </c>
      <c r="Y530" s="218"/>
      <c r="Z530" s="232">
        <v>523</v>
      </c>
      <c r="AA530" s="216"/>
      <c r="AB530" s="216"/>
      <c r="AC530" s="216"/>
      <c r="AD530" s="216"/>
      <c r="AE530" s="216"/>
      <c r="AF530" s="216"/>
      <c r="AG530" s="216"/>
      <c r="AH530" s="216"/>
      <c r="AI530" s="216"/>
      <c r="AJ530" s="200"/>
      <c r="AK530" s="200"/>
      <c r="AL530" s="200"/>
      <c r="AM530" s="200"/>
      <c r="AN530" s="200"/>
      <c r="AO530" s="200"/>
      <c r="AP530" s="200"/>
      <c r="AQ530" s="200"/>
      <c r="AR530" s="200"/>
      <c r="AS530" s="200"/>
      <c r="AT530" s="200"/>
      <c r="AU530" s="200"/>
      <c r="AV530" s="200"/>
      <c r="AW530" s="200"/>
      <c r="AX530" s="200"/>
      <c r="AY530" s="200"/>
      <c r="AZ530" s="200"/>
      <c r="BA530" s="200"/>
      <c r="BB530" s="200"/>
      <c r="BC530" s="200"/>
      <c r="BD530" s="200"/>
      <c r="BE530" s="200"/>
      <c r="BF530" s="200"/>
      <c r="BG530" s="200"/>
      <c r="BH530" s="200"/>
      <c r="BI530" s="200"/>
      <c r="BJ530" s="200"/>
      <c r="BK530" s="200"/>
      <c r="BL530" s="200"/>
      <c r="BM530" s="200"/>
      <c r="BN530" s="200"/>
      <c r="BO530" s="200"/>
      <c r="BP530" s="200"/>
      <c r="BQ530" s="200"/>
      <c r="BR530" s="200"/>
      <c r="BS530" s="200"/>
      <c r="BT530" s="200"/>
      <c r="BU530" s="200"/>
      <c r="BV530" s="200"/>
      <c r="BW530" s="200"/>
      <c r="BX530" s="200"/>
      <c r="BY530" s="200"/>
      <c r="BZ530" s="200"/>
      <c r="CA530" s="200"/>
      <c r="CB530" s="200"/>
      <c r="CC530" s="200"/>
      <c r="CD530" s="200"/>
      <c r="CE530" s="200"/>
      <c r="CF530" s="200"/>
      <c r="CG530" s="200"/>
      <c r="CH530" s="200"/>
      <c r="CI530" s="200"/>
      <c r="CJ530" s="200"/>
      <c r="CK530" s="200"/>
      <c r="CL530" s="200"/>
      <c r="CM530" s="200"/>
      <c r="CN530" s="200"/>
      <c r="CO530" s="200"/>
      <c r="CP530" s="200"/>
      <c r="CQ530" s="200"/>
      <c r="CR530" s="200"/>
      <c r="CS530" s="200"/>
      <c r="CT530" s="200"/>
      <c r="CU530" s="200"/>
      <c r="CV530" s="200"/>
      <c r="CW530" s="200"/>
      <c r="CX530" s="200"/>
      <c r="CY530" s="200"/>
      <c r="CZ530" s="200"/>
      <c r="DA530" s="200"/>
      <c r="DB530" s="200"/>
      <c r="DC530" s="200"/>
      <c r="DD530" s="200"/>
      <c r="DE530" s="200"/>
      <c r="DF530" s="200"/>
      <c r="DG530" s="200"/>
      <c r="DH530" s="200"/>
      <c r="DI530" s="200"/>
      <c r="DJ530" s="200"/>
      <c r="DK530" s="200"/>
      <c r="DL530" s="200"/>
      <c r="DM530" s="200"/>
      <c r="DN530" s="200"/>
      <c r="DO530" s="200"/>
      <c r="DP530" s="200"/>
      <c r="DQ530" s="200"/>
      <c r="DR530" s="200"/>
      <c r="DS530" s="200"/>
      <c r="DT530" s="200"/>
      <c r="DU530" s="200"/>
      <c r="DV530" s="200"/>
      <c r="DW530" s="200"/>
      <c r="DX530" s="200"/>
      <c r="DY530" s="200"/>
      <c r="DZ530" s="200"/>
      <c r="EA530" s="200"/>
      <c r="EB530" s="200"/>
      <c r="EC530" s="200"/>
      <c r="ED530" s="200"/>
      <c r="EE530" s="200"/>
      <c r="EF530" s="200"/>
      <c r="EG530" s="200"/>
      <c r="EH530" s="200"/>
      <c r="EI530" s="200"/>
      <c r="EJ530" s="200"/>
      <c r="EK530" s="200"/>
      <c r="EL530" s="200"/>
      <c r="EM530" s="200"/>
      <c r="EN530" s="200"/>
      <c r="EO530" s="200"/>
      <c r="EP530" s="200"/>
      <c r="EQ530" s="200"/>
      <c r="ER530" s="200"/>
      <c r="ES530" s="200"/>
    </row>
    <row r="531" spans="1:149" s="116" customFormat="1" ht="38.25" x14ac:dyDescent="0.2">
      <c r="A531" s="117" t="s">
        <v>608</v>
      </c>
      <c r="B531" s="70" t="s">
        <v>1271</v>
      </c>
      <c r="C531" s="69" t="s">
        <v>117</v>
      </c>
      <c r="D531" s="94">
        <v>25</v>
      </c>
      <c r="E531" s="121"/>
      <c r="F531" s="257"/>
      <c r="G531" s="256"/>
      <c r="H531" s="258"/>
      <c r="I531" s="204"/>
      <c r="J531" s="230">
        <v>14</v>
      </c>
      <c r="K531" s="224" t="str">
        <f t="shared" si="122"/>
        <v>14</v>
      </c>
      <c r="L531" s="225">
        <f t="shared" si="123"/>
        <v>25</v>
      </c>
      <c r="M531" s="224" t="str">
        <f t="shared" si="124"/>
        <v>14</v>
      </c>
      <c r="N531" s="224" t="str">
        <f t="shared" si="125"/>
        <v>14</v>
      </c>
      <c r="O531" s="224">
        <f t="shared" si="126"/>
        <v>25</v>
      </c>
      <c r="P531" s="224">
        <f t="shared" si="127"/>
        <v>0</v>
      </c>
      <c r="Q531" s="224">
        <f t="shared" si="128"/>
        <v>0</v>
      </c>
      <c r="R531" s="224">
        <f t="shared" si="129"/>
        <v>0</v>
      </c>
      <c r="S531" s="224">
        <f t="shared" si="130"/>
        <v>1</v>
      </c>
      <c r="T531" s="224">
        <f t="shared" si="131"/>
        <v>0</v>
      </c>
      <c r="U531" s="224">
        <f t="shared" si="132"/>
        <v>0</v>
      </c>
      <c r="V531" s="224">
        <f t="shared" si="133"/>
        <v>0</v>
      </c>
      <c r="W531" s="226">
        <f t="shared" si="134"/>
        <v>0</v>
      </c>
      <c r="X531" s="226">
        <f t="shared" si="135"/>
        <v>0</v>
      </c>
      <c r="Y531" s="218"/>
      <c r="Z531" s="233">
        <v>524</v>
      </c>
      <c r="AA531" s="216"/>
      <c r="AB531" s="216"/>
      <c r="AC531" s="216"/>
      <c r="AD531" s="216"/>
      <c r="AE531" s="216"/>
      <c r="AF531" s="216"/>
      <c r="AG531" s="216"/>
      <c r="AH531" s="216"/>
      <c r="AI531" s="216"/>
      <c r="AJ531" s="200"/>
      <c r="AK531" s="200"/>
      <c r="AL531" s="200"/>
      <c r="AM531" s="200"/>
      <c r="AN531" s="200"/>
      <c r="AO531" s="200"/>
      <c r="AP531" s="200"/>
      <c r="AQ531" s="200"/>
      <c r="AR531" s="200"/>
      <c r="AS531" s="200"/>
      <c r="AT531" s="200"/>
      <c r="AU531" s="200"/>
      <c r="AV531" s="200"/>
      <c r="AW531" s="200"/>
      <c r="AX531" s="200"/>
      <c r="AY531" s="200"/>
      <c r="AZ531" s="200"/>
      <c r="BA531" s="200"/>
      <c r="BB531" s="200"/>
      <c r="BC531" s="200"/>
      <c r="BD531" s="200"/>
      <c r="BE531" s="200"/>
      <c r="BF531" s="200"/>
      <c r="BG531" s="200"/>
      <c r="BH531" s="200"/>
      <c r="BI531" s="200"/>
      <c r="BJ531" s="200"/>
      <c r="BK531" s="200"/>
      <c r="BL531" s="200"/>
      <c r="BM531" s="200"/>
      <c r="BN531" s="200"/>
      <c r="BO531" s="200"/>
      <c r="BP531" s="200"/>
      <c r="BQ531" s="200"/>
      <c r="BR531" s="200"/>
      <c r="BS531" s="200"/>
      <c r="BT531" s="200"/>
      <c r="BU531" s="200"/>
      <c r="BV531" s="200"/>
      <c r="BW531" s="200"/>
      <c r="BX531" s="200"/>
      <c r="BY531" s="200"/>
      <c r="BZ531" s="200"/>
      <c r="CA531" s="200"/>
      <c r="CB531" s="200"/>
      <c r="CC531" s="200"/>
      <c r="CD531" s="200"/>
      <c r="CE531" s="200"/>
      <c r="CF531" s="200"/>
      <c r="CG531" s="200"/>
      <c r="CH531" s="200"/>
      <c r="CI531" s="200"/>
      <c r="CJ531" s="200"/>
      <c r="CK531" s="200"/>
      <c r="CL531" s="200"/>
      <c r="CM531" s="200"/>
      <c r="CN531" s="200"/>
      <c r="CO531" s="200"/>
      <c r="CP531" s="200"/>
      <c r="CQ531" s="200"/>
      <c r="CR531" s="200"/>
      <c r="CS531" s="200"/>
      <c r="CT531" s="200"/>
      <c r="CU531" s="200"/>
      <c r="CV531" s="200"/>
      <c r="CW531" s="200"/>
      <c r="CX531" s="200"/>
      <c r="CY531" s="200"/>
      <c r="CZ531" s="200"/>
      <c r="DA531" s="200"/>
      <c r="DB531" s="200"/>
      <c r="DC531" s="200"/>
      <c r="DD531" s="200"/>
      <c r="DE531" s="200"/>
      <c r="DF531" s="200"/>
      <c r="DG531" s="200"/>
      <c r="DH531" s="200"/>
      <c r="DI531" s="200"/>
      <c r="DJ531" s="200"/>
      <c r="DK531" s="200"/>
      <c r="DL531" s="200"/>
      <c r="DM531" s="200"/>
      <c r="DN531" s="200"/>
      <c r="DO531" s="200"/>
      <c r="DP531" s="200"/>
      <c r="DQ531" s="200"/>
      <c r="DR531" s="200"/>
      <c r="DS531" s="200"/>
      <c r="DT531" s="200"/>
      <c r="DU531" s="200"/>
      <c r="DV531" s="200"/>
      <c r="DW531" s="200"/>
      <c r="DX531" s="200"/>
      <c r="DY531" s="200"/>
      <c r="DZ531" s="200"/>
      <c r="EA531" s="200"/>
      <c r="EB531" s="200"/>
      <c r="EC531" s="200"/>
      <c r="ED531" s="200"/>
      <c r="EE531" s="200"/>
      <c r="EF531" s="200"/>
      <c r="EG531" s="200"/>
      <c r="EH531" s="200"/>
      <c r="EI531" s="200"/>
      <c r="EJ531" s="200"/>
      <c r="EK531" s="200"/>
      <c r="EL531" s="200"/>
      <c r="EM531" s="200"/>
      <c r="EN531" s="200"/>
      <c r="EO531" s="200"/>
      <c r="EP531" s="200"/>
      <c r="EQ531" s="200"/>
      <c r="ER531" s="200"/>
      <c r="ES531" s="200"/>
    </row>
    <row r="532" spans="1:149" s="116" customFormat="1" ht="25.5" x14ac:dyDescent="0.2">
      <c r="A532" s="117" t="s">
        <v>755</v>
      </c>
      <c r="B532" s="73" t="s">
        <v>1272</v>
      </c>
      <c r="C532" s="128" t="s">
        <v>117</v>
      </c>
      <c r="D532" s="118">
        <v>10</v>
      </c>
      <c r="E532" s="119"/>
      <c r="F532" s="257"/>
      <c r="G532" s="256"/>
      <c r="H532" s="258"/>
      <c r="I532" s="204"/>
      <c r="J532" s="230">
        <v>14</v>
      </c>
      <c r="K532" s="224" t="str">
        <f t="shared" si="122"/>
        <v>14</v>
      </c>
      <c r="L532" s="225">
        <f t="shared" si="123"/>
        <v>10</v>
      </c>
      <c r="M532" s="224" t="str">
        <f t="shared" si="124"/>
        <v>14</v>
      </c>
      <c r="N532" s="224" t="str">
        <f t="shared" si="125"/>
        <v>14</v>
      </c>
      <c r="O532" s="224">
        <f t="shared" si="126"/>
        <v>10</v>
      </c>
      <c r="P532" s="224">
        <f t="shared" si="127"/>
        <v>0</v>
      </c>
      <c r="Q532" s="224">
        <f t="shared" si="128"/>
        <v>0</v>
      </c>
      <c r="R532" s="224">
        <f t="shared" si="129"/>
        <v>0</v>
      </c>
      <c r="S532" s="224">
        <f t="shared" si="130"/>
        <v>1</v>
      </c>
      <c r="T532" s="224">
        <f t="shared" si="131"/>
        <v>0</v>
      </c>
      <c r="U532" s="224">
        <f t="shared" si="132"/>
        <v>0</v>
      </c>
      <c r="V532" s="224">
        <f t="shared" si="133"/>
        <v>0</v>
      </c>
      <c r="W532" s="226">
        <f t="shared" si="134"/>
        <v>0</v>
      </c>
      <c r="X532" s="226">
        <f t="shared" si="135"/>
        <v>0</v>
      </c>
      <c r="Y532" s="218"/>
      <c r="Z532" s="233">
        <v>525</v>
      </c>
      <c r="AA532" s="216"/>
      <c r="AB532" s="216"/>
      <c r="AC532" s="216"/>
      <c r="AD532" s="216"/>
      <c r="AE532" s="216"/>
      <c r="AF532" s="216"/>
      <c r="AG532" s="216"/>
      <c r="AH532" s="216"/>
      <c r="AI532" s="216"/>
      <c r="AJ532" s="200"/>
      <c r="AK532" s="200"/>
      <c r="AL532" s="200"/>
      <c r="AM532" s="200"/>
      <c r="AN532" s="200"/>
      <c r="AO532" s="200"/>
      <c r="AP532" s="200"/>
      <c r="AQ532" s="200"/>
      <c r="AR532" s="200"/>
      <c r="AS532" s="200"/>
      <c r="AT532" s="200"/>
      <c r="AU532" s="200"/>
      <c r="AV532" s="200"/>
      <c r="AW532" s="200"/>
      <c r="AX532" s="200"/>
      <c r="AY532" s="200"/>
      <c r="AZ532" s="200"/>
      <c r="BA532" s="200"/>
      <c r="BB532" s="200"/>
      <c r="BC532" s="200"/>
      <c r="BD532" s="200"/>
      <c r="BE532" s="200"/>
      <c r="BF532" s="200"/>
      <c r="BG532" s="200"/>
      <c r="BH532" s="200"/>
      <c r="BI532" s="200"/>
      <c r="BJ532" s="200"/>
      <c r="BK532" s="200"/>
      <c r="BL532" s="200"/>
      <c r="BM532" s="200"/>
      <c r="BN532" s="200"/>
      <c r="BO532" s="200"/>
      <c r="BP532" s="200"/>
      <c r="BQ532" s="200"/>
      <c r="BR532" s="200"/>
      <c r="BS532" s="200"/>
      <c r="BT532" s="200"/>
      <c r="BU532" s="200"/>
      <c r="BV532" s="200"/>
      <c r="BW532" s="200"/>
      <c r="BX532" s="200"/>
      <c r="BY532" s="200"/>
      <c r="BZ532" s="200"/>
      <c r="CA532" s="200"/>
      <c r="CB532" s="200"/>
      <c r="CC532" s="200"/>
      <c r="CD532" s="200"/>
      <c r="CE532" s="200"/>
      <c r="CF532" s="200"/>
      <c r="CG532" s="200"/>
      <c r="CH532" s="200"/>
      <c r="CI532" s="200"/>
      <c r="CJ532" s="200"/>
      <c r="CK532" s="200"/>
      <c r="CL532" s="200"/>
      <c r="CM532" s="200"/>
      <c r="CN532" s="200"/>
      <c r="CO532" s="200"/>
      <c r="CP532" s="200"/>
      <c r="CQ532" s="200"/>
      <c r="CR532" s="200"/>
      <c r="CS532" s="200"/>
      <c r="CT532" s="200"/>
      <c r="CU532" s="200"/>
      <c r="CV532" s="200"/>
      <c r="CW532" s="200"/>
      <c r="CX532" s="200"/>
      <c r="CY532" s="200"/>
      <c r="CZ532" s="200"/>
      <c r="DA532" s="200"/>
      <c r="DB532" s="200"/>
      <c r="DC532" s="200"/>
      <c r="DD532" s="200"/>
      <c r="DE532" s="200"/>
      <c r="DF532" s="200"/>
      <c r="DG532" s="200"/>
      <c r="DH532" s="200"/>
      <c r="DI532" s="200"/>
      <c r="DJ532" s="200"/>
      <c r="DK532" s="200"/>
      <c r="DL532" s="200"/>
      <c r="DM532" s="200"/>
      <c r="DN532" s="200"/>
      <c r="DO532" s="200"/>
      <c r="DP532" s="200"/>
      <c r="DQ532" s="200"/>
      <c r="DR532" s="200"/>
      <c r="DS532" s="200"/>
      <c r="DT532" s="200"/>
      <c r="DU532" s="200"/>
      <c r="DV532" s="200"/>
      <c r="DW532" s="200"/>
      <c r="DX532" s="200"/>
      <c r="DY532" s="200"/>
      <c r="DZ532" s="200"/>
      <c r="EA532" s="200"/>
      <c r="EB532" s="200"/>
      <c r="EC532" s="200"/>
      <c r="ED532" s="200"/>
      <c r="EE532" s="200"/>
      <c r="EF532" s="200"/>
      <c r="EG532" s="200"/>
      <c r="EH532" s="200"/>
      <c r="EI532" s="200"/>
      <c r="EJ532" s="200"/>
      <c r="EK532" s="200"/>
      <c r="EL532" s="200"/>
      <c r="EM532" s="200"/>
      <c r="EN532" s="200"/>
      <c r="EO532" s="200"/>
      <c r="EP532" s="200"/>
      <c r="EQ532" s="200"/>
      <c r="ER532" s="200"/>
      <c r="ES532" s="200"/>
    </row>
    <row r="533" spans="1:149" ht="15" x14ac:dyDescent="0.2">
      <c r="A533" s="87">
        <v>15</v>
      </c>
      <c r="B533" s="306" t="s">
        <v>1273</v>
      </c>
      <c r="C533" s="89"/>
      <c r="D533" s="90"/>
      <c r="E533" s="110"/>
      <c r="F533" s="269"/>
      <c r="G533" s="270"/>
      <c r="H533" s="303"/>
      <c r="J533" s="230">
        <v>15</v>
      </c>
      <c r="K533" s="224" t="str">
        <f t="shared" si="122"/>
        <v>15</v>
      </c>
      <c r="L533" s="225">
        <f t="shared" si="123"/>
        <v>0</v>
      </c>
      <c r="M533" s="224">
        <f t="shared" si="124"/>
        <v>0</v>
      </c>
      <c r="N533" s="224">
        <f t="shared" si="125"/>
        <v>0</v>
      </c>
      <c r="O533" s="224">
        <f t="shared" si="126"/>
        <v>0</v>
      </c>
      <c r="P533" s="224">
        <f t="shared" si="127"/>
        <v>0</v>
      </c>
      <c r="Q533" s="224">
        <f t="shared" si="128"/>
        <v>0</v>
      </c>
      <c r="R533" s="224">
        <f t="shared" si="129"/>
        <v>0</v>
      </c>
      <c r="S533" s="224">
        <f t="shared" si="130"/>
        <v>0</v>
      </c>
      <c r="T533" s="224">
        <f t="shared" si="131"/>
        <v>0</v>
      </c>
      <c r="U533" s="224">
        <f t="shared" si="132"/>
        <v>0</v>
      </c>
      <c r="V533" s="224">
        <f t="shared" si="133"/>
        <v>0</v>
      </c>
      <c r="W533" s="226">
        <f t="shared" si="134"/>
        <v>0</v>
      </c>
      <c r="X533" s="226">
        <f t="shared" si="135"/>
        <v>0</v>
      </c>
      <c r="Z533" s="233">
        <v>526</v>
      </c>
      <c r="EG533" s="200"/>
      <c r="EH533" s="200"/>
      <c r="EI533" s="200"/>
      <c r="EJ533" s="200"/>
      <c r="EK533" s="200"/>
      <c r="EL533" s="200"/>
      <c r="EM533" s="200"/>
      <c r="EN533" s="200"/>
      <c r="EO533" s="200"/>
      <c r="EP533" s="200"/>
      <c r="EQ533" s="200"/>
      <c r="ER533" s="200"/>
      <c r="ES533" s="200"/>
    </row>
    <row r="534" spans="1:149" s="116" customFormat="1" ht="12.75" x14ac:dyDescent="0.2">
      <c r="A534" s="177" t="s">
        <v>609</v>
      </c>
      <c r="B534" s="66" t="s">
        <v>104</v>
      </c>
      <c r="C534" s="135"/>
      <c r="D534" s="135"/>
      <c r="E534" s="136"/>
      <c r="F534" s="255"/>
      <c r="G534" s="256"/>
      <c r="H534" s="275"/>
      <c r="I534" s="200"/>
      <c r="J534" s="230">
        <v>15</v>
      </c>
      <c r="K534" s="224" t="str">
        <f t="shared" si="122"/>
        <v>15</v>
      </c>
      <c r="L534" s="225">
        <f t="shared" si="123"/>
        <v>0</v>
      </c>
      <c r="M534" s="224">
        <f t="shared" si="124"/>
        <v>0</v>
      </c>
      <c r="N534" s="224">
        <f t="shared" si="125"/>
        <v>0</v>
      </c>
      <c r="O534" s="224">
        <f t="shared" si="126"/>
        <v>0</v>
      </c>
      <c r="P534" s="224">
        <f t="shared" si="127"/>
        <v>0</v>
      </c>
      <c r="Q534" s="224">
        <f t="shared" si="128"/>
        <v>0</v>
      </c>
      <c r="R534" s="224">
        <f t="shared" si="129"/>
        <v>0</v>
      </c>
      <c r="S534" s="224">
        <f t="shared" si="130"/>
        <v>0</v>
      </c>
      <c r="T534" s="224">
        <f t="shared" si="131"/>
        <v>0</v>
      </c>
      <c r="U534" s="224">
        <f t="shared" si="132"/>
        <v>0</v>
      </c>
      <c r="V534" s="224">
        <f t="shared" si="133"/>
        <v>0</v>
      </c>
      <c r="W534" s="226">
        <f t="shared" si="134"/>
        <v>0</v>
      </c>
      <c r="X534" s="226">
        <f t="shared" si="135"/>
        <v>0</v>
      </c>
      <c r="Y534" s="216"/>
      <c r="Z534" s="233">
        <v>527</v>
      </c>
      <c r="AA534" s="216"/>
      <c r="AB534" s="216"/>
      <c r="AC534" s="216"/>
      <c r="AD534" s="216"/>
      <c r="AE534" s="216"/>
      <c r="AF534" s="216"/>
      <c r="AG534" s="216"/>
      <c r="AH534" s="216"/>
      <c r="AI534" s="216"/>
      <c r="AJ534" s="200"/>
      <c r="AK534" s="200"/>
      <c r="AL534" s="200"/>
      <c r="AM534" s="200"/>
      <c r="AN534" s="200"/>
      <c r="AO534" s="200"/>
      <c r="AP534" s="200"/>
      <c r="AQ534" s="200"/>
      <c r="AR534" s="200"/>
      <c r="AS534" s="200"/>
      <c r="AT534" s="200"/>
      <c r="AU534" s="200"/>
      <c r="AV534" s="200"/>
      <c r="AW534" s="200"/>
      <c r="AX534" s="200"/>
      <c r="AY534" s="200"/>
      <c r="AZ534" s="200"/>
      <c r="BA534" s="200"/>
      <c r="BB534" s="200"/>
      <c r="BC534" s="200"/>
      <c r="BD534" s="200"/>
      <c r="BE534" s="200"/>
      <c r="BF534" s="200"/>
      <c r="BG534" s="200"/>
      <c r="BH534" s="200"/>
      <c r="BI534" s="200"/>
      <c r="BJ534" s="200"/>
      <c r="BK534" s="200"/>
      <c r="BL534" s="200"/>
      <c r="BM534" s="200"/>
      <c r="BN534" s="200"/>
      <c r="BO534" s="200"/>
      <c r="BP534" s="200"/>
      <c r="BQ534" s="200"/>
      <c r="BR534" s="200"/>
      <c r="BS534" s="200"/>
      <c r="BT534" s="200"/>
      <c r="BU534" s="200"/>
      <c r="BV534" s="200"/>
      <c r="BW534" s="200"/>
      <c r="BX534" s="200"/>
      <c r="BY534" s="200"/>
      <c r="BZ534" s="200"/>
      <c r="CA534" s="200"/>
      <c r="CB534" s="200"/>
      <c r="CC534" s="200"/>
      <c r="CD534" s="200"/>
      <c r="CE534" s="200"/>
      <c r="CF534" s="200"/>
      <c r="CG534" s="200"/>
      <c r="CH534" s="200"/>
      <c r="CI534" s="200"/>
      <c r="CJ534" s="200"/>
      <c r="CK534" s="200"/>
      <c r="CL534" s="200"/>
      <c r="CM534" s="200"/>
      <c r="CN534" s="200"/>
      <c r="CO534" s="200"/>
      <c r="CP534" s="200"/>
      <c r="CQ534" s="200"/>
      <c r="CR534" s="200"/>
      <c r="CS534" s="200"/>
      <c r="CT534" s="200"/>
      <c r="CU534" s="200"/>
      <c r="CV534" s="200"/>
      <c r="CW534" s="200"/>
      <c r="CX534" s="200"/>
      <c r="CY534" s="200"/>
      <c r="CZ534" s="200"/>
      <c r="DA534" s="200"/>
      <c r="DB534" s="200"/>
      <c r="DC534" s="200"/>
      <c r="DD534" s="200"/>
      <c r="DE534" s="200"/>
      <c r="DF534" s="200"/>
      <c r="DG534" s="200"/>
      <c r="DH534" s="200"/>
      <c r="DI534" s="200"/>
      <c r="DJ534" s="200"/>
      <c r="DK534" s="200"/>
      <c r="DL534" s="200"/>
      <c r="DM534" s="200"/>
      <c r="DN534" s="200"/>
      <c r="DO534" s="200"/>
      <c r="DP534" s="200"/>
      <c r="DQ534" s="200"/>
      <c r="DR534" s="200"/>
      <c r="DS534" s="200"/>
      <c r="DT534" s="200"/>
      <c r="DU534" s="200"/>
      <c r="DV534" s="200"/>
      <c r="DW534" s="200"/>
      <c r="DX534" s="200"/>
      <c r="DY534" s="200"/>
      <c r="DZ534" s="200"/>
      <c r="EA534" s="200"/>
      <c r="EB534" s="200"/>
      <c r="EC534" s="200"/>
      <c r="ED534" s="200"/>
      <c r="EE534" s="200"/>
      <c r="EF534" s="200"/>
      <c r="EG534" s="200"/>
      <c r="EH534" s="200"/>
      <c r="EI534" s="200"/>
      <c r="EJ534" s="200"/>
      <c r="EK534" s="200"/>
      <c r="EL534" s="200"/>
      <c r="EM534" s="200"/>
      <c r="EN534" s="200"/>
      <c r="EO534" s="200"/>
      <c r="EP534" s="200"/>
      <c r="EQ534" s="200"/>
      <c r="ER534" s="200"/>
      <c r="ES534" s="200"/>
    </row>
    <row r="535" spans="1:149" s="116" customFormat="1" ht="25.5" x14ac:dyDescent="0.2">
      <c r="A535" s="131" t="s">
        <v>611</v>
      </c>
      <c r="B535" s="82" t="s">
        <v>1274</v>
      </c>
      <c r="C535" s="69" t="s">
        <v>758</v>
      </c>
      <c r="D535" s="118"/>
      <c r="E535" s="125" t="s">
        <v>41</v>
      </c>
      <c r="F535" s="257"/>
      <c r="G535" s="261"/>
      <c r="H535" s="258"/>
      <c r="I535" s="200"/>
      <c r="J535" s="230">
        <v>15</v>
      </c>
      <c r="K535" s="224" t="str">
        <f t="shared" si="122"/>
        <v>15</v>
      </c>
      <c r="L535" s="225">
        <f t="shared" si="123"/>
        <v>0</v>
      </c>
      <c r="M535" s="224" t="str">
        <f t="shared" si="124"/>
        <v>15</v>
      </c>
      <c r="N535" s="224">
        <f t="shared" si="125"/>
        <v>0</v>
      </c>
      <c r="O535" s="224">
        <f t="shared" si="126"/>
        <v>0</v>
      </c>
      <c r="P535" s="224">
        <f t="shared" si="127"/>
        <v>0</v>
      </c>
      <c r="Q535" s="224">
        <f t="shared" si="128"/>
        <v>0</v>
      </c>
      <c r="R535" s="224">
        <f t="shared" si="129"/>
        <v>0</v>
      </c>
      <c r="S535" s="224">
        <f t="shared" si="130"/>
        <v>0</v>
      </c>
      <c r="T535" s="224">
        <f t="shared" si="131"/>
        <v>0</v>
      </c>
      <c r="U535" s="224">
        <f t="shared" si="132"/>
        <v>0</v>
      </c>
      <c r="V535" s="224">
        <f t="shared" si="133"/>
        <v>0</v>
      </c>
      <c r="W535" s="226">
        <f t="shared" si="134"/>
        <v>0</v>
      </c>
      <c r="X535" s="226">
        <f t="shared" si="135"/>
        <v>0</v>
      </c>
      <c r="Y535" s="216"/>
      <c r="Z535" s="233">
        <v>528</v>
      </c>
      <c r="AA535" s="216"/>
      <c r="AB535" s="216"/>
      <c r="AC535" s="216"/>
      <c r="AD535" s="216"/>
      <c r="AE535" s="216"/>
      <c r="AF535" s="216"/>
      <c r="AG535" s="216"/>
      <c r="AH535" s="216"/>
      <c r="AI535" s="216"/>
      <c r="AJ535" s="200"/>
      <c r="AK535" s="200"/>
      <c r="AL535" s="200"/>
      <c r="AM535" s="200"/>
      <c r="AN535" s="200"/>
      <c r="AO535" s="200"/>
      <c r="AP535" s="200"/>
      <c r="AQ535" s="200"/>
      <c r="AR535" s="200"/>
      <c r="AS535" s="200"/>
      <c r="AT535" s="200"/>
      <c r="AU535" s="200"/>
      <c r="AV535" s="200"/>
      <c r="AW535" s="200"/>
      <c r="AX535" s="200"/>
      <c r="AY535" s="200"/>
      <c r="AZ535" s="200"/>
      <c r="BA535" s="200"/>
      <c r="BB535" s="200"/>
      <c r="BC535" s="200"/>
      <c r="BD535" s="200"/>
      <c r="BE535" s="200"/>
      <c r="BF535" s="200"/>
      <c r="BG535" s="200"/>
      <c r="BH535" s="200"/>
      <c r="BI535" s="200"/>
      <c r="BJ535" s="200"/>
      <c r="BK535" s="200"/>
      <c r="BL535" s="200"/>
      <c r="BM535" s="200"/>
      <c r="BN535" s="200"/>
      <c r="BO535" s="200"/>
      <c r="BP535" s="200"/>
      <c r="BQ535" s="200"/>
      <c r="BR535" s="200"/>
      <c r="BS535" s="200"/>
      <c r="BT535" s="200"/>
      <c r="BU535" s="200"/>
      <c r="BV535" s="200"/>
      <c r="BW535" s="200"/>
      <c r="BX535" s="200"/>
      <c r="BY535" s="200"/>
      <c r="BZ535" s="200"/>
      <c r="CA535" s="200"/>
      <c r="CB535" s="200"/>
      <c r="CC535" s="200"/>
      <c r="CD535" s="200"/>
      <c r="CE535" s="200"/>
      <c r="CF535" s="200"/>
      <c r="CG535" s="200"/>
      <c r="CH535" s="200"/>
      <c r="CI535" s="200"/>
      <c r="CJ535" s="200"/>
      <c r="CK535" s="200"/>
      <c r="CL535" s="200"/>
      <c r="CM535" s="200"/>
      <c r="CN535" s="200"/>
      <c r="CO535" s="200"/>
      <c r="CP535" s="200"/>
      <c r="CQ535" s="200"/>
      <c r="CR535" s="200"/>
      <c r="CS535" s="200"/>
      <c r="CT535" s="200"/>
      <c r="CU535" s="200"/>
      <c r="CV535" s="200"/>
      <c r="CW535" s="200"/>
      <c r="CX535" s="200"/>
      <c r="CY535" s="200"/>
      <c r="CZ535" s="200"/>
      <c r="DA535" s="200"/>
      <c r="DB535" s="200"/>
      <c r="DC535" s="200"/>
      <c r="DD535" s="200"/>
      <c r="DE535" s="200"/>
      <c r="DF535" s="200"/>
      <c r="DG535" s="200"/>
      <c r="DH535" s="200"/>
      <c r="DI535" s="200"/>
      <c r="DJ535" s="200"/>
      <c r="DK535" s="200"/>
      <c r="DL535" s="200"/>
      <c r="DM535" s="200"/>
      <c r="DN535" s="200"/>
      <c r="DO535" s="200"/>
      <c r="DP535" s="200"/>
      <c r="DQ535" s="200"/>
      <c r="DR535" s="200"/>
      <c r="DS535" s="200"/>
      <c r="DT535" s="200"/>
      <c r="DU535" s="200"/>
      <c r="DV535" s="200"/>
      <c r="DW535" s="200"/>
      <c r="DX535" s="200"/>
      <c r="DY535" s="200"/>
      <c r="DZ535" s="200"/>
      <c r="EA535" s="200"/>
      <c r="EB535" s="200"/>
      <c r="EC535" s="200"/>
      <c r="ED535" s="200"/>
      <c r="EE535" s="200"/>
      <c r="EF535" s="200"/>
      <c r="EG535" s="200"/>
      <c r="EH535" s="200"/>
      <c r="EI535" s="200"/>
      <c r="EJ535" s="200"/>
      <c r="EK535" s="200"/>
      <c r="EL535" s="200"/>
      <c r="EM535" s="200"/>
      <c r="EN535" s="200"/>
      <c r="EO535" s="200"/>
      <c r="EP535" s="200"/>
      <c r="EQ535" s="200"/>
      <c r="ER535" s="200"/>
      <c r="ES535" s="200"/>
    </row>
    <row r="536" spans="1:149" s="116" customFormat="1" ht="25.5" x14ac:dyDescent="0.2">
      <c r="A536" s="131" t="s">
        <v>612</v>
      </c>
      <c r="B536" s="73" t="s">
        <v>1275</v>
      </c>
      <c r="C536" s="69" t="s">
        <v>758</v>
      </c>
      <c r="D536" s="118"/>
      <c r="E536" s="125"/>
      <c r="F536" s="257"/>
      <c r="G536" s="256"/>
      <c r="H536" s="258"/>
      <c r="I536" s="200"/>
      <c r="J536" s="230">
        <v>15</v>
      </c>
      <c r="K536" s="224" t="str">
        <f t="shared" si="122"/>
        <v>15</v>
      </c>
      <c r="L536" s="225">
        <f t="shared" si="123"/>
        <v>0</v>
      </c>
      <c r="M536" s="224" t="str">
        <f t="shared" si="124"/>
        <v>15</v>
      </c>
      <c r="N536" s="224">
        <f t="shared" si="125"/>
        <v>0</v>
      </c>
      <c r="O536" s="224">
        <f t="shared" si="126"/>
        <v>0</v>
      </c>
      <c r="P536" s="224">
        <f t="shared" si="127"/>
        <v>0</v>
      </c>
      <c r="Q536" s="224">
        <f t="shared" si="128"/>
        <v>0</v>
      </c>
      <c r="R536" s="224">
        <f t="shared" si="129"/>
        <v>0</v>
      </c>
      <c r="S536" s="224">
        <f t="shared" si="130"/>
        <v>0</v>
      </c>
      <c r="T536" s="224">
        <f t="shared" si="131"/>
        <v>0</v>
      </c>
      <c r="U536" s="224">
        <f t="shared" si="132"/>
        <v>0</v>
      </c>
      <c r="V536" s="224">
        <f t="shared" si="133"/>
        <v>0</v>
      </c>
      <c r="W536" s="226">
        <f t="shared" si="134"/>
        <v>0</v>
      </c>
      <c r="X536" s="226">
        <f t="shared" si="135"/>
        <v>0</v>
      </c>
      <c r="Y536" s="216"/>
      <c r="Z536" s="232">
        <v>529</v>
      </c>
      <c r="AA536" s="216"/>
      <c r="AB536" s="216"/>
      <c r="AC536" s="216"/>
      <c r="AD536" s="216"/>
      <c r="AE536" s="216"/>
      <c r="AF536" s="216"/>
      <c r="AG536" s="216"/>
      <c r="AH536" s="216"/>
      <c r="AI536" s="216"/>
      <c r="AJ536" s="200"/>
      <c r="AK536" s="200"/>
      <c r="AL536" s="200"/>
      <c r="AM536" s="200"/>
      <c r="AN536" s="200"/>
      <c r="AO536" s="200"/>
      <c r="AP536" s="200"/>
      <c r="AQ536" s="200"/>
      <c r="AR536" s="200"/>
      <c r="AS536" s="200"/>
      <c r="AT536" s="200"/>
      <c r="AU536" s="200"/>
      <c r="AV536" s="200"/>
      <c r="AW536" s="200"/>
      <c r="AX536" s="200"/>
      <c r="AY536" s="200"/>
      <c r="AZ536" s="200"/>
      <c r="BA536" s="200"/>
      <c r="BB536" s="200"/>
      <c r="BC536" s="200"/>
      <c r="BD536" s="200"/>
      <c r="BE536" s="200"/>
      <c r="BF536" s="200"/>
      <c r="BG536" s="200"/>
      <c r="BH536" s="200"/>
      <c r="BI536" s="200"/>
      <c r="BJ536" s="200"/>
      <c r="BK536" s="200"/>
      <c r="BL536" s="200"/>
      <c r="BM536" s="200"/>
      <c r="BN536" s="200"/>
      <c r="BO536" s="200"/>
      <c r="BP536" s="200"/>
      <c r="BQ536" s="200"/>
      <c r="BR536" s="200"/>
      <c r="BS536" s="200"/>
      <c r="BT536" s="200"/>
      <c r="BU536" s="200"/>
      <c r="BV536" s="200"/>
      <c r="BW536" s="200"/>
      <c r="BX536" s="200"/>
      <c r="BY536" s="200"/>
      <c r="BZ536" s="200"/>
      <c r="CA536" s="200"/>
      <c r="CB536" s="200"/>
      <c r="CC536" s="200"/>
      <c r="CD536" s="200"/>
      <c r="CE536" s="200"/>
      <c r="CF536" s="200"/>
      <c r="CG536" s="200"/>
      <c r="CH536" s="200"/>
      <c r="CI536" s="200"/>
      <c r="CJ536" s="200"/>
      <c r="CK536" s="200"/>
      <c r="CL536" s="200"/>
      <c r="CM536" s="200"/>
      <c r="CN536" s="200"/>
      <c r="CO536" s="200"/>
      <c r="CP536" s="200"/>
      <c r="CQ536" s="200"/>
      <c r="CR536" s="200"/>
      <c r="CS536" s="200"/>
      <c r="CT536" s="200"/>
      <c r="CU536" s="200"/>
      <c r="CV536" s="200"/>
      <c r="CW536" s="200"/>
      <c r="CX536" s="200"/>
      <c r="CY536" s="200"/>
      <c r="CZ536" s="200"/>
      <c r="DA536" s="200"/>
      <c r="DB536" s="200"/>
      <c r="DC536" s="200"/>
      <c r="DD536" s="200"/>
      <c r="DE536" s="200"/>
      <c r="DF536" s="200"/>
      <c r="DG536" s="200"/>
      <c r="DH536" s="200"/>
      <c r="DI536" s="200"/>
      <c r="DJ536" s="200"/>
      <c r="DK536" s="200"/>
      <c r="DL536" s="200"/>
      <c r="DM536" s="200"/>
      <c r="DN536" s="200"/>
      <c r="DO536" s="200"/>
      <c r="DP536" s="200"/>
      <c r="DQ536" s="200"/>
      <c r="DR536" s="200"/>
      <c r="DS536" s="200"/>
      <c r="DT536" s="200"/>
      <c r="DU536" s="200"/>
      <c r="DV536" s="200"/>
      <c r="DW536" s="200"/>
      <c r="DX536" s="200"/>
      <c r="DY536" s="200"/>
      <c r="DZ536" s="200"/>
      <c r="EA536" s="200"/>
      <c r="EB536" s="200"/>
      <c r="EC536" s="200"/>
      <c r="ED536" s="200"/>
      <c r="EE536" s="200"/>
      <c r="EF536" s="200"/>
      <c r="EG536" s="200"/>
      <c r="EH536" s="200"/>
      <c r="EI536" s="200"/>
      <c r="EJ536" s="200"/>
      <c r="EK536" s="200"/>
      <c r="EL536" s="200"/>
      <c r="EM536" s="200"/>
      <c r="EN536" s="200"/>
      <c r="EO536" s="200"/>
      <c r="EP536" s="200"/>
      <c r="EQ536" s="200"/>
      <c r="ER536" s="200"/>
      <c r="ES536" s="200"/>
    </row>
    <row r="537" spans="1:149" s="116" customFormat="1" ht="38.25" x14ac:dyDescent="0.2">
      <c r="A537" s="131" t="s">
        <v>613</v>
      </c>
      <c r="B537" s="73" t="s">
        <v>1276</v>
      </c>
      <c r="C537" s="69" t="s">
        <v>758</v>
      </c>
      <c r="D537" s="118"/>
      <c r="E537" s="125"/>
      <c r="F537" s="257"/>
      <c r="G537" s="256"/>
      <c r="H537" s="258"/>
      <c r="I537" s="200"/>
      <c r="J537" s="230">
        <v>15</v>
      </c>
      <c r="K537" s="224" t="str">
        <f t="shared" si="122"/>
        <v>15</v>
      </c>
      <c r="L537" s="225">
        <f t="shared" si="123"/>
        <v>0</v>
      </c>
      <c r="M537" s="224" t="str">
        <f t="shared" si="124"/>
        <v>15</v>
      </c>
      <c r="N537" s="224">
        <f t="shared" si="125"/>
        <v>0</v>
      </c>
      <c r="O537" s="224">
        <f t="shared" si="126"/>
        <v>0</v>
      </c>
      <c r="P537" s="224">
        <f t="shared" si="127"/>
        <v>0</v>
      </c>
      <c r="Q537" s="224">
        <f t="shared" si="128"/>
        <v>0</v>
      </c>
      <c r="R537" s="224">
        <f t="shared" si="129"/>
        <v>0</v>
      </c>
      <c r="S537" s="224">
        <f t="shared" si="130"/>
        <v>0</v>
      </c>
      <c r="T537" s="224">
        <f t="shared" si="131"/>
        <v>0</v>
      </c>
      <c r="U537" s="224">
        <f t="shared" si="132"/>
        <v>0</v>
      </c>
      <c r="V537" s="224">
        <f t="shared" si="133"/>
        <v>0</v>
      </c>
      <c r="W537" s="226">
        <f t="shared" si="134"/>
        <v>0</v>
      </c>
      <c r="X537" s="226">
        <f t="shared" si="135"/>
        <v>0</v>
      </c>
      <c r="Y537" s="216"/>
      <c r="Z537" s="233">
        <v>530</v>
      </c>
      <c r="AA537" s="216"/>
      <c r="AB537" s="216"/>
      <c r="AC537" s="216"/>
      <c r="AD537" s="216"/>
      <c r="AE537" s="216"/>
      <c r="AF537" s="216"/>
      <c r="AG537" s="216"/>
      <c r="AH537" s="216"/>
      <c r="AI537" s="216"/>
      <c r="AJ537" s="200"/>
      <c r="AK537" s="200"/>
      <c r="AL537" s="200"/>
      <c r="AM537" s="200"/>
      <c r="AN537" s="200"/>
      <c r="AO537" s="200"/>
      <c r="AP537" s="200"/>
      <c r="AQ537" s="200"/>
      <c r="AR537" s="200"/>
      <c r="AS537" s="200"/>
      <c r="AT537" s="200"/>
      <c r="AU537" s="200"/>
      <c r="AV537" s="200"/>
      <c r="AW537" s="200"/>
      <c r="AX537" s="200"/>
      <c r="AY537" s="200"/>
      <c r="AZ537" s="200"/>
      <c r="BA537" s="200"/>
      <c r="BB537" s="200"/>
      <c r="BC537" s="200"/>
      <c r="BD537" s="200"/>
      <c r="BE537" s="200"/>
      <c r="BF537" s="200"/>
      <c r="BG537" s="200"/>
      <c r="BH537" s="200"/>
      <c r="BI537" s="200"/>
      <c r="BJ537" s="200"/>
      <c r="BK537" s="200"/>
      <c r="BL537" s="200"/>
      <c r="BM537" s="200"/>
      <c r="BN537" s="200"/>
      <c r="BO537" s="200"/>
      <c r="BP537" s="200"/>
      <c r="BQ537" s="200"/>
      <c r="BR537" s="200"/>
      <c r="BS537" s="200"/>
      <c r="BT537" s="200"/>
      <c r="BU537" s="200"/>
      <c r="BV537" s="200"/>
      <c r="BW537" s="200"/>
      <c r="BX537" s="200"/>
      <c r="BY537" s="200"/>
      <c r="BZ537" s="200"/>
      <c r="CA537" s="200"/>
      <c r="CB537" s="200"/>
      <c r="CC537" s="200"/>
      <c r="CD537" s="200"/>
      <c r="CE537" s="200"/>
      <c r="CF537" s="200"/>
      <c r="CG537" s="200"/>
      <c r="CH537" s="200"/>
      <c r="CI537" s="200"/>
      <c r="CJ537" s="200"/>
      <c r="CK537" s="200"/>
      <c r="CL537" s="200"/>
      <c r="CM537" s="200"/>
      <c r="CN537" s="200"/>
      <c r="CO537" s="200"/>
      <c r="CP537" s="200"/>
      <c r="CQ537" s="200"/>
      <c r="CR537" s="200"/>
      <c r="CS537" s="200"/>
      <c r="CT537" s="200"/>
      <c r="CU537" s="200"/>
      <c r="CV537" s="200"/>
      <c r="CW537" s="200"/>
      <c r="CX537" s="200"/>
      <c r="CY537" s="200"/>
      <c r="CZ537" s="200"/>
      <c r="DA537" s="200"/>
      <c r="DB537" s="200"/>
      <c r="DC537" s="200"/>
      <c r="DD537" s="200"/>
      <c r="DE537" s="200"/>
      <c r="DF537" s="200"/>
      <c r="DG537" s="200"/>
      <c r="DH537" s="200"/>
      <c r="DI537" s="200"/>
      <c r="DJ537" s="200"/>
      <c r="DK537" s="200"/>
      <c r="DL537" s="200"/>
      <c r="DM537" s="200"/>
      <c r="DN537" s="200"/>
      <c r="DO537" s="200"/>
      <c r="DP537" s="200"/>
      <c r="DQ537" s="200"/>
      <c r="DR537" s="200"/>
      <c r="DS537" s="200"/>
      <c r="DT537" s="200"/>
      <c r="DU537" s="200"/>
      <c r="DV537" s="200"/>
      <c r="DW537" s="200"/>
      <c r="DX537" s="200"/>
      <c r="DY537" s="200"/>
      <c r="DZ537" s="200"/>
      <c r="EA537" s="200"/>
      <c r="EB537" s="200"/>
      <c r="EC537" s="200"/>
      <c r="ED537" s="200"/>
      <c r="EE537" s="200"/>
      <c r="EF537" s="200"/>
      <c r="EG537" s="200"/>
      <c r="EH537" s="200"/>
      <c r="EI537" s="200"/>
      <c r="EJ537" s="200"/>
      <c r="EK537" s="200"/>
      <c r="EL537" s="200"/>
      <c r="EM537" s="200"/>
      <c r="EN537" s="200"/>
      <c r="EO537" s="200"/>
      <c r="EP537" s="200"/>
      <c r="EQ537" s="200"/>
      <c r="ER537" s="200"/>
      <c r="ES537" s="200"/>
    </row>
    <row r="538" spans="1:149" s="116" customFormat="1" ht="38.25" customHeight="1" x14ac:dyDescent="0.2">
      <c r="A538" s="301" t="s">
        <v>1304</v>
      </c>
      <c r="B538" s="52" t="s">
        <v>1277</v>
      </c>
      <c r="C538" s="69" t="s">
        <v>758</v>
      </c>
      <c r="D538" s="53"/>
      <c r="E538" s="58" t="s">
        <v>41</v>
      </c>
      <c r="F538" s="257"/>
      <c r="G538" s="261"/>
      <c r="H538" s="258"/>
      <c r="I538" s="200"/>
      <c r="J538" s="230">
        <v>15</v>
      </c>
      <c r="K538" s="224" t="str">
        <f t="shared" si="122"/>
        <v>15</v>
      </c>
      <c r="L538" s="225">
        <f t="shared" si="123"/>
        <v>0</v>
      </c>
      <c r="M538" s="224" t="str">
        <f t="shared" si="124"/>
        <v>15</v>
      </c>
      <c r="N538" s="224">
        <f t="shared" si="125"/>
        <v>0</v>
      </c>
      <c r="O538" s="224">
        <f t="shared" si="126"/>
        <v>0</v>
      </c>
      <c r="P538" s="224">
        <f t="shared" si="127"/>
        <v>0</v>
      </c>
      <c r="Q538" s="224">
        <f t="shared" si="128"/>
        <v>0</v>
      </c>
      <c r="R538" s="224">
        <f t="shared" si="129"/>
        <v>0</v>
      </c>
      <c r="S538" s="224">
        <f t="shared" si="130"/>
        <v>0</v>
      </c>
      <c r="T538" s="224">
        <f t="shared" si="131"/>
        <v>0</v>
      </c>
      <c r="U538" s="224">
        <f t="shared" si="132"/>
        <v>0</v>
      </c>
      <c r="V538" s="224">
        <f t="shared" si="133"/>
        <v>0</v>
      </c>
      <c r="W538" s="226">
        <f t="shared" si="134"/>
        <v>0</v>
      </c>
      <c r="X538" s="226">
        <f t="shared" si="135"/>
        <v>0</v>
      </c>
      <c r="Y538" s="216"/>
      <c r="Z538" s="233">
        <v>531</v>
      </c>
      <c r="AA538" s="216"/>
      <c r="AB538" s="216"/>
      <c r="AC538" s="216"/>
      <c r="AD538" s="216"/>
      <c r="AE538" s="216"/>
      <c r="AF538" s="216"/>
      <c r="AG538" s="216"/>
      <c r="AH538" s="216"/>
      <c r="AI538" s="216"/>
      <c r="AJ538" s="200"/>
      <c r="AK538" s="200"/>
      <c r="AL538" s="200"/>
      <c r="AM538" s="200"/>
      <c r="AN538" s="200"/>
      <c r="AO538" s="200"/>
      <c r="AP538" s="200"/>
      <c r="AQ538" s="200"/>
      <c r="AR538" s="200"/>
      <c r="AS538" s="200"/>
      <c r="AT538" s="200"/>
      <c r="AU538" s="200"/>
      <c r="AV538" s="200"/>
      <c r="AW538" s="200"/>
      <c r="AX538" s="200"/>
      <c r="AY538" s="200"/>
      <c r="AZ538" s="200"/>
      <c r="BA538" s="200"/>
      <c r="BB538" s="200"/>
      <c r="BC538" s="200"/>
      <c r="BD538" s="200"/>
      <c r="BE538" s="200"/>
      <c r="BF538" s="200"/>
      <c r="BG538" s="200"/>
      <c r="BH538" s="200"/>
      <c r="BI538" s="200"/>
      <c r="BJ538" s="200"/>
      <c r="BK538" s="200"/>
      <c r="BL538" s="200"/>
      <c r="BM538" s="200"/>
      <c r="BN538" s="200"/>
      <c r="BO538" s="200"/>
      <c r="BP538" s="200"/>
      <c r="BQ538" s="200"/>
      <c r="BR538" s="200"/>
      <c r="BS538" s="200"/>
      <c r="BT538" s="200"/>
      <c r="BU538" s="200"/>
      <c r="BV538" s="200"/>
      <c r="BW538" s="200"/>
      <c r="BX538" s="200"/>
      <c r="BY538" s="200"/>
      <c r="BZ538" s="200"/>
      <c r="CA538" s="200"/>
      <c r="CB538" s="200"/>
      <c r="CC538" s="200"/>
      <c r="CD538" s="200"/>
      <c r="CE538" s="200"/>
      <c r="CF538" s="200"/>
      <c r="CG538" s="200"/>
      <c r="CH538" s="200"/>
      <c r="CI538" s="200"/>
      <c r="CJ538" s="200"/>
      <c r="CK538" s="200"/>
      <c r="CL538" s="200"/>
      <c r="CM538" s="200"/>
      <c r="CN538" s="200"/>
      <c r="CO538" s="200"/>
      <c r="CP538" s="200"/>
      <c r="CQ538" s="200"/>
      <c r="CR538" s="200"/>
      <c r="CS538" s="200"/>
      <c r="CT538" s="200"/>
      <c r="CU538" s="200"/>
      <c r="CV538" s="200"/>
      <c r="CW538" s="200"/>
      <c r="CX538" s="200"/>
      <c r="CY538" s="200"/>
      <c r="CZ538" s="200"/>
      <c r="DA538" s="200"/>
      <c r="DB538" s="200"/>
      <c r="DC538" s="200"/>
      <c r="DD538" s="200"/>
      <c r="DE538" s="200"/>
      <c r="DF538" s="200"/>
      <c r="DG538" s="200"/>
      <c r="DH538" s="200"/>
      <c r="DI538" s="200"/>
      <c r="DJ538" s="200"/>
      <c r="DK538" s="200"/>
      <c r="DL538" s="200"/>
      <c r="DM538" s="200"/>
      <c r="DN538" s="200"/>
      <c r="DO538" s="200"/>
      <c r="DP538" s="200"/>
      <c r="DQ538" s="200"/>
      <c r="DR538" s="200"/>
      <c r="DS538" s="200"/>
      <c r="DT538" s="200"/>
      <c r="DU538" s="200"/>
      <c r="DV538" s="200"/>
      <c r="DW538" s="200"/>
      <c r="DX538" s="200"/>
      <c r="DY538" s="200"/>
      <c r="DZ538" s="200"/>
      <c r="EA538" s="200"/>
      <c r="EB538" s="200"/>
      <c r="EC538" s="200"/>
      <c r="ED538" s="200"/>
      <c r="EE538" s="200"/>
      <c r="EF538" s="200"/>
      <c r="EG538" s="200"/>
      <c r="EH538" s="200"/>
      <c r="EI538" s="200"/>
      <c r="EJ538" s="200"/>
      <c r="EK538" s="200"/>
      <c r="EL538" s="200"/>
      <c r="EM538" s="200"/>
      <c r="EN538" s="200"/>
      <c r="EO538" s="200"/>
      <c r="EP538" s="200"/>
      <c r="EQ538" s="200"/>
      <c r="ER538" s="200"/>
      <c r="ES538" s="200"/>
    </row>
    <row r="539" spans="1:149" s="116" customFormat="1" ht="12.75" x14ac:dyDescent="0.2">
      <c r="A539" s="177" t="s">
        <v>610</v>
      </c>
      <c r="B539" s="66" t="s">
        <v>105</v>
      </c>
      <c r="C539" s="135"/>
      <c r="D539" s="135"/>
      <c r="E539" s="136"/>
      <c r="F539" s="255"/>
      <c r="G539" s="256"/>
      <c r="H539" s="275"/>
      <c r="I539" s="200"/>
      <c r="J539" s="230">
        <v>15</v>
      </c>
      <c r="K539" s="224" t="str">
        <f t="shared" si="122"/>
        <v>15</v>
      </c>
      <c r="L539" s="225">
        <f t="shared" si="123"/>
        <v>0</v>
      </c>
      <c r="M539" s="224">
        <f t="shared" si="124"/>
        <v>0</v>
      </c>
      <c r="N539" s="224">
        <f t="shared" si="125"/>
        <v>0</v>
      </c>
      <c r="O539" s="224">
        <f t="shared" si="126"/>
        <v>0</v>
      </c>
      <c r="P539" s="224">
        <f t="shared" si="127"/>
        <v>0</v>
      </c>
      <c r="Q539" s="224">
        <f t="shared" si="128"/>
        <v>0</v>
      </c>
      <c r="R539" s="224">
        <f t="shared" si="129"/>
        <v>0</v>
      </c>
      <c r="S539" s="224">
        <f t="shared" si="130"/>
        <v>0</v>
      </c>
      <c r="T539" s="224">
        <f t="shared" si="131"/>
        <v>0</v>
      </c>
      <c r="U539" s="224">
        <f t="shared" si="132"/>
        <v>0</v>
      </c>
      <c r="V539" s="224">
        <f t="shared" si="133"/>
        <v>0</v>
      </c>
      <c r="W539" s="226">
        <f t="shared" si="134"/>
        <v>0</v>
      </c>
      <c r="X539" s="226">
        <f t="shared" si="135"/>
        <v>0</v>
      </c>
      <c r="Y539" s="216"/>
      <c r="Z539" s="233">
        <v>532</v>
      </c>
      <c r="AA539" s="216"/>
      <c r="AB539" s="216"/>
      <c r="AC539" s="216"/>
      <c r="AD539" s="216"/>
      <c r="AE539" s="216"/>
      <c r="AF539" s="216"/>
      <c r="AG539" s="216"/>
      <c r="AH539" s="216"/>
      <c r="AI539" s="216"/>
      <c r="AJ539" s="200"/>
      <c r="AK539" s="200"/>
      <c r="AL539" s="200"/>
      <c r="AM539" s="200"/>
      <c r="AN539" s="200"/>
      <c r="AO539" s="200"/>
      <c r="AP539" s="200"/>
      <c r="AQ539" s="200"/>
      <c r="AR539" s="200"/>
      <c r="AS539" s="200"/>
      <c r="AT539" s="200"/>
      <c r="AU539" s="200"/>
      <c r="AV539" s="200"/>
      <c r="AW539" s="200"/>
      <c r="AX539" s="200"/>
      <c r="AY539" s="200"/>
      <c r="AZ539" s="200"/>
      <c r="BA539" s="200"/>
      <c r="BB539" s="200"/>
      <c r="BC539" s="200"/>
      <c r="BD539" s="200"/>
      <c r="BE539" s="200"/>
      <c r="BF539" s="200"/>
      <c r="BG539" s="200"/>
      <c r="BH539" s="200"/>
      <c r="BI539" s="200"/>
      <c r="BJ539" s="200"/>
      <c r="BK539" s="200"/>
      <c r="BL539" s="200"/>
      <c r="BM539" s="200"/>
      <c r="BN539" s="200"/>
      <c r="BO539" s="200"/>
      <c r="BP539" s="200"/>
      <c r="BQ539" s="200"/>
      <c r="BR539" s="200"/>
      <c r="BS539" s="200"/>
      <c r="BT539" s="200"/>
      <c r="BU539" s="200"/>
      <c r="BV539" s="200"/>
      <c r="BW539" s="200"/>
      <c r="BX539" s="200"/>
      <c r="BY539" s="200"/>
      <c r="BZ539" s="200"/>
      <c r="CA539" s="200"/>
      <c r="CB539" s="200"/>
      <c r="CC539" s="200"/>
      <c r="CD539" s="200"/>
      <c r="CE539" s="200"/>
      <c r="CF539" s="200"/>
      <c r="CG539" s="200"/>
      <c r="CH539" s="200"/>
      <c r="CI539" s="200"/>
      <c r="CJ539" s="200"/>
      <c r="CK539" s="200"/>
      <c r="CL539" s="200"/>
      <c r="CM539" s="200"/>
      <c r="CN539" s="200"/>
      <c r="CO539" s="200"/>
      <c r="CP539" s="200"/>
      <c r="CQ539" s="200"/>
      <c r="CR539" s="200"/>
      <c r="CS539" s="200"/>
      <c r="CT539" s="200"/>
      <c r="CU539" s="200"/>
      <c r="CV539" s="200"/>
      <c r="CW539" s="200"/>
      <c r="CX539" s="200"/>
      <c r="CY539" s="200"/>
      <c r="CZ539" s="200"/>
      <c r="DA539" s="200"/>
      <c r="DB539" s="200"/>
      <c r="DC539" s="200"/>
      <c r="DD539" s="200"/>
      <c r="DE539" s="200"/>
      <c r="DF539" s="200"/>
      <c r="DG539" s="200"/>
      <c r="DH539" s="200"/>
      <c r="DI539" s="200"/>
      <c r="DJ539" s="200"/>
      <c r="DK539" s="200"/>
      <c r="DL539" s="200"/>
      <c r="DM539" s="200"/>
      <c r="DN539" s="200"/>
      <c r="DO539" s="200"/>
      <c r="DP539" s="200"/>
      <c r="DQ539" s="200"/>
      <c r="DR539" s="200"/>
      <c r="DS539" s="200"/>
      <c r="DT539" s="200"/>
      <c r="DU539" s="200"/>
      <c r="DV539" s="200"/>
      <c r="DW539" s="200"/>
      <c r="DX539" s="200"/>
      <c r="DY539" s="200"/>
      <c r="DZ539" s="200"/>
      <c r="EA539" s="200"/>
      <c r="EB539" s="200"/>
      <c r="EC539" s="200"/>
      <c r="ED539" s="200"/>
      <c r="EE539" s="200"/>
      <c r="EF539" s="200"/>
      <c r="EG539" s="200"/>
      <c r="EH539" s="200"/>
      <c r="EI539" s="200"/>
      <c r="EJ539" s="200"/>
      <c r="EK539" s="200"/>
      <c r="EL539" s="200"/>
      <c r="EM539" s="200"/>
      <c r="EN539" s="200"/>
      <c r="EO539" s="200"/>
      <c r="EP539" s="200"/>
      <c r="EQ539" s="200"/>
      <c r="ER539" s="200"/>
      <c r="ES539" s="200"/>
    </row>
    <row r="540" spans="1:149" s="116" customFormat="1" ht="38.25" x14ac:dyDescent="0.2">
      <c r="A540" s="95" t="s">
        <v>614</v>
      </c>
      <c r="B540" s="73" t="s">
        <v>1345</v>
      </c>
      <c r="C540" s="69" t="s">
        <v>758</v>
      </c>
      <c r="D540" s="122"/>
      <c r="E540" s="127" t="s">
        <v>41</v>
      </c>
      <c r="F540" s="257"/>
      <c r="G540" s="261"/>
      <c r="H540" s="258"/>
      <c r="I540" s="200"/>
      <c r="J540" s="230">
        <v>15</v>
      </c>
      <c r="K540" s="224" t="str">
        <f t="shared" si="122"/>
        <v>15</v>
      </c>
      <c r="L540" s="225">
        <f t="shared" si="123"/>
        <v>0</v>
      </c>
      <c r="M540" s="224" t="str">
        <f t="shared" si="124"/>
        <v>15</v>
      </c>
      <c r="N540" s="224">
        <f t="shared" si="125"/>
        <v>0</v>
      </c>
      <c r="O540" s="224">
        <f t="shared" si="126"/>
        <v>0</v>
      </c>
      <c r="P540" s="224">
        <f t="shared" si="127"/>
        <v>0</v>
      </c>
      <c r="Q540" s="224">
        <f t="shared" si="128"/>
        <v>0</v>
      </c>
      <c r="R540" s="224">
        <f t="shared" si="129"/>
        <v>0</v>
      </c>
      <c r="S540" s="224">
        <f t="shared" si="130"/>
        <v>0</v>
      </c>
      <c r="T540" s="224">
        <f t="shared" si="131"/>
        <v>0</v>
      </c>
      <c r="U540" s="224">
        <f t="shared" si="132"/>
        <v>0</v>
      </c>
      <c r="V540" s="224">
        <f t="shared" si="133"/>
        <v>0</v>
      </c>
      <c r="W540" s="226">
        <f t="shared" si="134"/>
        <v>0</v>
      </c>
      <c r="X540" s="226">
        <f t="shared" si="135"/>
        <v>0</v>
      </c>
      <c r="Y540" s="216"/>
      <c r="Z540" s="233">
        <v>533</v>
      </c>
      <c r="AA540" s="216"/>
      <c r="AB540" s="216"/>
      <c r="AC540" s="216"/>
      <c r="AD540" s="216"/>
      <c r="AE540" s="216"/>
      <c r="AF540" s="216"/>
      <c r="AG540" s="216"/>
      <c r="AH540" s="216"/>
      <c r="AI540" s="216"/>
      <c r="AJ540" s="200"/>
      <c r="AK540" s="200"/>
      <c r="AL540" s="200"/>
      <c r="AM540" s="200"/>
      <c r="AN540" s="200"/>
      <c r="AO540" s="200"/>
      <c r="AP540" s="200"/>
      <c r="AQ540" s="200"/>
      <c r="AR540" s="200"/>
      <c r="AS540" s="200"/>
      <c r="AT540" s="200"/>
      <c r="AU540" s="200"/>
      <c r="AV540" s="200"/>
      <c r="AW540" s="200"/>
      <c r="AX540" s="200"/>
      <c r="AY540" s="200"/>
      <c r="AZ540" s="200"/>
      <c r="BA540" s="200"/>
      <c r="BB540" s="200"/>
      <c r="BC540" s="200"/>
      <c r="BD540" s="200"/>
      <c r="BE540" s="200"/>
      <c r="BF540" s="200"/>
      <c r="BG540" s="200"/>
      <c r="BH540" s="200"/>
      <c r="BI540" s="200"/>
      <c r="BJ540" s="200"/>
      <c r="BK540" s="200"/>
      <c r="BL540" s="200"/>
      <c r="BM540" s="200"/>
      <c r="BN540" s="200"/>
      <c r="BO540" s="200"/>
      <c r="BP540" s="200"/>
      <c r="BQ540" s="200"/>
      <c r="BR540" s="200"/>
      <c r="BS540" s="200"/>
      <c r="BT540" s="200"/>
      <c r="BU540" s="200"/>
      <c r="BV540" s="200"/>
      <c r="BW540" s="200"/>
      <c r="BX540" s="200"/>
      <c r="BY540" s="200"/>
      <c r="BZ540" s="200"/>
      <c r="CA540" s="200"/>
      <c r="CB540" s="200"/>
      <c r="CC540" s="200"/>
      <c r="CD540" s="200"/>
      <c r="CE540" s="200"/>
      <c r="CF540" s="200"/>
      <c r="CG540" s="200"/>
      <c r="CH540" s="200"/>
      <c r="CI540" s="200"/>
      <c r="CJ540" s="200"/>
      <c r="CK540" s="200"/>
      <c r="CL540" s="200"/>
      <c r="CM540" s="200"/>
      <c r="CN540" s="200"/>
      <c r="CO540" s="200"/>
      <c r="CP540" s="200"/>
      <c r="CQ540" s="200"/>
      <c r="CR540" s="200"/>
      <c r="CS540" s="200"/>
      <c r="CT540" s="200"/>
      <c r="CU540" s="200"/>
      <c r="CV540" s="200"/>
      <c r="CW540" s="200"/>
      <c r="CX540" s="200"/>
      <c r="CY540" s="200"/>
      <c r="CZ540" s="200"/>
      <c r="DA540" s="200"/>
      <c r="DB540" s="200"/>
      <c r="DC540" s="200"/>
      <c r="DD540" s="200"/>
      <c r="DE540" s="200"/>
      <c r="DF540" s="200"/>
      <c r="DG540" s="200"/>
      <c r="DH540" s="200"/>
      <c r="DI540" s="200"/>
      <c r="DJ540" s="200"/>
      <c r="DK540" s="200"/>
      <c r="DL540" s="200"/>
      <c r="DM540" s="200"/>
      <c r="DN540" s="200"/>
      <c r="DO540" s="200"/>
      <c r="DP540" s="200"/>
      <c r="DQ540" s="200"/>
      <c r="DR540" s="200"/>
      <c r="DS540" s="200"/>
      <c r="DT540" s="200"/>
      <c r="DU540" s="200"/>
      <c r="DV540" s="200"/>
      <c r="DW540" s="200"/>
      <c r="DX540" s="200"/>
      <c r="DY540" s="200"/>
      <c r="DZ540" s="200"/>
      <c r="EA540" s="200"/>
      <c r="EB540" s="200"/>
      <c r="EC540" s="200"/>
      <c r="ED540" s="200"/>
      <c r="EE540" s="200"/>
      <c r="EF540" s="200"/>
      <c r="EG540" s="200"/>
      <c r="EH540" s="200"/>
      <c r="EI540" s="200"/>
      <c r="EJ540" s="200"/>
      <c r="EK540" s="200"/>
      <c r="EL540" s="200"/>
      <c r="EM540" s="200"/>
      <c r="EN540" s="200"/>
      <c r="EO540" s="200"/>
      <c r="EP540" s="200"/>
      <c r="EQ540" s="200"/>
      <c r="ER540" s="200"/>
      <c r="ES540" s="200"/>
    </row>
    <row r="541" spans="1:149" s="116" customFormat="1" ht="51" x14ac:dyDescent="0.2">
      <c r="A541" s="95" t="s">
        <v>615</v>
      </c>
      <c r="B541" s="73" t="s">
        <v>1346</v>
      </c>
      <c r="C541" s="69" t="s">
        <v>758</v>
      </c>
      <c r="D541" s="122"/>
      <c r="E541" s="127" t="s">
        <v>41</v>
      </c>
      <c r="F541" s="257"/>
      <c r="G541" s="261"/>
      <c r="H541" s="258"/>
      <c r="I541" s="200"/>
      <c r="J541" s="230">
        <v>15</v>
      </c>
      <c r="K541" s="224" t="str">
        <f t="shared" si="122"/>
        <v>15</v>
      </c>
      <c r="L541" s="225">
        <f t="shared" si="123"/>
        <v>0</v>
      </c>
      <c r="M541" s="224" t="str">
        <f t="shared" si="124"/>
        <v>15</v>
      </c>
      <c r="N541" s="224">
        <f t="shared" si="125"/>
        <v>0</v>
      </c>
      <c r="O541" s="224">
        <f t="shared" si="126"/>
        <v>0</v>
      </c>
      <c r="P541" s="224">
        <f t="shared" si="127"/>
        <v>0</v>
      </c>
      <c r="Q541" s="224">
        <f t="shared" si="128"/>
        <v>0</v>
      </c>
      <c r="R541" s="224">
        <f t="shared" si="129"/>
        <v>0</v>
      </c>
      <c r="S541" s="224">
        <f t="shared" si="130"/>
        <v>0</v>
      </c>
      <c r="T541" s="224">
        <f t="shared" si="131"/>
        <v>0</v>
      </c>
      <c r="U541" s="224">
        <f t="shared" si="132"/>
        <v>0</v>
      </c>
      <c r="V541" s="224">
        <f t="shared" si="133"/>
        <v>0</v>
      </c>
      <c r="W541" s="226">
        <f t="shared" si="134"/>
        <v>0</v>
      </c>
      <c r="X541" s="226">
        <f t="shared" si="135"/>
        <v>0</v>
      </c>
      <c r="Y541" s="216"/>
      <c r="Z541" s="233">
        <v>534</v>
      </c>
      <c r="AA541" s="216"/>
      <c r="AB541" s="216"/>
      <c r="AC541" s="216"/>
      <c r="AD541" s="216"/>
      <c r="AE541" s="216"/>
      <c r="AF541" s="216"/>
      <c r="AG541" s="216"/>
      <c r="AH541" s="216"/>
      <c r="AI541" s="216"/>
      <c r="AJ541" s="200"/>
      <c r="AK541" s="200"/>
      <c r="AL541" s="200"/>
      <c r="AM541" s="200"/>
      <c r="AN541" s="200"/>
      <c r="AO541" s="200"/>
      <c r="AP541" s="200"/>
      <c r="AQ541" s="200"/>
      <c r="AR541" s="200"/>
      <c r="AS541" s="200"/>
      <c r="AT541" s="200"/>
      <c r="AU541" s="200"/>
      <c r="AV541" s="200"/>
      <c r="AW541" s="200"/>
      <c r="AX541" s="200"/>
      <c r="AY541" s="200"/>
      <c r="AZ541" s="200"/>
      <c r="BA541" s="200"/>
      <c r="BB541" s="200"/>
      <c r="BC541" s="200"/>
      <c r="BD541" s="200"/>
      <c r="BE541" s="200"/>
      <c r="BF541" s="200"/>
      <c r="BG541" s="200"/>
      <c r="BH541" s="200"/>
      <c r="BI541" s="200"/>
      <c r="BJ541" s="200"/>
      <c r="BK541" s="200"/>
      <c r="BL541" s="200"/>
      <c r="BM541" s="200"/>
      <c r="BN541" s="200"/>
      <c r="BO541" s="200"/>
      <c r="BP541" s="200"/>
      <c r="BQ541" s="200"/>
      <c r="BR541" s="200"/>
      <c r="BS541" s="200"/>
      <c r="BT541" s="200"/>
      <c r="BU541" s="200"/>
      <c r="BV541" s="200"/>
      <c r="BW541" s="200"/>
      <c r="BX541" s="200"/>
      <c r="BY541" s="200"/>
      <c r="BZ541" s="200"/>
      <c r="CA541" s="200"/>
      <c r="CB541" s="200"/>
      <c r="CC541" s="200"/>
      <c r="CD541" s="200"/>
      <c r="CE541" s="200"/>
      <c r="CF541" s="200"/>
      <c r="CG541" s="200"/>
      <c r="CH541" s="200"/>
      <c r="CI541" s="200"/>
      <c r="CJ541" s="200"/>
      <c r="CK541" s="200"/>
      <c r="CL541" s="200"/>
      <c r="CM541" s="200"/>
      <c r="CN541" s="200"/>
      <c r="CO541" s="200"/>
      <c r="CP541" s="200"/>
      <c r="CQ541" s="200"/>
      <c r="CR541" s="200"/>
      <c r="CS541" s="200"/>
      <c r="CT541" s="200"/>
      <c r="CU541" s="200"/>
      <c r="CV541" s="200"/>
      <c r="CW541" s="200"/>
      <c r="CX541" s="200"/>
      <c r="CY541" s="200"/>
      <c r="CZ541" s="200"/>
      <c r="DA541" s="200"/>
      <c r="DB541" s="200"/>
      <c r="DC541" s="200"/>
      <c r="DD541" s="200"/>
      <c r="DE541" s="200"/>
      <c r="DF541" s="200"/>
      <c r="DG541" s="200"/>
      <c r="DH541" s="200"/>
      <c r="DI541" s="200"/>
      <c r="DJ541" s="200"/>
      <c r="DK541" s="200"/>
      <c r="DL541" s="200"/>
      <c r="DM541" s="200"/>
      <c r="DN541" s="200"/>
      <c r="DO541" s="200"/>
      <c r="DP541" s="200"/>
      <c r="DQ541" s="200"/>
      <c r="DR541" s="200"/>
      <c r="DS541" s="200"/>
      <c r="DT541" s="200"/>
      <c r="DU541" s="200"/>
      <c r="DV541" s="200"/>
      <c r="DW541" s="200"/>
      <c r="DX541" s="200"/>
      <c r="DY541" s="200"/>
      <c r="DZ541" s="200"/>
      <c r="EA541" s="200"/>
      <c r="EB541" s="200"/>
      <c r="EC541" s="200"/>
      <c r="ED541" s="200"/>
      <c r="EE541" s="200"/>
      <c r="EF541" s="200"/>
      <c r="EG541" s="200"/>
      <c r="EH541" s="200"/>
      <c r="EI541" s="200"/>
      <c r="EJ541" s="200"/>
      <c r="EK541" s="200"/>
      <c r="EL541" s="200"/>
      <c r="EM541" s="200"/>
      <c r="EN541" s="200"/>
      <c r="EO541" s="200"/>
      <c r="EP541" s="200"/>
      <c r="EQ541" s="200"/>
      <c r="ER541" s="200"/>
      <c r="ES541" s="200"/>
    </row>
    <row r="542" spans="1:149" s="116" customFormat="1" ht="38.25" x14ac:dyDescent="0.2">
      <c r="A542" s="95" t="s">
        <v>616</v>
      </c>
      <c r="B542" s="73" t="s">
        <v>1310</v>
      </c>
      <c r="C542" s="69" t="s">
        <v>758</v>
      </c>
      <c r="D542" s="118"/>
      <c r="E542" s="125"/>
      <c r="F542" s="257"/>
      <c r="G542" s="256"/>
      <c r="H542" s="258"/>
      <c r="I542" s="200"/>
      <c r="J542" s="230">
        <v>15</v>
      </c>
      <c r="K542" s="224" t="str">
        <f t="shared" si="122"/>
        <v>15</v>
      </c>
      <c r="L542" s="225">
        <f t="shared" si="123"/>
        <v>0</v>
      </c>
      <c r="M542" s="224" t="str">
        <f t="shared" si="124"/>
        <v>15</v>
      </c>
      <c r="N542" s="224">
        <f t="shared" si="125"/>
        <v>0</v>
      </c>
      <c r="O542" s="224">
        <f t="shared" si="126"/>
        <v>0</v>
      </c>
      <c r="P542" s="224">
        <f t="shared" si="127"/>
        <v>0</v>
      </c>
      <c r="Q542" s="224">
        <f t="shared" si="128"/>
        <v>0</v>
      </c>
      <c r="R542" s="224">
        <f t="shared" si="129"/>
        <v>0</v>
      </c>
      <c r="S542" s="224">
        <f t="shared" si="130"/>
        <v>0</v>
      </c>
      <c r="T542" s="224">
        <f t="shared" si="131"/>
        <v>0</v>
      </c>
      <c r="U542" s="224">
        <f t="shared" si="132"/>
        <v>0</v>
      </c>
      <c r="V542" s="224">
        <f t="shared" si="133"/>
        <v>0</v>
      </c>
      <c r="W542" s="226">
        <f t="shared" si="134"/>
        <v>0</v>
      </c>
      <c r="X542" s="226">
        <f t="shared" si="135"/>
        <v>0</v>
      </c>
      <c r="Y542" s="216"/>
      <c r="Z542" s="232">
        <v>535</v>
      </c>
      <c r="AA542" s="216"/>
      <c r="AB542" s="216"/>
      <c r="AC542" s="216"/>
      <c r="AD542" s="216"/>
      <c r="AE542" s="216"/>
      <c r="AF542" s="216"/>
      <c r="AG542" s="216"/>
      <c r="AH542" s="216"/>
      <c r="AI542" s="216"/>
      <c r="AJ542" s="200"/>
      <c r="AK542" s="200"/>
      <c r="AL542" s="200"/>
      <c r="AM542" s="200"/>
      <c r="AN542" s="200"/>
      <c r="AO542" s="200"/>
      <c r="AP542" s="200"/>
      <c r="AQ542" s="200"/>
      <c r="AR542" s="200"/>
      <c r="AS542" s="200"/>
      <c r="AT542" s="200"/>
      <c r="AU542" s="200"/>
      <c r="AV542" s="200"/>
      <c r="AW542" s="200"/>
      <c r="AX542" s="200"/>
      <c r="AY542" s="200"/>
      <c r="AZ542" s="200"/>
      <c r="BA542" s="200"/>
      <c r="BB542" s="200"/>
      <c r="BC542" s="200"/>
      <c r="BD542" s="200"/>
      <c r="BE542" s="200"/>
      <c r="BF542" s="200"/>
      <c r="BG542" s="200"/>
      <c r="BH542" s="200"/>
      <c r="BI542" s="200"/>
      <c r="BJ542" s="200"/>
      <c r="BK542" s="200"/>
      <c r="BL542" s="200"/>
      <c r="BM542" s="200"/>
      <c r="BN542" s="200"/>
      <c r="BO542" s="200"/>
      <c r="BP542" s="200"/>
      <c r="BQ542" s="200"/>
      <c r="BR542" s="200"/>
      <c r="BS542" s="200"/>
      <c r="BT542" s="200"/>
      <c r="BU542" s="200"/>
      <c r="BV542" s="200"/>
      <c r="BW542" s="200"/>
      <c r="BX542" s="200"/>
      <c r="BY542" s="200"/>
      <c r="BZ542" s="200"/>
      <c r="CA542" s="200"/>
      <c r="CB542" s="200"/>
      <c r="CC542" s="200"/>
      <c r="CD542" s="200"/>
      <c r="CE542" s="200"/>
      <c r="CF542" s="200"/>
      <c r="CG542" s="200"/>
      <c r="CH542" s="200"/>
      <c r="CI542" s="200"/>
      <c r="CJ542" s="200"/>
      <c r="CK542" s="200"/>
      <c r="CL542" s="200"/>
      <c r="CM542" s="200"/>
      <c r="CN542" s="200"/>
      <c r="CO542" s="200"/>
      <c r="CP542" s="200"/>
      <c r="CQ542" s="200"/>
      <c r="CR542" s="200"/>
      <c r="CS542" s="200"/>
      <c r="CT542" s="200"/>
      <c r="CU542" s="200"/>
      <c r="CV542" s="200"/>
      <c r="CW542" s="200"/>
      <c r="CX542" s="200"/>
      <c r="CY542" s="200"/>
      <c r="CZ542" s="200"/>
      <c r="DA542" s="200"/>
      <c r="DB542" s="200"/>
      <c r="DC542" s="200"/>
      <c r="DD542" s="200"/>
      <c r="DE542" s="200"/>
      <c r="DF542" s="200"/>
      <c r="DG542" s="200"/>
      <c r="DH542" s="200"/>
      <c r="DI542" s="200"/>
      <c r="DJ542" s="200"/>
      <c r="DK542" s="200"/>
      <c r="DL542" s="200"/>
      <c r="DM542" s="200"/>
      <c r="DN542" s="200"/>
      <c r="DO542" s="200"/>
      <c r="DP542" s="200"/>
      <c r="DQ542" s="200"/>
      <c r="DR542" s="200"/>
      <c r="DS542" s="200"/>
      <c r="DT542" s="200"/>
      <c r="DU542" s="200"/>
      <c r="DV542" s="200"/>
      <c r="DW542" s="200"/>
      <c r="DX542" s="200"/>
      <c r="DY542" s="200"/>
      <c r="DZ542" s="200"/>
      <c r="EA542" s="200"/>
      <c r="EB542" s="200"/>
      <c r="EC542" s="200"/>
      <c r="ED542" s="200"/>
      <c r="EE542" s="200"/>
      <c r="EF542" s="200"/>
      <c r="EG542" s="200"/>
      <c r="EH542" s="200"/>
      <c r="EI542" s="200"/>
      <c r="EJ542" s="200"/>
      <c r="EK542" s="200"/>
      <c r="EL542" s="200"/>
      <c r="EM542" s="200"/>
      <c r="EN542" s="200"/>
      <c r="EO542" s="200"/>
      <c r="EP542" s="200"/>
      <c r="EQ542" s="200"/>
      <c r="ER542" s="200"/>
      <c r="ES542" s="200"/>
    </row>
    <row r="543" spans="1:149" s="116" customFormat="1" ht="51" x14ac:dyDescent="0.2">
      <c r="A543" s="95" t="s">
        <v>617</v>
      </c>
      <c r="B543" s="73" t="s">
        <v>1311</v>
      </c>
      <c r="C543" s="69" t="s">
        <v>758</v>
      </c>
      <c r="D543" s="118"/>
      <c r="E543" s="125"/>
      <c r="F543" s="257"/>
      <c r="G543" s="256"/>
      <c r="H543" s="258"/>
      <c r="I543" s="200"/>
      <c r="J543" s="230">
        <v>15</v>
      </c>
      <c r="K543" s="224" t="str">
        <f t="shared" si="122"/>
        <v>15</v>
      </c>
      <c r="L543" s="225">
        <f t="shared" si="123"/>
        <v>0</v>
      </c>
      <c r="M543" s="224" t="str">
        <f t="shared" si="124"/>
        <v>15</v>
      </c>
      <c r="N543" s="224">
        <f t="shared" si="125"/>
        <v>0</v>
      </c>
      <c r="O543" s="224">
        <f t="shared" si="126"/>
        <v>0</v>
      </c>
      <c r="P543" s="224">
        <f t="shared" si="127"/>
        <v>0</v>
      </c>
      <c r="Q543" s="224">
        <f t="shared" si="128"/>
        <v>0</v>
      </c>
      <c r="R543" s="224">
        <f t="shared" si="129"/>
        <v>0</v>
      </c>
      <c r="S543" s="224">
        <f t="shared" si="130"/>
        <v>0</v>
      </c>
      <c r="T543" s="224">
        <f t="shared" si="131"/>
        <v>0</v>
      </c>
      <c r="U543" s="224">
        <f t="shared" si="132"/>
        <v>0</v>
      </c>
      <c r="V543" s="224">
        <f t="shared" si="133"/>
        <v>0</v>
      </c>
      <c r="W543" s="226">
        <f t="shared" si="134"/>
        <v>0</v>
      </c>
      <c r="X543" s="226">
        <f t="shared" si="135"/>
        <v>0</v>
      </c>
      <c r="Y543" s="216"/>
      <c r="Z543" s="233">
        <v>536</v>
      </c>
      <c r="AA543" s="216"/>
      <c r="AB543" s="216"/>
      <c r="AC543" s="216"/>
      <c r="AD543" s="216"/>
      <c r="AE543" s="216"/>
      <c r="AF543" s="216"/>
      <c r="AG543" s="216"/>
      <c r="AH543" s="216"/>
      <c r="AI543" s="216"/>
      <c r="AJ543" s="200"/>
      <c r="AK543" s="200"/>
      <c r="AL543" s="200"/>
      <c r="AM543" s="200"/>
      <c r="AN543" s="200"/>
      <c r="AO543" s="200"/>
      <c r="AP543" s="200"/>
      <c r="AQ543" s="200"/>
      <c r="AR543" s="200"/>
      <c r="AS543" s="200"/>
      <c r="AT543" s="200"/>
      <c r="AU543" s="200"/>
      <c r="AV543" s="200"/>
      <c r="AW543" s="200"/>
      <c r="AX543" s="200"/>
      <c r="AY543" s="200"/>
      <c r="AZ543" s="200"/>
      <c r="BA543" s="200"/>
      <c r="BB543" s="200"/>
      <c r="BC543" s="200"/>
      <c r="BD543" s="200"/>
      <c r="BE543" s="200"/>
      <c r="BF543" s="200"/>
      <c r="BG543" s="200"/>
      <c r="BH543" s="200"/>
      <c r="BI543" s="200"/>
      <c r="BJ543" s="200"/>
      <c r="BK543" s="200"/>
      <c r="BL543" s="200"/>
      <c r="BM543" s="200"/>
      <c r="BN543" s="200"/>
      <c r="BO543" s="200"/>
      <c r="BP543" s="200"/>
      <c r="BQ543" s="200"/>
      <c r="BR543" s="200"/>
      <c r="BS543" s="200"/>
      <c r="BT543" s="200"/>
      <c r="BU543" s="200"/>
      <c r="BV543" s="200"/>
      <c r="BW543" s="200"/>
      <c r="BX543" s="200"/>
      <c r="BY543" s="200"/>
      <c r="BZ543" s="200"/>
      <c r="CA543" s="200"/>
      <c r="CB543" s="200"/>
      <c r="CC543" s="200"/>
      <c r="CD543" s="200"/>
      <c r="CE543" s="200"/>
      <c r="CF543" s="200"/>
      <c r="CG543" s="200"/>
      <c r="CH543" s="200"/>
      <c r="CI543" s="200"/>
      <c r="CJ543" s="200"/>
      <c r="CK543" s="200"/>
      <c r="CL543" s="200"/>
      <c r="CM543" s="200"/>
      <c r="CN543" s="200"/>
      <c r="CO543" s="200"/>
      <c r="CP543" s="200"/>
      <c r="CQ543" s="200"/>
      <c r="CR543" s="200"/>
      <c r="CS543" s="200"/>
      <c r="CT543" s="200"/>
      <c r="CU543" s="200"/>
      <c r="CV543" s="200"/>
      <c r="CW543" s="200"/>
      <c r="CX543" s="200"/>
      <c r="CY543" s="200"/>
      <c r="CZ543" s="200"/>
      <c r="DA543" s="200"/>
      <c r="DB543" s="200"/>
      <c r="DC543" s="200"/>
      <c r="DD543" s="200"/>
      <c r="DE543" s="200"/>
      <c r="DF543" s="200"/>
      <c r="DG543" s="200"/>
      <c r="DH543" s="200"/>
      <c r="DI543" s="200"/>
      <c r="DJ543" s="200"/>
      <c r="DK543" s="200"/>
      <c r="DL543" s="200"/>
      <c r="DM543" s="200"/>
      <c r="DN543" s="200"/>
      <c r="DO543" s="200"/>
      <c r="DP543" s="200"/>
      <c r="DQ543" s="200"/>
      <c r="DR543" s="200"/>
      <c r="DS543" s="200"/>
      <c r="DT543" s="200"/>
      <c r="DU543" s="200"/>
      <c r="DV543" s="200"/>
      <c r="DW543" s="200"/>
      <c r="DX543" s="200"/>
      <c r="DY543" s="200"/>
      <c r="DZ543" s="200"/>
      <c r="EA543" s="200"/>
      <c r="EB543" s="200"/>
      <c r="EC543" s="200"/>
      <c r="ED543" s="200"/>
      <c r="EE543" s="200"/>
      <c r="EF543" s="200"/>
      <c r="EG543" s="200"/>
      <c r="EH543" s="200"/>
      <c r="EI543" s="200"/>
      <c r="EJ543" s="200"/>
      <c r="EK543" s="200"/>
      <c r="EL543" s="200"/>
      <c r="EM543" s="200"/>
      <c r="EN543" s="200"/>
      <c r="EO543" s="200"/>
      <c r="EP543" s="200"/>
      <c r="EQ543" s="200"/>
      <c r="ER543" s="200"/>
      <c r="ES543" s="200"/>
    </row>
    <row r="544" spans="1:149" s="116" customFormat="1" ht="51" x14ac:dyDescent="0.2">
      <c r="A544" s="95" t="s">
        <v>618</v>
      </c>
      <c r="B544" s="82" t="s">
        <v>1312</v>
      </c>
      <c r="C544" s="69" t="s">
        <v>758</v>
      </c>
      <c r="D544" s="118"/>
      <c r="E544" s="125"/>
      <c r="F544" s="257"/>
      <c r="G544" s="256"/>
      <c r="H544" s="258"/>
      <c r="I544" s="200"/>
      <c r="J544" s="230">
        <v>15</v>
      </c>
      <c r="K544" s="224" t="str">
        <f t="shared" si="122"/>
        <v>15</v>
      </c>
      <c r="L544" s="225">
        <f t="shared" si="123"/>
        <v>0</v>
      </c>
      <c r="M544" s="224" t="str">
        <f t="shared" si="124"/>
        <v>15</v>
      </c>
      <c r="N544" s="224">
        <f t="shared" si="125"/>
        <v>0</v>
      </c>
      <c r="O544" s="224">
        <f t="shared" si="126"/>
        <v>0</v>
      </c>
      <c r="P544" s="224">
        <f t="shared" si="127"/>
        <v>0</v>
      </c>
      <c r="Q544" s="224">
        <f t="shared" si="128"/>
        <v>0</v>
      </c>
      <c r="R544" s="224">
        <f t="shared" si="129"/>
        <v>0</v>
      </c>
      <c r="S544" s="224">
        <f t="shared" si="130"/>
        <v>0</v>
      </c>
      <c r="T544" s="224">
        <f t="shared" si="131"/>
        <v>0</v>
      </c>
      <c r="U544" s="224">
        <f t="shared" si="132"/>
        <v>0</v>
      </c>
      <c r="V544" s="224">
        <f t="shared" si="133"/>
        <v>0</v>
      </c>
      <c r="W544" s="226">
        <f t="shared" si="134"/>
        <v>0</v>
      </c>
      <c r="X544" s="226">
        <f t="shared" si="135"/>
        <v>0</v>
      </c>
      <c r="Y544" s="216"/>
      <c r="Z544" s="233">
        <v>537</v>
      </c>
      <c r="AA544" s="216"/>
      <c r="AB544" s="216"/>
      <c r="AC544" s="216"/>
      <c r="AD544" s="216"/>
      <c r="AE544" s="216"/>
      <c r="AF544" s="216"/>
      <c r="AG544" s="216"/>
      <c r="AH544" s="216"/>
      <c r="AI544" s="216"/>
      <c r="AJ544" s="200"/>
      <c r="AK544" s="200"/>
      <c r="AL544" s="200"/>
      <c r="AM544" s="200"/>
      <c r="AN544" s="200"/>
      <c r="AO544" s="200"/>
      <c r="AP544" s="200"/>
      <c r="AQ544" s="200"/>
      <c r="AR544" s="200"/>
      <c r="AS544" s="200"/>
      <c r="AT544" s="200"/>
      <c r="AU544" s="200"/>
      <c r="AV544" s="200"/>
      <c r="AW544" s="200"/>
      <c r="AX544" s="200"/>
      <c r="AY544" s="200"/>
      <c r="AZ544" s="200"/>
      <c r="BA544" s="200"/>
      <c r="BB544" s="200"/>
      <c r="BC544" s="200"/>
      <c r="BD544" s="200"/>
      <c r="BE544" s="200"/>
      <c r="BF544" s="200"/>
      <c r="BG544" s="200"/>
      <c r="BH544" s="200"/>
      <c r="BI544" s="200"/>
      <c r="BJ544" s="200"/>
      <c r="BK544" s="200"/>
      <c r="BL544" s="200"/>
      <c r="BM544" s="200"/>
      <c r="BN544" s="200"/>
      <c r="BO544" s="200"/>
      <c r="BP544" s="200"/>
      <c r="BQ544" s="200"/>
      <c r="BR544" s="200"/>
      <c r="BS544" s="200"/>
      <c r="BT544" s="200"/>
      <c r="BU544" s="200"/>
      <c r="BV544" s="200"/>
      <c r="BW544" s="200"/>
      <c r="BX544" s="200"/>
      <c r="BY544" s="200"/>
      <c r="BZ544" s="200"/>
      <c r="CA544" s="200"/>
      <c r="CB544" s="200"/>
      <c r="CC544" s="200"/>
      <c r="CD544" s="200"/>
      <c r="CE544" s="200"/>
      <c r="CF544" s="200"/>
      <c r="CG544" s="200"/>
      <c r="CH544" s="200"/>
      <c r="CI544" s="200"/>
      <c r="CJ544" s="200"/>
      <c r="CK544" s="200"/>
      <c r="CL544" s="200"/>
      <c r="CM544" s="200"/>
      <c r="CN544" s="200"/>
      <c r="CO544" s="200"/>
      <c r="CP544" s="200"/>
      <c r="CQ544" s="200"/>
      <c r="CR544" s="200"/>
      <c r="CS544" s="200"/>
      <c r="CT544" s="200"/>
      <c r="CU544" s="200"/>
      <c r="CV544" s="200"/>
      <c r="CW544" s="200"/>
      <c r="CX544" s="200"/>
      <c r="CY544" s="200"/>
      <c r="CZ544" s="200"/>
      <c r="DA544" s="200"/>
      <c r="DB544" s="200"/>
      <c r="DC544" s="200"/>
      <c r="DD544" s="200"/>
      <c r="DE544" s="200"/>
      <c r="DF544" s="200"/>
      <c r="DG544" s="200"/>
      <c r="DH544" s="200"/>
      <c r="DI544" s="200"/>
      <c r="DJ544" s="200"/>
      <c r="DK544" s="200"/>
      <c r="DL544" s="200"/>
      <c r="DM544" s="200"/>
      <c r="DN544" s="200"/>
      <c r="DO544" s="200"/>
      <c r="DP544" s="200"/>
      <c r="DQ544" s="200"/>
      <c r="DR544" s="200"/>
      <c r="DS544" s="200"/>
      <c r="DT544" s="200"/>
      <c r="DU544" s="200"/>
      <c r="DV544" s="200"/>
      <c r="DW544" s="200"/>
      <c r="DX544" s="200"/>
      <c r="DY544" s="200"/>
      <c r="DZ544" s="200"/>
      <c r="EA544" s="200"/>
      <c r="EB544" s="200"/>
      <c r="EC544" s="200"/>
      <c r="ED544" s="200"/>
      <c r="EE544" s="200"/>
      <c r="EF544" s="200"/>
      <c r="EG544" s="200"/>
      <c r="EH544" s="200"/>
      <c r="EI544" s="200"/>
      <c r="EJ544" s="200"/>
      <c r="EK544" s="200"/>
      <c r="EL544" s="200"/>
      <c r="EM544" s="200"/>
      <c r="EN544" s="200"/>
      <c r="EO544" s="200"/>
      <c r="EP544" s="200"/>
      <c r="EQ544" s="200"/>
      <c r="ER544" s="200"/>
      <c r="ES544" s="200"/>
    </row>
    <row r="545" spans="1:149" s="116" customFormat="1" ht="51" x14ac:dyDescent="0.2">
      <c r="A545" s="95" t="s">
        <v>619</v>
      </c>
      <c r="B545" s="82" t="s">
        <v>1349</v>
      </c>
      <c r="C545" s="83" t="s">
        <v>758</v>
      </c>
      <c r="D545" s="118"/>
      <c r="E545" s="125"/>
      <c r="F545" s="257"/>
      <c r="G545" s="256"/>
      <c r="H545" s="258"/>
      <c r="I545" s="200"/>
      <c r="J545" s="230">
        <v>15</v>
      </c>
      <c r="K545" s="224" t="str">
        <f t="shared" si="122"/>
        <v>15</v>
      </c>
      <c r="L545" s="225">
        <f t="shared" si="123"/>
        <v>0</v>
      </c>
      <c r="M545" s="224" t="str">
        <f t="shared" si="124"/>
        <v>15</v>
      </c>
      <c r="N545" s="224">
        <f t="shared" si="125"/>
        <v>0</v>
      </c>
      <c r="O545" s="224">
        <f t="shared" si="126"/>
        <v>0</v>
      </c>
      <c r="P545" s="224">
        <f t="shared" si="127"/>
        <v>0</v>
      </c>
      <c r="Q545" s="224">
        <f t="shared" si="128"/>
        <v>0</v>
      </c>
      <c r="R545" s="224">
        <f t="shared" si="129"/>
        <v>0</v>
      </c>
      <c r="S545" s="224">
        <f t="shared" si="130"/>
        <v>0</v>
      </c>
      <c r="T545" s="224">
        <f t="shared" si="131"/>
        <v>0</v>
      </c>
      <c r="U545" s="224">
        <f t="shared" si="132"/>
        <v>0</v>
      </c>
      <c r="V545" s="224">
        <f t="shared" si="133"/>
        <v>0</v>
      </c>
      <c r="W545" s="226">
        <f t="shared" si="134"/>
        <v>0</v>
      </c>
      <c r="X545" s="226">
        <f t="shared" si="135"/>
        <v>0</v>
      </c>
      <c r="Y545" s="216"/>
      <c r="Z545" s="233">
        <v>538</v>
      </c>
      <c r="AA545" s="216"/>
      <c r="AB545" s="216"/>
      <c r="AC545" s="216"/>
      <c r="AD545" s="216"/>
      <c r="AE545" s="216"/>
      <c r="AF545" s="216"/>
      <c r="AG545" s="216"/>
      <c r="AH545" s="216"/>
      <c r="AI545" s="216"/>
      <c r="AJ545" s="200"/>
      <c r="AK545" s="200"/>
      <c r="AL545" s="200"/>
      <c r="AM545" s="200"/>
      <c r="AN545" s="200"/>
      <c r="AO545" s="200"/>
      <c r="AP545" s="200"/>
      <c r="AQ545" s="200"/>
      <c r="AR545" s="200"/>
      <c r="AS545" s="200"/>
      <c r="AT545" s="200"/>
      <c r="AU545" s="200"/>
      <c r="AV545" s="200"/>
      <c r="AW545" s="200"/>
      <c r="AX545" s="200"/>
      <c r="AY545" s="200"/>
      <c r="AZ545" s="200"/>
      <c r="BA545" s="200"/>
      <c r="BB545" s="200"/>
      <c r="BC545" s="200"/>
      <c r="BD545" s="200"/>
      <c r="BE545" s="200"/>
      <c r="BF545" s="200"/>
      <c r="BG545" s="200"/>
      <c r="BH545" s="200"/>
      <c r="BI545" s="200"/>
      <c r="BJ545" s="200"/>
      <c r="BK545" s="200"/>
      <c r="BL545" s="200"/>
      <c r="BM545" s="200"/>
      <c r="BN545" s="200"/>
      <c r="BO545" s="200"/>
      <c r="BP545" s="200"/>
      <c r="BQ545" s="200"/>
      <c r="BR545" s="200"/>
      <c r="BS545" s="200"/>
      <c r="BT545" s="200"/>
      <c r="BU545" s="200"/>
      <c r="BV545" s="200"/>
      <c r="BW545" s="200"/>
      <c r="BX545" s="200"/>
      <c r="BY545" s="200"/>
      <c r="BZ545" s="200"/>
      <c r="CA545" s="200"/>
      <c r="CB545" s="200"/>
      <c r="CC545" s="200"/>
      <c r="CD545" s="200"/>
      <c r="CE545" s="200"/>
      <c r="CF545" s="200"/>
      <c r="CG545" s="200"/>
      <c r="CH545" s="200"/>
      <c r="CI545" s="200"/>
      <c r="CJ545" s="200"/>
      <c r="CK545" s="200"/>
      <c r="CL545" s="200"/>
      <c r="CM545" s="200"/>
      <c r="CN545" s="200"/>
      <c r="CO545" s="200"/>
      <c r="CP545" s="200"/>
      <c r="CQ545" s="200"/>
      <c r="CR545" s="200"/>
      <c r="CS545" s="200"/>
      <c r="CT545" s="200"/>
      <c r="CU545" s="200"/>
      <c r="CV545" s="200"/>
      <c r="CW545" s="200"/>
      <c r="CX545" s="200"/>
      <c r="CY545" s="200"/>
      <c r="CZ545" s="200"/>
      <c r="DA545" s="200"/>
      <c r="DB545" s="200"/>
      <c r="DC545" s="200"/>
      <c r="DD545" s="200"/>
      <c r="DE545" s="200"/>
      <c r="DF545" s="200"/>
      <c r="DG545" s="200"/>
      <c r="DH545" s="200"/>
      <c r="DI545" s="200"/>
      <c r="DJ545" s="200"/>
      <c r="DK545" s="200"/>
      <c r="DL545" s="200"/>
      <c r="DM545" s="200"/>
      <c r="DN545" s="200"/>
      <c r="DO545" s="200"/>
      <c r="DP545" s="200"/>
      <c r="DQ545" s="200"/>
      <c r="DR545" s="200"/>
      <c r="DS545" s="200"/>
      <c r="DT545" s="200"/>
      <c r="DU545" s="200"/>
      <c r="DV545" s="200"/>
      <c r="DW545" s="200"/>
      <c r="DX545" s="200"/>
      <c r="DY545" s="200"/>
      <c r="DZ545" s="200"/>
      <c r="EA545" s="200"/>
      <c r="EB545" s="200"/>
      <c r="EC545" s="200"/>
      <c r="ED545" s="200"/>
      <c r="EE545" s="200"/>
      <c r="EF545" s="200"/>
      <c r="EG545" s="200"/>
      <c r="EH545" s="200"/>
      <c r="EI545" s="200"/>
      <c r="EJ545" s="200"/>
      <c r="EK545" s="200"/>
      <c r="EL545" s="200"/>
      <c r="EM545" s="200"/>
      <c r="EN545" s="200"/>
      <c r="EO545" s="200"/>
      <c r="EP545" s="200"/>
      <c r="EQ545" s="200"/>
      <c r="ER545" s="200"/>
      <c r="ES545" s="200"/>
    </row>
    <row r="546" spans="1:149" s="116" customFormat="1" ht="51" x14ac:dyDescent="0.2">
      <c r="A546" s="95" t="s">
        <v>620</v>
      </c>
      <c r="B546" s="82" t="s">
        <v>1350</v>
      </c>
      <c r="C546" s="83" t="s">
        <v>758</v>
      </c>
      <c r="D546" s="118"/>
      <c r="E546" s="125"/>
      <c r="F546" s="257"/>
      <c r="G546" s="256"/>
      <c r="H546" s="258"/>
      <c r="I546" s="200"/>
      <c r="J546" s="230">
        <v>15</v>
      </c>
      <c r="K546" s="224" t="str">
        <f t="shared" si="122"/>
        <v>15</v>
      </c>
      <c r="L546" s="225">
        <f t="shared" si="123"/>
        <v>0</v>
      </c>
      <c r="M546" s="224" t="str">
        <f t="shared" si="124"/>
        <v>15</v>
      </c>
      <c r="N546" s="224">
        <f t="shared" si="125"/>
        <v>0</v>
      </c>
      <c r="O546" s="224">
        <f t="shared" si="126"/>
        <v>0</v>
      </c>
      <c r="P546" s="224">
        <f t="shared" si="127"/>
        <v>0</v>
      </c>
      <c r="Q546" s="224">
        <f t="shared" si="128"/>
        <v>0</v>
      </c>
      <c r="R546" s="224">
        <f t="shared" si="129"/>
        <v>0</v>
      </c>
      <c r="S546" s="224">
        <f t="shared" si="130"/>
        <v>0</v>
      </c>
      <c r="T546" s="224">
        <f t="shared" si="131"/>
        <v>0</v>
      </c>
      <c r="U546" s="224">
        <f t="shared" si="132"/>
        <v>0</v>
      </c>
      <c r="V546" s="224">
        <f t="shared" si="133"/>
        <v>0</v>
      </c>
      <c r="W546" s="226">
        <f t="shared" si="134"/>
        <v>0</v>
      </c>
      <c r="X546" s="226">
        <f t="shared" si="135"/>
        <v>0</v>
      </c>
      <c r="Y546" s="216"/>
      <c r="Z546" s="233">
        <v>539</v>
      </c>
      <c r="AA546" s="216"/>
      <c r="AB546" s="216"/>
      <c r="AC546" s="216"/>
      <c r="AD546" s="216"/>
      <c r="AE546" s="216"/>
      <c r="AF546" s="216"/>
      <c r="AG546" s="216"/>
      <c r="AH546" s="216"/>
      <c r="AI546" s="216"/>
      <c r="AJ546" s="200"/>
      <c r="AK546" s="200"/>
      <c r="AL546" s="200"/>
      <c r="AM546" s="200"/>
      <c r="AN546" s="200"/>
      <c r="AO546" s="200"/>
      <c r="AP546" s="200"/>
      <c r="AQ546" s="200"/>
      <c r="AR546" s="200"/>
      <c r="AS546" s="200"/>
      <c r="AT546" s="200"/>
      <c r="AU546" s="200"/>
      <c r="AV546" s="200"/>
      <c r="AW546" s="200"/>
      <c r="AX546" s="200"/>
      <c r="AY546" s="200"/>
      <c r="AZ546" s="200"/>
      <c r="BA546" s="200"/>
      <c r="BB546" s="200"/>
      <c r="BC546" s="200"/>
      <c r="BD546" s="200"/>
      <c r="BE546" s="200"/>
      <c r="BF546" s="200"/>
      <c r="BG546" s="200"/>
      <c r="BH546" s="200"/>
      <c r="BI546" s="200"/>
      <c r="BJ546" s="200"/>
      <c r="BK546" s="200"/>
      <c r="BL546" s="200"/>
      <c r="BM546" s="200"/>
      <c r="BN546" s="200"/>
      <c r="BO546" s="200"/>
      <c r="BP546" s="200"/>
      <c r="BQ546" s="200"/>
      <c r="BR546" s="200"/>
      <c r="BS546" s="200"/>
      <c r="BT546" s="200"/>
      <c r="BU546" s="200"/>
      <c r="BV546" s="200"/>
      <c r="BW546" s="200"/>
      <c r="BX546" s="200"/>
      <c r="BY546" s="200"/>
      <c r="BZ546" s="200"/>
      <c r="CA546" s="200"/>
      <c r="CB546" s="200"/>
      <c r="CC546" s="200"/>
      <c r="CD546" s="200"/>
      <c r="CE546" s="200"/>
      <c r="CF546" s="200"/>
      <c r="CG546" s="200"/>
      <c r="CH546" s="200"/>
      <c r="CI546" s="200"/>
      <c r="CJ546" s="200"/>
      <c r="CK546" s="200"/>
      <c r="CL546" s="200"/>
      <c r="CM546" s="200"/>
      <c r="CN546" s="200"/>
      <c r="CO546" s="200"/>
      <c r="CP546" s="200"/>
      <c r="CQ546" s="200"/>
      <c r="CR546" s="200"/>
      <c r="CS546" s="200"/>
      <c r="CT546" s="200"/>
      <c r="CU546" s="200"/>
      <c r="CV546" s="200"/>
      <c r="CW546" s="200"/>
      <c r="CX546" s="200"/>
      <c r="CY546" s="200"/>
      <c r="CZ546" s="200"/>
      <c r="DA546" s="200"/>
      <c r="DB546" s="200"/>
      <c r="DC546" s="200"/>
      <c r="DD546" s="200"/>
      <c r="DE546" s="200"/>
      <c r="DF546" s="200"/>
      <c r="DG546" s="200"/>
      <c r="DH546" s="200"/>
      <c r="DI546" s="200"/>
      <c r="DJ546" s="200"/>
      <c r="DK546" s="200"/>
      <c r="DL546" s="200"/>
      <c r="DM546" s="200"/>
      <c r="DN546" s="200"/>
      <c r="DO546" s="200"/>
      <c r="DP546" s="200"/>
      <c r="DQ546" s="200"/>
      <c r="DR546" s="200"/>
      <c r="DS546" s="200"/>
      <c r="DT546" s="200"/>
      <c r="DU546" s="200"/>
      <c r="DV546" s="200"/>
      <c r="DW546" s="200"/>
      <c r="DX546" s="200"/>
      <c r="DY546" s="200"/>
      <c r="DZ546" s="200"/>
      <c r="EA546" s="200"/>
      <c r="EB546" s="200"/>
      <c r="EC546" s="200"/>
      <c r="ED546" s="200"/>
      <c r="EE546" s="200"/>
      <c r="EF546" s="200"/>
      <c r="EG546" s="200"/>
      <c r="EH546" s="200"/>
      <c r="EI546" s="200"/>
      <c r="EJ546" s="200"/>
      <c r="EK546" s="200"/>
      <c r="EL546" s="200"/>
      <c r="EM546" s="200"/>
      <c r="EN546" s="200"/>
      <c r="EO546" s="200"/>
      <c r="EP546" s="200"/>
      <c r="EQ546" s="200"/>
      <c r="ER546" s="200"/>
      <c r="ES546" s="200"/>
    </row>
    <row r="547" spans="1:149" s="116" customFormat="1" ht="51" x14ac:dyDescent="0.2">
      <c r="A547" s="95" t="s">
        <v>621</v>
      </c>
      <c r="B547" s="82" t="s">
        <v>1351</v>
      </c>
      <c r="C547" s="83" t="s">
        <v>758</v>
      </c>
      <c r="D547" s="118"/>
      <c r="E547" s="125"/>
      <c r="F547" s="257"/>
      <c r="G547" s="256"/>
      <c r="H547" s="258"/>
      <c r="I547" s="200"/>
      <c r="J547" s="230">
        <v>15</v>
      </c>
      <c r="K547" s="224" t="str">
        <f t="shared" si="122"/>
        <v>15</v>
      </c>
      <c r="L547" s="225">
        <f t="shared" si="123"/>
        <v>0</v>
      </c>
      <c r="M547" s="224" t="str">
        <f t="shared" si="124"/>
        <v>15</v>
      </c>
      <c r="N547" s="224">
        <f t="shared" si="125"/>
        <v>0</v>
      </c>
      <c r="O547" s="224">
        <f t="shared" si="126"/>
        <v>0</v>
      </c>
      <c r="P547" s="224">
        <f t="shared" si="127"/>
        <v>0</v>
      </c>
      <c r="Q547" s="224">
        <f t="shared" si="128"/>
        <v>0</v>
      </c>
      <c r="R547" s="224">
        <f t="shared" si="129"/>
        <v>0</v>
      </c>
      <c r="S547" s="224">
        <f t="shared" si="130"/>
        <v>0</v>
      </c>
      <c r="T547" s="224">
        <f t="shared" si="131"/>
        <v>0</v>
      </c>
      <c r="U547" s="224">
        <f t="shared" si="132"/>
        <v>0</v>
      </c>
      <c r="V547" s="224">
        <f t="shared" si="133"/>
        <v>0</v>
      </c>
      <c r="W547" s="226">
        <f t="shared" si="134"/>
        <v>0</v>
      </c>
      <c r="X547" s="226">
        <f t="shared" si="135"/>
        <v>0</v>
      </c>
      <c r="Y547" s="216"/>
      <c r="Z547" s="233">
        <v>540</v>
      </c>
      <c r="AA547" s="216"/>
      <c r="AB547" s="216"/>
      <c r="AC547" s="216"/>
      <c r="AD547" s="216"/>
      <c r="AE547" s="216"/>
      <c r="AF547" s="216"/>
      <c r="AG547" s="216"/>
      <c r="AH547" s="216"/>
      <c r="AI547" s="216"/>
      <c r="AJ547" s="200"/>
      <c r="AK547" s="200"/>
      <c r="AL547" s="200"/>
      <c r="AM547" s="200"/>
      <c r="AN547" s="200"/>
      <c r="AO547" s="200"/>
      <c r="AP547" s="200"/>
      <c r="AQ547" s="200"/>
      <c r="AR547" s="200"/>
      <c r="AS547" s="200"/>
      <c r="AT547" s="200"/>
      <c r="AU547" s="200"/>
      <c r="AV547" s="200"/>
      <c r="AW547" s="200"/>
      <c r="AX547" s="200"/>
      <c r="AY547" s="200"/>
      <c r="AZ547" s="200"/>
      <c r="BA547" s="200"/>
      <c r="BB547" s="200"/>
      <c r="BC547" s="200"/>
      <c r="BD547" s="200"/>
      <c r="BE547" s="200"/>
      <c r="BF547" s="200"/>
      <c r="BG547" s="200"/>
      <c r="BH547" s="200"/>
      <c r="BI547" s="200"/>
      <c r="BJ547" s="200"/>
      <c r="BK547" s="200"/>
      <c r="BL547" s="200"/>
      <c r="BM547" s="200"/>
      <c r="BN547" s="200"/>
      <c r="BO547" s="200"/>
      <c r="BP547" s="200"/>
      <c r="BQ547" s="200"/>
      <c r="BR547" s="200"/>
      <c r="BS547" s="200"/>
      <c r="BT547" s="200"/>
      <c r="BU547" s="200"/>
      <c r="BV547" s="200"/>
      <c r="BW547" s="200"/>
      <c r="BX547" s="200"/>
      <c r="BY547" s="200"/>
      <c r="BZ547" s="200"/>
      <c r="CA547" s="200"/>
      <c r="CB547" s="200"/>
      <c r="CC547" s="200"/>
      <c r="CD547" s="200"/>
      <c r="CE547" s="200"/>
      <c r="CF547" s="200"/>
      <c r="CG547" s="200"/>
      <c r="CH547" s="200"/>
      <c r="CI547" s="200"/>
      <c r="CJ547" s="200"/>
      <c r="CK547" s="200"/>
      <c r="CL547" s="200"/>
      <c r="CM547" s="200"/>
      <c r="CN547" s="200"/>
      <c r="CO547" s="200"/>
      <c r="CP547" s="200"/>
      <c r="CQ547" s="200"/>
      <c r="CR547" s="200"/>
      <c r="CS547" s="200"/>
      <c r="CT547" s="200"/>
      <c r="CU547" s="200"/>
      <c r="CV547" s="200"/>
      <c r="CW547" s="200"/>
      <c r="CX547" s="200"/>
      <c r="CY547" s="200"/>
      <c r="CZ547" s="200"/>
      <c r="DA547" s="200"/>
      <c r="DB547" s="200"/>
      <c r="DC547" s="200"/>
      <c r="DD547" s="200"/>
      <c r="DE547" s="200"/>
      <c r="DF547" s="200"/>
      <c r="DG547" s="200"/>
      <c r="DH547" s="200"/>
      <c r="DI547" s="200"/>
      <c r="DJ547" s="200"/>
      <c r="DK547" s="200"/>
      <c r="DL547" s="200"/>
      <c r="DM547" s="200"/>
      <c r="DN547" s="200"/>
      <c r="DO547" s="200"/>
      <c r="DP547" s="200"/>
      <c r="DQ547" s="200"/>
      <c r="DR547" s="200"/>
      <c r="DS547" s="200"/>
      <c r="DT547" s="200"/>
      <c r="DU547" s="200"/>
      <c r="DV547" s="200"/>
      <c r="DW547" s="200"/>
      <c r="DX547" s="200"/>
      <c r="DY547" s="200"/>
      <c r="DZ547" s="200"/>
      <c r="EA547" s="200"/>
      <c r="EB547" s="200"/>
      <c r="EC547" s="200"/>
      <c r="ED547" s="200"/>
      <c r="EE547" s="200"/>
      <c r="EF547" s="200"/>
      <c r="EG547" s="200"/>
      <c r="EH547" s="200"/>
      <c r="EI547" s="200"/>
      <c r="EJ547" s="200"/>
      <c r="EK547" s="200"/>
      <c r="EL547" s="200"/>
      <c r="EM547" s="200"/>
      <c r="EN547" s="200"/>
      <c r="EO547" s="200"/>
      <c r="EP547" s="200"/>
      <c r="EQ547" s="200"/>
      <c r="ER547" s="200"/>
      <c r="ES547" s="200"/>
    </row>
    <row r="548" spans="1:149" s="116" customFormat="1" ht="38.25" x14ac:dyDescent="0.2">
      <c r="A548" s="95" t="s">
        <v>622</v>
      </c>
      <c r="B548" s="82" t="s">
        <v>1353</v>
      </c>
      <c r="C548" s="83" t="s">
        <v>758</v>
      </c>
      <c r="D548" s="118"/>
      <c r="E548" s="125"/>
      <c r="F548" s="257"/>
      <c r="G548" s="256"/>
      <c r="H548" s="258"/>
      <c r="I548" s="200"/>
      <c r="J548" s="230">
        <v>15</v>
      </c>
      <c r="K548" s="224" t="str">
        <f t="shared" si="122"/>
        <v>15</v>
      </c>
      <c r="L548" s="225">
        <f t="shared" si="123"/>
        <v>0</v>
      </c>
      <c r="M548" s="224" t="str">
        <f t="shared" si="124"/>
        <v>15</v>
      </c>
      <c r="N548" s="224">
        <f t="shared" si="125"/>
        <v>0</v>
      </c>
      <c r="O548" s="224">
        <f t="shared" si="126"/>
        <v>0</v>
      </c>
      <c r="P548" s="224">
        <f t="shared" si="127"/>
        <v>0</v>
      </c>
      <c r="Q548" s="224">
        <f t="shared" si="128"/>
        <v>0</v>
      </c>
      <c r="R548" s="224">
        <f t="shared" si="129"/>
        <v>0</v>
      </c>
      <c r="S548" s="224">
        <f t="shared" si="130"/>
        <v>0</v>
      </c>
      <c r="T548" s="224">
        <f t="shared" si="131"/>
        <v>0</v>
      </c>
      <c r="U548" s="224">
        <f t="shared" si="132"/>
        <v>0</v>
      </c>
      <c r="V548" s="224">
        <f t="shared" si="133"/>
        <v>0</v>
      </c>
      <c r="W548" s="226">
        <f t="shared" si="134"/>
        <v>0</v>
      </c>
      <c r="X548" s="226">
        <f t="shared" si="135"/>
        <v>0</v>
      </c>
      <c r="Y548" s="216"/>
      <c r="Z548" s="232">
        <v>541</v>
      </c>
      <c r="AA548" s="216"/>
      <c r="AB548" s="216"/>
      <c r="AC548" s="216"/>
      <c r="AD548" s="216"/>
      <c r="AE548" s="216"/>
      <c r="AF548" s="216"/>
      <c r="AG548" s="216"/>
      <c r="AH548" s="216"/>
      <c r="AI548" s="216"/>
      <c r="AJ548" s="200"/>
      <c r="AK548" s="200"/>
      <c r="AL548" s="200"/>
      <c r="AM548" s="200"/>
      <c r="AN548" s="200"/>
      <c r="AO548" s="200"/>
      <c r="AP548" s="200"/>
      <c r="AQ548" s="200"/>
      <c r="AR548" s="200"/>
      <c r="AS548" s="200"/>
      <c r="AT548" s="200"/>
      <c r="AU548" s="200"/>
      <c r="AV548" s="200"/>
      <c r="AW548" s="200"/>
      <c r="AX548" s="200"/>
      <c r="AY548" s="200"/>
      <c r="AZ548" s="200"/>
      <c r="BA548" s="200"/>
      <c r="BB548" s="200"/>
      <c r="BC548" s="200"/>
      <c r="BD548" s="200"/>
      <c r="BE548" s="200"/>
      <c r="BF548" s="200"/>
      <c r="BG548" s="200"/>
      <c r="BH548" s="200"/>
      <c r="BI548" s="200"/>
      <c r="BJ548" s="200"/>
      <c r="BK548" s="200"/>
      <c r="BL548" s="200"/>
      <c r="BM548" s="200"/>
      <c r="BN548" s="200"/>
      <c r="BO548" s="200"/>
      <c r="BP548" s="200"/>
      <c r="BQ548" s="200"/>
      <c r="BR548" s="200"/>
      <c r="BS548" s="200"/>
      <c r="BT548" s="200"/>
      <c r="BU548" s="200"/>
      <c r="BV548" s="200"/>
      <c r="BW548" s="200"/>
      <c r="BX548" s="200"/>
      <c r="BY548" s="200"/>
      <c r="BZ548" s="200"/>
      <c r="CA548" s="200"/>
      <c r="CB548" s="200"/>
      <c r="CC548" s="200"/>
      <c r="CD548" s="200"/>
      <c r="CE548" s="200"/>
      <c r="CF548" s="200"/>
      <c r="CG548" s="200"/>
      <c r="CH548" s="200"/>
      <c r="CI548" s="200"/>
      <c r="CJ548" s="200"/>
      <c r="CK548" s="200"/>
      <c r="CL548" s="200"/>
      <c r="CM548" s="200"/>
      <c r="CN548" s="200"/>
      <c r="CO548" s="200"/>
      <c r="CP548" s="200"/>
      <c r="CQ548" s="200"/>
      <c r="CR548" s="200"/>
      <c r="CS548" s="200"/>
      <c r="CT548" s="200"/>
      <c r="CU548" s="200"/>
      <c r="CV548" s="200"/>
      <c r="CW548" s="200"/>
      <c r="CX548" s="200"/>
      <c r="CY548" s="200"/>
      <c r="CZ548" s="200"/>
      <c r="DA548" s="200"/>
      <c r="DB548" s="200"/>
      <c r="DC548" s="200"/>
      <c r="DD548" s="200"/>
      <c r="DE548" s="200"/>
      <c r="DF548" s="200"/>
      <c r="DG548" s="200"/>
      <c r="DH548" s="200"/>
      <c r="DI548" s="200"/>
      <c r="DJ548" s="200"/>
      <c r="DK548" s="200"/>
      <c r="DL548" s="200"/>
      <c r="DM548" s="200"/>
      <c r="DN548" s="200"/>
      <c r="DO548" s="200"/>
      <c r="DP548" s="200"/>
      <c r="DQ548" s="200"/>
      <c r="DR548" s="200"/>
      <c r="DS548" s="200"/>
      <c r="DT548" s="200"/>
      <c r="DU548" s="200"/>
      <c r="DV548" s="200"/>
      <c r="DW548" s="200"/>
      <c r="DX548" s="200"/>
      <c r="DY548" s="200"/>
      <c r="DZ548" s="200"/>
      <c r="EA548" s="200"/>
      <c r="EB548" s="200"/>
      <c r="EC548" s="200"/>
      <c r="ED548" s="200"/>
      <c r="EE548" s="200"/>
      <c r="EF548" s="200"/>
      <c r="EG548" s="200"/>
      <c r="EH548" s="200"/>
      <c r="EI548" s="200"/>
      <c r="EJ548" s="200"/>
      <c r="EK548" s="200"/>
      <c r="EL548" s="200"/>
      <c r="EM548" s="200"/>
      <c r="EN548" s="200"/>
      <c r="EO548" s="200"/>
      <c r="EP548" s="200"/>
      <c r="EQ548" s="200"/>
      <c r="ER548" s="200"/>
      <c r="ES548" s="200"/>
    </row>
    <row r="549" spans="1:149" s="116" customFormat="1" ht="38.25" x14ac:dyDescent="0.2">
      <c r="A549" s="95" t="s">
        <v>623</v>
      </c>
      <c r="B549" s="82" t="s">
        <v>1352</v>
      </c>
      <c r="C549" s="83" t="s">
        <v>758</v>
      </c>
      <c r="D549" s="118"/>
      <c r="E549" s="125"/>
      <c r="F549" s="257"/>
      <c r="G549" s="256"/>
      <c r="H549" s="258"/>
      <c r="I549" s="200"/>
      <c r="J549" s="230">
        <v>15</v>
      </c>
      <c r="K549" s="224" t="str">
        <f t="shared" si="122"/>
        <v>15</v>
      </c>
      <c r="L549" s="225">
        <f t="shared" si="123"/>
        <v>0</v>
      </c>
      <c r="M549" s="224" t="str">
        <f t="shared" si="124"/>
        <v>15</v>
      </c>
      <c r="N549" s="224">
        <f t="shared" si="125"/>
        <v>0</v>
      </c>
      <c r="O549" s="224">
        <f t="shared" si="126"/>
        <v>0</v>
      </c>
      <c r="P549" s="224">
        <f t="shared" si="127"/>
        <v>0</v>
      </c>
      <c r="Q549" s="224">
        <f t="shared" si="128"/>
        <v>0</v>
      </c>
      <c r="R549" s="224">
        <f t="shared" si="129"/>
        <v>0</v>
      </c>
      <c r="S549" s="224">
        <f t="shared" si="130"/>
        <v>0</v>
      </c>
      <c r="T549" s="224">
        <f t="shared" si="131"/>
        <v>0</v>
      </c>
      <c r="U549" s="224">
        <f t="shared" si="132"/>
        <v>0</v>
      </c>
      <c r="V549" s="224">
        <f t="shared" si="133"/>
        <v>0</v>
      </c>
      <c r="W549" s="226">
        <f t="shared" si="134"/>
        <v>0</v>
      </c>
      <c r="X549" s="226">
        <f t="shared" si="135"/>
        <v>0</v>
      </c>
      <c r="Y549" s="216"/>
      <c r="Z549" s="233">
        <v>542</v>
      </c>
      <c r="AA549" s="216"/>
      <c r="AB549" s="216"/>
      <c r="AC549" s="216"/>
      <c r="AD549" s="216"/>
      <c r="AE549" s="216"/>
      <c r="AF549" s="216"/>
      <c r="AG549" s="216"/>
      <c r="AH549" s="216"/>
      <c r="AI549" s="216"/>
      <c r="AJ549" s="200"/>
      <c r="AK549" s="200"/>
      <c r="AL549" s="200"/>
      <c r="AM549" s="200"/>
      <c r="AN549" s="200"/>
      <c r="AO549" s="200"/>
      <c r="AP549" s="200"/>
      <c r="AQ549" s="200"/>
      <c r="AR549" s="200"/>
      <c r="AS549" s="200"/>
      <c r="AT549" s="200"/>
      <c r="AU549" s="200"/>
      <c r="AV549" s="200"/>
      <c r="AW549" s="200"/>
      <c r="AX549" s="200"/>
      <c r="AY549" s="200"/>
      <c r="AZ549" s="200"/>
      <c r="BA549" s="200"/>
      <c r="BB549" s="200"/>
      <c r="BC549" s="200"/>
      <c r="BD549" s="200"/>
      <c r="BE549" s="200"/>
      <c r="BF549" s="200"/>
      <c r="BG549" s="200"/>
      <c r="BH549" s="200"/>
      <c r="BI549" s="200"/>
      <c r="BJ549" s="200"/>
      <c r="BK549" s="200"/>
      <c r="BL549" s="200"/>
      <c r="BM549" s="200"/>
      <c r="BN549" s="200"/>
      <c r="BO549" s="200"/>
      <c r="BP549" s="200"/>
      <c r="BQ549" s="200"/>
      <c r="BR549" s="200"/>
      <c r="BS549" s="200"/>
      <c r="BT549" s="200"/>
      <c r="BU549" s="200"/>
      <c r="BV549" s="200"/>
      <c r="BW549" s="200"/>
      <c r="BX549" s="200"/>
      <c r="BY549" s="200"/>
      <c r="BZ549" s="200"/>
      <c r="CA549" s="200"/>
      <c r="CB549" s="200"/>
      <c r="CC549" s="200"/>
      <c r="CD549" s="200"/>
      <c r="CE549" s="200"/>
      <c r="CF549" s="200"/>
      <c r="CG549" s="200"/>
      <c r="CH549" s="200"/>
      <c r="CI549" s="200"/>
      <c r="CJ549" s="200"/>
      <c r="CK549" s="200"/>
      <c r="CL549" s="200"/>
      <c r="CM549" s="200"/>
      <c r="CN549" s="200"/>
      <c r="CO549" s="200"/>
      <c r="CP549" s="200"/>
      <c r="CQ549" s="200"/>
      <c r="CR549" s="200"/>
      <c r="CS549" s="200"/>
      <c r="CT549" s="200"/>
      <c r="CU549" s="200"/>
      <c r="CV549" s="200"/>
      <c r="CW549" s="200"/>
      <c r="CX549" s="200"/>
      <c r="CY549" s="200"/>
      <c r="CZ549" s="200"/>
      <c r="DA549" s="200"/>
      <c r="DB549" s="200"/>
      <c r="DC549" s="200"/>
      <c r="DD549" s="200"/>
      <c r="DE549" s="200"/>
      <c r="DF549" s="200"/>
      <c r="DG549" s="200"/>
      <c r="DH549" s="200"/>
      <c r="DI549" s="200"/>
      <c r="DJ549" s="200"/>
      <c r="DK549" s="200"/>
      <c r="DL549" s="200"/>
      <c r="DM549" s="200"/>
      <c r="DN549" s="200"/>
      <c r="DO549" s="200"/>
      <c r="DP549" s="200"/>
      <c r="DQ549" s="200"/>
      <c r="DR549" s="200"/>
      <c r="DS549" s="200"/>
      <c r="DT549" s="200"/>
      <c r="DU549" s="200"/>
      <c r="DV549" s="200"/>
      <c r="DW549" s="200"/>
      <c r="DX549" s="200"/>
      <c r="DY549" s="200"/>
      <c r="DZ549" s="200"/>
      <c r="EA549" s="200"/>
      <c r="EB549" s="200"/>
      <c r="EC549" s="200"/>
      <c r="ED549" s="200"/>
      <c r="EE549" s="200"/>
      <c r="EF549" s="200"/>
      <c r="EG549" s="200"/>
      <c r="EH549" s="200"/>
      <c r="EI549" s="200"/>
      <c r="EJ549" s="200"/>
      <c r="EK549" s="200"/>
      <c r="EL549" s="200"/>
      <c r="EM549" s="200"/>
      <c r="EN549" s="200"/>
      <c r="EO549" s="200"/>
      <c r="EP549" s="200"/>
      <c r="EQ549" s="200"/>
      <c r="ER549" s="200"/>
      <c r="ES549" s="200"/>
    </row>
    <row r="550" spans="1:149" ht="15" x14ac:dyDescent="0.2">
      <c r="A550" s="87">
        <v>16</v>
      </c>
      <c r="B550" s="306" t="s">
        <v>860</v>
      </c>
      <c r="C550" s="89"/>
      <c r="D550" s="90"/>
      <c r="E550" s="110"/>
      <c r="F550" s="269"/>
      <c r="G550" s="270"/>
      <c r="H550" s="303"/>
      <c r="J550" s="230">
        <v>16</v>
      </c>
      <c r="K550" s="224" t="str">
        <f t="shared" si="122"/>
        <v>16</v>
      </c>
      <c r="L550" s="225">
        <f t="shared" si="123"/>
        <v>0</v>
      </c>
      <c r="M550" s="224">
        <f t="shared" si="124"/>
        <v>0</v>
      </c>
      <c r="N550" s="224">
        <f t="shared" si="125"/>
        <v>0</v>
      </c>
      <c r="O550" s="224">
        <f t="shared" si="126"/>
        <v>0</v>
      </c>
      <c r="P550" s="224">
        <f t="shared" si="127"/>
        <v>0</v>
      </c>
      <c r="Q550" s="224">
        <f t="shared" si="128"/>
        <v>0</v>
      </c>
      <c r="R550" s="224">
        <f t="shared" si="129"/>
        <v>0</v>
      </c>
      <c r="S550" s="224">
        <f t="shared" si="130"/>
        <v>0</v>
      </c>
      <c r="T550" s="224">
        <f t="shared" si="131"/>
        <v>0</v>
      </c>
      <c r="U550" s="224">
        <f t="shared" si="132"/>
        <v>0</v>
      </c>
      <c r="V550" s="224">
        <f t="shared" si="133"/>
        <v>0</v>
      </c>
      <c r="W550" s="226">
        <f t="shared" si="134"/>
        <v>0</v>
      </c>
      <c r="X550" s="226">
        <f t="shared" si="135"/>
        <v>0</v>
      </c>
      <c r="Z550" s="233">
        <v>543</v>
      </c>
      <c r="EG550" s="200"/>
      <c r="EH550" s="200"/>
      <c r="EI550" s="200"/>
      <c r="EJ550" s="200"/>
      <c r="EK550" s="200"/>
      <c r="EL550" s="200"/>
      <c r="EM550" s="200"/>
      <c r="EN550" s="200"/>
      <c r="EO550" s="200"/>
      <c r="EP550" s="200"/>
      <c r="EQ550" s="200"/>
      <c r="ER550" s="200"/>
      <c r="ES550" s="200"/>
    </row>
    <row r="551" spans="1:149" s="116" customFormat="1" ht="12.75" x14ac:dyDescent="0.2">
      <c r="A551" s="178" t="s">
        <v>518</v>
      </c>
      <c r="B551" s="179" t="s">
        <v>21</v>
      </c>
      <c r="C551" s="180"/>
      <c r="D551" s="181"/>
      <c r="E551" s="182"/>
      <c r="F551" s="255"/>
      <c r="G551" s="256"/>
      <c r="H551" s="275"/>
      <c r="I551" s="201"/>
      <c r="J551" s="230">
        <v>16</v>
      </c>
      <c r="K551" s="224" t="str">
        <f t="shared" si="122"/>
        <v>16</v>
      </c>
      <c r="L551" s="225">
        <f t="shared" si="123"/>
        <v>0</v>
      </c>
      <c r="M551" s="224">
        <f t="shared" si="124"/>
        <v>0</v>
      </c>
      <c r="N551" s="224">
        <f t="shared" si="125"/>
        <v>0</v>
      </c>
      <c r="O551" s="224">
        <f t="shared" si="126"/>
        <v>0</v>
      </c>
      <c r="P551" s="224">
        <f t="shared" si="127"/>
        <v>0</v>
      </c>
      <c r="Q551" s="224">
        <f t="shared" si="128"/>
        <v>0</v>
      </c>
      <c r="R551" s="224">
        <f t="shared" si="129"/>
        <v>0</v>
      </c>
      <c r="S551" s="224">
        <f t="shared" si="130"/>
        <v>0</v>
      </c>
      <c r="T551" s="224">
        <f t="shared" si="131"/>
        <v>0</v>
      </c>
      <c r="U551" s="224">
        <f t="shared" si="132"/>
        <v>0</v>
      </c>
      <c r="V551" s="224">
        <f t="shared" si="133"/>
        <v>0</v>
      </c>
      <c r="W551" s="226">
        <f t="shared" si="134"/>
        <v>0</v>
      </c>
      <c r="X551" s="226">
        <f t="shared" si="135"/>
        <v>0</v>
      </c>
      <c r="Y551" s="215"/>
      <c r="Z551" s="233">
        <v>544</v>
      </c>
      <c r="AA551" s="216"/>
      <c r="AB551" s="216"/>
      <c r="AC551" s="216"/>
      <c r="AD551" s="216"/>
      <c r="AE551" s="216"/>
      <c r="AF551" s="216"/>
      <c r="AG551" s="216"/>
      <c r="AH551" s="216"/>
      <c r="AI551" s="216"/>
      <c r="AJ551" s="200"/>
      <c r="AK551" s="200"/>
      <c r="AL551" s="200"/>
      <c r="AM551" s="200"/>
      <c r="AN551" s="200"/>
      <c r="AO551" s="200"/>
      <c r="AP551" s="200"/>
      <c r="AQ551" s="200"/>
      <c r="AR551" s="200"/>
      <c r="AS551" s="200"/>
      <c r="AT551" s="200"/>
      <c r="AU551" s="200"/>
      <c r="AV551" s="200"/>
      <c r="AW551" s="200"/>
      <c r="AX551" s="200"/>
      <c r="AY551" s="200"/>
      <c r="AZ551" s="200"/>
      <c r="BA551" s="200"/>
      <c r="BB551" s="200"/>
      <c r="BC551" s="200"/>
      <c r="BD551" s="200"/>
      <c r="BE551" s="200"/>
      <c r="BF551" s="200"/>
      <c r="BG551" s="200"/>
      <c r="BH551" s="200"/>
      <c r="BI551" s="200"/>
      <c r="BJ551" s="200"/>
      <c r="BK551" s="200"/>
      <c r="BL551" s="200"/>
      <c r="BM551" s="200"/>
      <c r="BN551" s="200"/>
      <c r="BO551" s="200"/>
      <c r="BP551" s="200"/>
      <c r="BQ551" s="200"/>
      <c r="BR551" s="200"/>
      <c r="BS551" s="200"/>
      <c r="BT551" s="200"/>
      <c r="BU551" s="200"/>
      <c r="BV551" s="200"/>
      <c r="BW551" s="200"/>
      <c r="BX551" s="200"/>
      <c r="BY551" s="200"/>
      <c r="BZ551" s="200"/>
      <c r="CA551" s="200"/>
      <c r="CB551" s="200"/>
      <c r="CC551" s="200"/>
      <c r="CD551" s="200"/>
      <c r="CE551" s="200"/>
      <c r="CF551" s="200"/>
      <c r="CG551" s="200"/>
      <c r="CH551" s="200"/>
      <c r="CI551" s="200"/>
      <c r="CJ551" s="200"/>
      <c r="CK551" s="200"/>
      <c r="CL551" s="200"/>
      <c r="CM551" s="200"/>
      <c r="CN551" s="200"/>
      <c r="CO551" s="200"/>
      <c r="CP551" s="200"/>
      <c r="CQ551" s="200"/>
      <c r="CR551" s="200"/>
      <c r="CS551" s="200"/>
      <c r="CT551" s="200"/>
      <c r="CU551" s="200"/>
      <c r="CV551" s="200"/>
      <c r="CW551" s="200"/>
      <c r="CX551" s="200"/>
      <c r="CY551" s="200"/>
      <c r="CZ551" s="200"/>
      <c r="DA551" s="200"/>
      <c r="DB551" s="200"/>
      <c r="DC551" s="200"/>
      <c r="DD551" s="200"/>
      <c r="DE551" s="200"/>
      <c r="DF551" s="200"/>
      <c r="DG551" s="200"/>
      <c r="DH551" s="200"/>
      <c r="DI551" s="200"/>
      <c r="DJ551" s="200"/>
      <c r="DK551" s="200"/>
      <c r="DL551" s="200"/>
      <c r="DM551" s="200"/>
      <c r="DN551" s="200"/>
      <c r="DO551" s="200"/>
      <c r="DP551" s="200"/>
      <c r="DQ551" s="200"/>
      <c r="DR551" s="200"/>
      <c r="DS551" s="200"/>
      <c r="DT551" s="200"/>
      <c r="DU551" s="200"/>
      <c r="DV551" s="200"/>
      <c r="DW551" s="200"/>
      <c r="DX551" s="200"/>
      <c r="DY551" s="200"/>
      <c r="DZ551" s="200"/>
      <c r="EA551" s="200"/>
      <c r="EB551" s="200"/>
      <c r="EC551" s="200"/>
      <c r="ED551" s="200"/>
      <c r="EE551" s="200"/>
      <c r="EF551" s="200"/>
      <c r="EG551" s="200"/>
      <c r="EH551" s="200"/>
      <c r="EI551" s="200"/>
      <c r="EJ551" s="200"/>
      <c r="EK551" s="200"/>
      <c r="EL551" s="200"/>
      <c r="EM551" s="200"/>
      <c r="EN551" s="200"/>
      <c r="EO551" s="200"/>
      <c r="EP551" s="200"/>
      <c r="EQ551" s="200"/>
      <c r="ER551" s="200"/>
      <c r="ES551" s="200"/>
    </row>
    <row r="552" spans="1:149" s="116" customFormat="1" ht="25.5" x14ac:dyDescent="0.2">
      <c r="A552" s="54" t="s">
        <v>519</v>
      </c>
      <c r="B552" s="52" t="s">
        <v>1278</v>
      </c>
      <c r="C552" s="69" t="s">
        <v>117</v>
      </c>
      <c r="D552" s="53">
        <v>10</v>
      </c>
      <c r="E552" s="58"/>
      <c r="F552" s="257"/>
      <c r="G552" s="256"/>
      <c r="H552" s="258"/>
      <c r="I552" s="201"/>
      <c r="J552" s="230">
        <v>16</v>
      </c>
      <c r="K552" s="224" t="str">
        <f t="shared" si="122"/>
        <v>16</v>
      </c>
      <c r="L552" s="225">
        <f t="shared" si="123"/>
        <v>10</v>
      </c>
      <c r="M552" s="224" t="str">
        <f t="shared" si="124"/>
        <v>16</v>
      </c>
      <c r="N552" s="224" t="str">
        <f t="shared" si="125"/>
        <v>16</v>
      </c>
      <c r="O552" s="224">
        <f t="shared" si="126"/>
        <v>10</v>
      </c>
      <c r="P552" s="224">
        <f t="shared" si="127"/>
        <v>0</v>
      </c>
      <c r="Q552" s="224">
        <f t="shared" si="128"/>
        <v>0</v>
      </c>
      <c r="R552" s="224">
        <f t="shared" si="129"/>
        <v>0</v>
      </c>
      <c r="S552" s="224">
        <f t="shared" si="130"/>
        <v>1</v>
      </c>
      <c r="T552" s="224">
        <f t="shared" si="131"/>
        <v>0</v>
      </c>
      <c r="U552" s="224">
        <f t="shared" si="132"/>
        <v>0</v>
      </c>
      <c r="V552" s="224">
        <f t="shared" si="133"/>
        <v>0</v>
      </c>
      <c r="W552" s="226">
        <f t="shared" si="134"/>
        <v>0</v>
      </c>
      <c r="X552" s="226">
        <f t="shared" si="135"/>
        <v>0</v>
      </c>
      <c r="Y552" s="215"/>
      <c r="Z552" s="233">
        <v>545</v>
      </c>
      <c r="AA552" s="216"/>
      <c r="AB552" s="216"/>
      <c r="AC552" s="216"/>
      <c r="AD552" s="216"/>
      <c r="AE552" s="216"/>
      <c r="AF552" s="216"/>
      <c r="AG552" s="216"/>
      <c r="AH552" s="216"/>
      <c r="AI552" s="216"/>
      <c r="AJ552" s="200"/>
      <c r="AK552" s="200"/>
      <c r="AL552" s="200"/>
      <c r="AM552" s="200"/>
      <c r="AN552" s="200"/>
      <c r="AO552" s="200"/>
      <c r="AP552" s="200"/>
      <c r="AQ552" s="200"/>
      <c r="AR552" s="200"/>
      <c r="AS552" s="200"/>
      <c r="AT552" s="200"/>
      <c r="AU552" s="200"/>
      <c r="AV552" s="200"/>
      <c r="AW552" s="200"/>
      <c r="AX552" s="200"/>
      <c r="AY552" s="200"/>
      <c r="AZ552" s="200"/>
      <c r="BA552" s="200"/>
      <c r="BB552" s="200"/>
      <c r="BC552" s="200"/>
      <c r="BD552" s="200"/>
      <c r="BE552" s="200"/>
      <c r="BF552" s="200"/>
      <c r="BG552" s="200"/>
      <c r="BH552" s="200"/>
      <c r="BI552" s="200"/>
      <c r="BJ552" s="200"/>
      <c r="BK552" s="200"/>
      <c r="BL552" s="200"/>
      <c r="BM552" s="200"/>
      <c r="BN552" s="200"/>
      <c r="BO552" s="200"/>
      <c r="BP552" s="200"/>
      <c r="BQ552" s="200"/>
      <c r="BR552" s="200"/>
      <c r="BS552" s="200"/>
      <c r="BT552" s="200"/>
      <c r="BU552" s="200"/>
      <c r="BV552" s="200"/>
      <c r="BW552" s="200"/>
      <c r="BX552" s="200"/>
      <c r="BY552" s="200"/>
      <c r="BZ552" s="200"/>
      <c r="CA552" s="200"/>
      <c r="CB552" s="200"/>
      <c r="CC552" s="200"/>
      <c r="CD552" s="200"/>
      <c r="CE552" s="200"/>
      <c r="CF552" s="200"/>
      <c r="CG552" s="200"/>
      <c r="CH552" s="200"/>
      <c r="CI552" s="200"/>
      <c r="CJ552" s="200"/>
      <c r="CK552" s="200"/>
      <c r="CL552" s="200"/>
      <c r="CM552" s="200"/>
      <c r="CN552" s="200"/>
      <c r="CO552" s="200"/>
      <c r="CP552" s="200"/>
      <c r="CQ552" s="200"/>
      <c r="CR552" s="200"/>
      <c r="CS552" s="200"/>
      <c r="CT552" s="200"/>
      <c r="CU552" s="200"/>
      <c r="CV552" s="200"/>
      <c r="CW552" s="200"/>
      <c r="CX552" s="200"/>
      <c r="CY552" s="200"/>
      <c r="CZ552" s="200"/>
      <c r="DA552" s="200"/>
      <c r="DB552" s="200"/>
      <c r="DC552" s="200"/>
      <c r="DD552" s="200"/>
      <c r="DE552" s="200"/>
      <c r="DF552" s="200"/>
      <c r="DG552" s="200"/>
      <c r="DH552" s="200"/>
      <c r="DI552" s="200"/>
      <c r="DJ552" s="200"/>
      <c r="DK552" s="200"/>
      <c r="DL552" s="200"/>
      <c r="DM552" s="200"/>
      <c r="DN552" s="200"/>
      <c r="DO552" s="200"/>
      <c r="DP552" s="200"/>
      <c r="DQ552" s="200"/>
      <c r="DR552" s="200"/>
      <c r="DS552" s="200"/>
      <c r="DT552" s="200"/>
      <c r="DU552" s="200"/>
      <c r="DV552" s="200"/>
      <c r="DW552" s="200"/>
      <c r="DX552" s="200"/>
      <c r="DY552" s="200"/>
      <c r="DZ552" s="200"/>
      <c r="EA552" s="200"/>
      <c r="EB552" s="200"/>
      <c r="EC552" s="200"/>
      <c r="ED552" s="200"/>
      <c r="EE552" s="200"/>
      <c r="EF552" s="200"/>
      <c r="EG552" s="200"/>
      <c r="EH552" s="200"/>
      <c r="EI552" s="200"/>
      <c r="EJ552" s="200"/>
      <c r="EK552" s="200"/>
      <c r="EL552" s="200"/>
      <c r="EM552" s="200"/>
      <c r="EN552" s="200"/>
      <c r="EO552" s="200"/>
      <c r="EP552" s="200"/>
      <c r="EQ552" s="200"/>
      <c r="ER552" s="200"/>
      <c r="ES552" s="200"/>
    </row>
    <row r="553" spans="1:149" s="116" customFormat="1" ht="25.5" x14ac:dyDescent="0.2">
      <c r="A553" s="54" t="s">
        <v>520</v>
      </c>
      <c r="B553" s="57" t="s">
        <v>773</v>
      </c>
      <c r="C553" s="69" t="s">
        <v>758</v>
      </c>
      <c r="D553" s="55"/>
      <c r="E553" s="56"/>
      <c r="F553" s="257"/>
      <c r="G553" s="256"/>
      <c r="H553" s="258"/>
      <c r="I553" s="201"/>
      <c r="J553" s="230">
        <v>16</v>
      </c>
      <c r="K553" s="224" t="str">
        <f t="shared" si="122"/>
        <v>16</v>
      </c>
      <c r="L553" s="225">
        <f t="shared" si="123"/>
        <v>0</v>
      </c>
      <c r="M553" s="224" t="str">
        <f t="shared" si="124"/>
        <v>16</v>
      </c>
      <c r="N553" s="224">
        <f t="shared" si="125"/>
        <v>0</v>
      </c>
      <c r="O553" s="224">
        <f t="shared" si="126"/>
        <v>0</v>
      </c>
      <c r="P553" s="224">
        <f t="shared" si="127"/>
        <v>0</v>
      </c>
      <c r="Q553" s="224">
        <f t="shared" si="128"/>
        <v>0</v>
      </c>
      <c r="R553" s="224">
        <f t="shared" si="129"/>
        <v>0</v>
      </c>
      <c r="S553" s="224">
        <f t="shared" si="130"/>
        <v>0</v>
      </c>
      <c r="T553" s="224">
        <f t="shared" si="131"/>
        <v>0</v>
      </c>
      <c r="U553" s="224">
        <f t="shared" si="132"/>
        <v>0</v>
      </c>
      <c r="V553" s="224">
        <f t="shared" si="133"/>
        <v>0</v>
      </c>
      <c r="W553" s="226">
        <f t="shared" si="134"/>
        <v>0</v>
      </c>
      <c r="X553" s="226">
        <f t="shared" si="135"/>
        <v>0</v>
      </c>
      <c r="Y553" s="215"/>
      <c r="Z553" s="233">
        <v>546</v>
      </c>
      <c r="AA553" s="216"/>
      <c r="AB553" s="216"/>
      <c r="AC553" s="216"/>
      <c r="AD553" s="216"/>
      <c r="AE553" s="216"/>
      <c r="AF553" s="216"/>
      <c r="AG553" s="216"/>
      <c r="AH553" s="216"/>
      <c r="AI553" s="216"/>
      <c r="AJ553" s="200"/>
      <c r="AK553" s="200"/>
      <c r="AL553" s="200"/>
      <c r="AM553" s="200"/>
      <c r="AN553" s="200"/>
      <c r="AO553" s="200"/>
      <c r="AP553" s="200"/>
      <c r="AQ553" s="200"/>
      <c r="AR553" s="200"/>
      <c r="AS553" s="200"/>
      <c r="AT553" s="200"/>
      <c r="AU553" s="200"/>
      <c r="AV553" s="200"/>
      <c r="AW553" s="200"/>
      <c r="AX553" s="200"/>
      <c r="AY553" s="200"/>
      <c r="AZ553" s="200"/>
      <c r="BA553" s="200"/>
      <c r="BB553" s="200"/>
      <c r="BC553" s="200"/>
      <c r="BD553" s="200"/>
      <c r="BE553" s="200"/>
      <c r="BF553" s="200"/>
      <c r="BG553" s="200"/>
      <c r="BH553" s="200"/>
      <c r="BI553" s="200"/>
      <c r="BJ553" s="200"/>
      <c r="BK553" s="200"/>
      <c r="BL553" s="200"/>
      <c r="BM553" s="200"/>
      <c r="BN553" s="200"/>
      <c r="BO553" s="200"/>
      <c r="BP553" s="200"/>
      <c r="BQ553" s="200"/>
      <c r="BR553" s="200"/>
      <c r="BS553" s="200"/>
      <c r="BT553" s="200"/>
      <c r="BU553" s="200"/>
      <c r="BV553" s="200"/>
      <c r="BW553" s="200"/>
      <c r="BX553" s="200"/>
      <c r="BY553" s="200"/>
      <c r="BZ553" s="200"/>
      <c r="CA553" s="200"/>
      <c r="CB553" s="200"/>
      <c r="CC553" s="200"/>
      <c r="CD553" s="200"/>
      <c r="CE553" s="200"/>
      <c r="CF553" s="200"/>
      <c r="CG553" s="200"/>
      <c r="CH553" s="200"/>
      <c r="CI553" s="200"/>
      <c r="CJ553" s="200"/>
      <c r="CK553" s="200"/>
      <c r="CL553" s="200"/>
      <c r="CM553" s="200"/>
      <c r="CN553" s="200"/>
      <c r="CO553" s="200"/>
      <c r="CP553" s="200"/>
      <c r="CQ553" s="200"/>
      <c r="CR553" s="200"/>
      <c r="CS553" s="200"/>
      <c r="CT553" s="200"/>
      <c r="CU553" s="200"/>
      <c r="CV553" s="200"/>
      <c r="CW553" s="200"/>
      <c r="CX553" s="200"/>
      <c r="CY553" s="200"/>
      <c r="CZ553" s="200"/>
      <c r="DA553" s="200"/>
      <c r="DB553" s="200"/>
      <c r="DC553" s="200"/>
      <c r="DD553" s="200"/>
      <c r="DE553" s="200"/>
      <c r="DF553" s="200"/>
      <c r="DG553" s="200"/>
      <c r="DH553" s="200"/>
      <c r="DI553" s="200"/>
      <c r="DJ553" s="200"/>
      <c r="DK553" s="200"/>
      <c r="DL553" s="200"/>
      <c r="DM553" s="200"/>
      <c r="DN553" s="200"/>
      <c r="DO553" s="200"/>
      <c r="DP553" s="200"/>
      <c r="DQ553" s="200"/>
      <c r="DR553" s="200"/>
      <c r="DS553" s="200"/>
      <c r="DT553" s="200"/>
      <c r="DU553" s="200"/>
      <c r="DV553" s="200"/>
      <c r="DW553" s="200"/>
      <c r="DX553" s="200"/>
      <c r="DY553" s="200"/>
      <c r="DZ553" s="200"/>
      <c r="EA553" s="200"/>
      <c r="EB553" s="200"/>
      <c r="EC553" s="200"/>
      <c r="ED553" s="200"/>
      <c r="EE553" s="200"/>
      <c r="EF553" s="200"/>
      <c r="EG553" s="200"/>
      <c r="EH553" s="200"/>
      <c r="EI553" s="200"/>
      <c r="EJ553" s="200"/>
      <c r="EK553" s="200"/>
      <c r="EL553" s="200"/>
      <c r="EM553" s="200"/>
      <c r="EN553" s="200"/>
      <c r="EO553" s="200"/>
      <c r="EP553" s="200"/>
      <c r="EQ553" s="200"/>
      <c r="ER553" s="200"/>
      <c r="ES553" s="200"/>
    </row>
    <row r="554" spans="1:149" s="116" customFormat="1" ht="51" x14ac:dyDescent="0.2">
      <c r="A554" s="54" t="s">
        <v>521</v>
      </c>
      <c r="B554" s="57" t="s">
        <v>1313</v>
      </c>
      <c r="C554" s="69" t="s">
        <v>758</v>
      </c>
      <c r="D554" s="55"/>
      <c r="E554" s="56"/>
      <c r="F554" s="257"/>
      <c r="G554" s="256"/>
      <c r="H554" s="258"/>
      <c r="I554" s="201"/>
      <c r="J554" s="230">
        <v>16</v>
      </c>
      <c r="K554" s="224" t="str">
        <f t="shared" si="122"/>
        <v>16</v>
      </c>
      <c r="L554" s="225">
        <f t="shared" si="123"/>
        <v>0</v>
      </c>
      <c r="M554" s="224" t="str">
        <f t="shared" si="124"/>
        <v>16</v>
      </c>
      <c r="N554" s="224">
        <f t="shared" si="125"/>
        <v>0</v>
      </c>
      <c r="O554" s="224">
        <f t="shared" si="126"/>
        <v>0</v>
      </c>
      <c r="P554" s="224">
        <f t="shared" si="127"/>
        <v>0</v>
      </c>
      <c r="Q554" s="224">
        <f t="shared" si="128"/>
        <v>0</v>
      </c>
      <c r="R554" s="224">
        <f t="shared" si="129"/>
        <v>0</v>
      </c>
      <c r="S554" s="224">
        <f t="shared" si="130"/>
        <v>0</v>
      </c>
      <c r="T554" s="224">
        <f t="shared" si="131"/>
        <v>0</v>
      </c>
      <c r="U554" s="224">
        <f t="shared" si="132"/>
        <v>0</v>
      </c>
      <c r="V554" s="224">
        <f t="shared" si="133"/>
        <v>0</v>
      </c>
      <c r="W554" s="226">
        <f t="shared" si="134"/>
        <v>0</v>
      </c>
      <c r="X554" s="226">
        <f t="shared" si="135"/>
        <v>0</v>
      </c>
      <c r="Y554" s="215"/>
      <c r="Z554" s="232">
        <v>547</v>
      </c>
      <c r="AA554" s="216"/>
      <c r="AB554" s="216"/>
      <c r="AC554" s="216"/>
      <c r="AD554" s="216"/>
      <c r="AE554" s="216"/>
      <c r="AF554" s="216"/>
      <c r="AG554" s="216"/>
      <c r="AH554" s="216"/>
      <c r="AI554" s="216"/>
      <c r="AJ554" s="200"/>
      <c r="AK554" s="200"/>
      <c r="AL554" s="200"/>
      <c r="AM554" s="200"/>
      <c r="AN554" s="200"/>
      <c r="AO554" s="200"/>
      <c r="AP554" s="200"/>
      <c r="AQ554" s="200"/>
      <c r="AR554" s="200"/>
      <c r="AS554" s="200"/>
      <c r="AT554" s="200"/>
      <c r="AU554" s="200"/>
      <c r="AV554" s="200"/>
      <c r="AW554" s="200"/>
      <c r="AX554" s="200"/>
      <c r="AY554" s="200"/>
      <c r="AZ554" s="200"/>
      <c r="BA554" s="200"/>
      <c r="BB554" s="200"/>
      <c r="BC554" s="200"/>
      <c r="BD554" s="200"/>
      <c r="BE554" s="200"/>
      <c r="BF554" s="200"/>
      <c r="BG554" s="200"/>
      <c r="BH554" s="200"/>
      <c r="BI554" s="200"/>
      <c r="BJ554" s="200"/>
      <c r="BK554" s="200"/>
      <c r="BL554" s="200"/>
      <c r="BM554" s="200"/>
      <c r="BN554" s="200"/>
      <c r="BO554" s="200"/>
      <c r="BP554" s="200"/>
      <c r="BQ554" s="200"/>
      <c r="BR554" s="200"/>
      <c r="BS554" s="200"/>
      <c r="BT554" s="200"/>
      <c r="BU554" s="200"/>
      <c r="BV554" s="200"/>
      <c r="BW554" s="200"/>
      <c r="BX554" s="200"/>
      <c r="BY554" s="200"/>
      <c r="BZ554" s="200"/>
      <c r="CA554" s="200"/>
      <c r="CB554" s="200"/>
      <c r="CC554" s="200"/>
      <c r="CD554" s="200"/>
      <c r="CE554" s="200"/>
      <c r="CF554" s="200"/>
      <c r="CG554" s="200"/>
      <c r="CH554" s="200"/>
      <c r="CI554" s="200"/>
      <c r="CJ554" s="200"/>
      <c r="CK554" s="200"/>
      <c r="CL554" s="200"/>
      <c r="CM554" s="200"/>
      <c r="CN554" s="200"/>
      <c r="CO554" s="200"/>
      <c r="CP554" s="200"/>
      <c r="CQ554" s="200"/>
      <c r="CR554" s="200"/>
      <c r="CS554" s="200"/>
      <c r="CT554" s="200"/>
      <c r="CU554" s="200"/>
      <c r="CV554" s="200"/>
      <c r="CW554" s="200"/>
      <c r="CX554" s="200"/>
      <c r="CY554" s="200"/>
      <c r="CZ554" s="200"/>
      <c r="DA554" s="200"/>
      <c r="DB554" s="200"/>
      <c r="DC554" s="200"/>
      <c r="DD554" s="200"/>
      <c r="DE554" s="200"/>
      <c r="DF554" s="200"/>
      <c r="DG554" s="200"/>
      <c r="DH554" s="200"/>
      <c r="DI554" s="200"/>
      <c r="DJ554" s="200"/>
      <c r="DK554" s="200"/>
      <c r="DL554" s="200"/>
      <c r="DM554" s="200"/>
      <c r="DN554" s="200"/>
      <c r="DO554" s="200"/>
      <c r="DP554" s="200"/>
      <c r="DQ554" s="200"/>
      <c r="DR554" s="200"/>
      <c r="DS554" s="200"/>
      <c r="DT554" s="200"/>
      <c r="DU554" s="200"/>
      <c r="DV554" s="200"/>
      <c r="DW554" s="200"/>
      <c r="DX554" s="200"/>
      <c r="DY554" s="200"/>
      <c r="DZ554" s="200"/>
      <c r="EA554" s="200"/>
      <c r="EB554" s="200"/>
      <c r="EC554" s="200"/>
      <c r="ED554" s="200"/>
      <c r="EE554" s="200"/>
      <c r="EF554" s="200"/>
      <c r="EG554" s="200"/>
      <c r="EH554" s="200"/>
      <c r="EI554" s="200"/>
      <c r="EJ554" s="200"/>
      <c r="EK554" s="200"/>
      <c r="EL554" s="200"/>
      <c r="EM554" s="200"/>
      <c r="EN554" s="200"/>
      <c r="EO554" s="200"/>
      <c r="EP554" s="200"/>
      <c r="EQ554" s="200"/>
      <c r="ER554" s="200"/>
      <c r="ES554" s="200"/>
    </row>
    <row r="555" spans="1:149" s="116" customFormat="1" ht="25.5" x14ac:dyDescent="0.2">
      <c r="A555" s="54" t="s">
        <v>522</v>
      </c>
      <c r="B555" s="52" t="s">
        <v>22</v>
      </c>
      <c r="C555" s="69" t="s">
        <v>758</v>
      </c>
      <c r="D555" s="55"/>
      <c r="E555" s="56"/>
      <c r="F555" s="257"/>
      <c r="G555" s="256"/>
      <c r="H555" s="258"/>
      <c r="I555" s="201"/>
      <c r="J555" s="230">
        <v>16</v>
      </c>
      <c r="K555" s="224" t="str">
        <f t="shared" si="122"/>
        <v>16</v>
      </c>
      <c r="L555" s="225">
        <f t="shared" si="123"/>
        <v>0</v>
      </c>
      <c r="M555" s="224" t="str">
        <f t="shared" si="124"/>
        <v>16</v>
      </c>
      <c r="N555" s="224">
        <f t="shared" si="125"/>
        <v>0</v>
      </c>
      <c r="O555" s="224">
        <f t="shared" si="126"/>
        <v>0</v>
      </c>
      <c r="P555" s="224">
        <f t="shared" si="127"/>
        <v>0</v>
      </c>
      <c r="Q555" s="224">
        <f t="shared" si="128"/>
        <v>0</v>
      </c>
      <c r="R555" s="224">
        <f t="shared" si="129"/>
        <v>0</v>
      </c>
      <c r="S555" s="224">
        <f t="shared" si="130"/>
        <v>0</v>
      </c>
      <c r="T555" s="224">
        <f t="shared" si="131"/>
        <v>0</v>
      </c>
      <c r="U555" s="224">
        <f t="shared" si="132"/>
        <v>0</v>
      </c>
      <c r="V555" s="224">
        <f t="shared" si="133"/>
        <v>0</v>
      </c>
      <c r="W555" s="226">
        <f t="shared" si="134"/>
        <v>0</v>
      </c>
      <c r="X555" s="226">
        <f t="shared" si="135"/>
        <v>0</v>
      </c>
      <c r="Y555" s="215"/>
      <c r="Z555" s="233">
        <v>548</v>
      </c>
      <c r="AA555" s="216"/>
      <c r="AB555" s="216"/>
      <c r="AC555" s="216"/>
      <c r="AD555" s="216"/>
      <c r="AE555" s="216"/>
      <c r="AF555" s="216"/>
      <c r="AG555" s="216"/>
      <c r="AH555" s="216"/>
      <c r="AI555" s="216"/>
      <c r="AJ555" s="200"/>
      <c r="AK555" s="200"/>
      <c r="AL555" s="200"/>
      <c r="AM555" s="200"/>
      <c r="AN555" s="200"/>
      <c r="AO555" s="200"/>
      <c r="AP555" s="200"/>
      <c r="AQ555" s="200"/>
      <c r="AR555" s="200"/>
      <c r="AS555" s="200"/>
      <c r="AT555" s="200"/>
      <c r="AU555" s="200"/>
      <c r="AV555" s="200"/>
      <c r="AW555" s="200"/>
      <c r="AX555" s="200"/>
      <c r="AY555" s="200"/>
      <c r="AZ555" s="200"/>
      <c r="BA555" s="200"/>
      <c r="BB555" s="200"/>
      <c r="BC555" s="200"/>
      <c r="BD555" s="200"/>
      <c r="BE555" s="200"/>
      <c r="BF555" s="200"/>
      <c r="BG555" s="200"/>
      <c r="BH555" s="200"/>
      <c r="BI555" s="200"/>
      <c r="BJ555" s="200"/>
      <c r="BK555" s="200"/>
      <c r="BL555" s="200"/>
      <c r="BM555" s="200"/>
      <c r="BN555" s="200"/>
      <c r="BO555" s="200"/>
      <c r="BP555" s="200"/>
      <c r="BQ555" s="200"/>
      <c r="BR555" s="200"/>
      <c r="BS555" s="200"/>
      <c r="BT555" s="200"/>
      <c r="BU555" s="200"/>
      <c r="BV555" s="200"/>
      <c r="BW555" s="200"/>
      <c r="BX555" s="200"/>
      <c r="BY555" s="200"/>
      <c r="BZ555" s="200"/>
      <c r="CA555" s="200"/>
      <c r="CB555" s="200"/>
      <c r="CC555" s="200"/>
      <c r="CD555" s="200"/>
      <c r="CE555" s="200"/>
      <c r="CF555" s="200"/>
      <c r="CG555" s="200"/>
      <c r="CH555" s="200"/>
      <c r="CI555" s="200"/>
      <c r="CJ555" s="200"/>
      <c r="CK555" s="200"/>
      <c r="CL555" s="200"/>
      <c r="CM555" s="200"/>
      <c r="CN555" s="200"/>
      <c r="CO555" s="200"/>
      <c r="CP555" s="200"/>
      <c r="CQ555" s="200"/>
      <c r="CR555" s="200"/>
      <c r="CS555" s="200"/>
      <c r="CT555" s="200"/>
      <c r="CU555" s="200"/>
      <c r="CV555" s="200"/>
      <c r="CW555" s="200"/>
      <c r="CX555" s="200"/>
      <c r="CY555" s="200"/>
      <c r="CZ555" s="200"/>
      <c r="DA555" s="200"/>
      <c r="DB555" s="200"/>
      <c r="DC555" s="200"/>
      <c r="DD555" s="200"/>
      <c r="DE555" s="200"/>
      <c r="DF555" s="200"/>
      <c r="DG555" s="200"/>
      <c r="DH555" s="200"/>
      <c r="DI555" s="200"/>
      <c r="DJ555" s="200"/>
      <c r="DK555" s="200"/>
      <c r="DL555" s="200"/>
      <c r="DM555" s="200"/>
      <c r="DN555" s="200"/>
      <c r="DO555" s="200"/>
      <c r="DP555" s="200"/>
      <c r="DQ555" s="200"/>
      <c r="DR555" s="200"/>
      <c r="DS555" s="200"/>
      <c r="DT555" s="200"/>
      <c r="DU555" s="200"/>
      <c r="DV555" s="200"/>
      <c r="DW555" s="200"/>
      <c r="DX555" s="200"/>
      <c r="DY555" s="200"/>
      <c r="DZ555" s="200"/>
      <c r="EA555" s="200"/>
      <c r="EB555" s="200"/>
      <c r="EC555" s="200"/>
      <c r="ED555" s="200"/>
      <c r="EE555" s="200"/>
      <c r="EF555" s="200"/>
      <c r="EG555" s="203"/>
      <c r="EH555" s="203"/>
      <c r="EI555" s="203"/>
      <c r="EJ555" s="203"/>
      <c r="EK555" s="203"/>
      <c r="EL555" s="203"/>
      <c r="EM555" s="203"/>
      <c r="EN555" s="203"/>
      <c r="EO555" s="203"/>
      <c r="EP555" s="203"/>
      <c r="EQ555" s="203"/>
      <c r="ER555" s="203"/>
      <c r="ES555" s="203"/>
    </row>
    <row r="556" spans="1:149" s="116" customFormat="1" ht="51" x14ac:dyDescent="0.2">
      <c r="A556" s="54" t="s">
        <v>523</v>
      </c>
      <c r="B556" s="52" t="s">
        <v>1314</v>
      </c>
      <c r="C556" s="69" t="s">
        <v>117</v>
      </c>
      <c r="D556" s="55">
        <v>10</v>
      </c>
      <c r="E556" s="56"/>
      <c r="F556" s="257"/>
      <c r="G556" s="256"/>
      <c r="H556" s="258"/>
      <c r="I556" s="201"/>
      <c r="J556" s="230">
        <v>16</v>
      </c>
      <c r="K556" s="224" t="str">
        <f t="shared" si="122"/>
        <v>16</v>
      </c>
      <c r="L556" s="225">
        <f t="shared" si="123"/>
        <v>10</v>
      </c>
      <c r="M556" s="224" t="str">
        <f t="shared" si="124"/>
        <v>16</v>
      </c>
      <c r="N556" s="224" t="str">
        <f t="shared" si="125"/>
        <v>16</v>
      </c>
      <c r="O556" s="224">
        <f t="shared" si="126"/>
        <v>10</v>
      </c>
      <c r="P556" s="224">
        <f t="shared" si="127"/>
        <v>0</v>
      </c>
      <c r="Q556" s="224">
        <f t="shared" si="128"/>
        <v>0</v>
      </c>
      <c r="R556" s="224">
        <f t="shared" si="129"/>
        <v>0</v>
      </c>
      <c r="S556" s="224">
        <f t="shared" si="130"/>
        <v>1</v>
      </c>
      <c r="T556" s="224">
        <f t="shared" si="131"/>
        <v>0</v>
      </c>
      <c r="U556" s="224">
        <f t="shared" si="132"/>
        <v>0</v>
      </c>
      <c r="V556" s="224">
        <f t="shared" si="133"/>
        <v>0</v>
      </c>
      <c r="W556" s="226">
        <f t="shared" si="134"/>
        <v>0</v>
      </c>
      <c r="X556" s="226">
        <f t="shared" si="135"/>
        <v>0</v>
      </c>
      <c r="Y556" s="215"/>
      <c r="Z556" s="233">
        <v>549</v>
      </c>
      <c r="AA556" s="216"/>
      <c r="AB556" s="216"/>
      <c r="AC556" s="216"/>
      <c r="AD556" s="216"/>
      <c r="AE556" s="216"/>
      <c r="AF556" s="216"/>
      <c r="AG556" s="216"/>
      <c r="AH556" s="216"/>
      <c r="AI556" s="216"/>
      <c r="AJ556" s="200"/>
      <c r="AK556" s="200"/>
      <c r="AL556" s="200"/>
      <c r="AM556" s="200"/>
      <c r="AN556" s="200"/>
      <c r="AO556" s="200"/>
      <c r="AP556" s="200"/>
      <c r="AQ556" s="200"/>
      <c r="AR556" s="200"/>
      <c r="AS556" s="200"/>
      <c r="AT556" s="200"/>
      <c r="AU556" s="200"/>
      <c r="AV556" s="200"/>
      <c r="AW556" s="200"/>
      <c r="AX556" s="200"/>
      <c r="AY556" s="200"/>
      <c r="AZ556" s="200"/>
      <c r="BA556" s="200"/>
      <c r="BB556" s="200"/>
      <c r="BC556" s="200"/>
      <c r="BD556" s="200"/>
      <c r="BE556" s="200"/>
      <c r="BF556" s="200"/>
      <c r="BG556" s="200"/>
      <c r="BH556" s="200"/>
      <c r="BI556" s="200"/>
      <c r="BJ556" s="200"/>
      <c r="BK556" s="200"/>
      <c r="BL556" s="200"/>
      <c r="BM556" s="200"/>
      <c r="BN556" s="200"/>
      <c r="BO556" s="200"/>
      <c r="BP556" s="200"/>
      <c r="BQ556" s="200"/>
      <c r="BR556" s="200"/>
      <c r="BS556" s="200"/>
      <c r="BT556" s="200"/>
      <c r="BU556" s="200"/>
      <c r="BV556" s="200"/>
      <c r="BW556" s="200"/>
      <c r="BX556" s="200"/>
      <c r="BY556" s="200"/>
      <c r="BZ556" s="200"/>
      <c r="CA556" s="200"/>
      <c r="CB556" s="200"/>
      <c r="CC556" s="200"/>
      <c r="CD556" s="200"/>
      <c r="CE556" s="200"/>
      <c r="CF556" s="200"/>
      <c r="CG556" s="200"/>
      <c r="CH556" s="200"/>
      <c r="CI556" s="200"/>
      <c r="CJ556" s="200"/>
      <c r="CK556" s="200"/>
      <c r="CL556" s="200"/>
      <c r="CM556" s="200"/>
      <c r="CN556" s="200"/>
      <c r="CO556" s="200"/>
      <c r="CP556" s="200"/>
      <c r="CQ556" s="200"/>
      <c r="CR556" s="200"/>
      <c r="CS556" s="200"/>
      <c r="CT556" s="200"/>
      <c r="CU556" s="200"/>
      <c r="CV556" s="200"/>
      <c r="CW556" s="200"/>
      <c r="CX556" s="200"/>
      <c r="CY556" s="200"/>
      <c r="CZ556" s="200"/>
      <c r="DA556" s="200"/>
      <c r="DB556" s="200"/>
      <c r="DC556" s="200"/>
      <c r="DD556" s="200"/>
      <c r="DE556" s="200"/>
      <c r="DF556" s="200"/>
      <c r="DG556" s="200"/>
      <c r="DH556" s="200"/>
      <c r="DI556" s="200"/>
      <c r="DJ556" s="200"/>
      <c r="DK556" s="200"/>
      <c r="DL556" s="200"/>
      <c r="DM556" s="200"/>
      <c r="DN556" s="200"/>
      <c r="DO556" s="200"/>
      <c r="DP556" s="200"/>
      <c r="DQ556" s="200"/>
      <c r="DR556" s="200"/>
      <c r="DS556" s="200"/>
      <c r="DT556" s="200"/>
      <c r="DU556" s="200"/>
      <c r="DV556" s="200"/>
      <c r="DW556" s="200"/>
      <c r="DX556" s="200"/>
      <c r="DY556" s="200"/>
      <c r="DZ556" s="200"/>
      <c r="EA556" s="200"/>
      <c r="EB556" s="200"/>
      <c r="EC556" s="200"/>
      <c r="ED556" s="200"/>
      <c r="EE556" s="200"/>
      <c r="EF556" s="200"/>
      <c r="EG556" s="200"/>
      <c r="EH556" s="200"/>
      <c r="EI556" s="200"/>
      <c r="EJ556" s="200"/>
      <c r="EK556" s="200"/>
      <c r="EL556" s="200"/>
      <c r="EM556" s="200"/>
      <c r="EN556" s="200"/>
      <c r="EO556" s="200"/>
      <c r="EP556" s="200"/>
      <c r="EQ556" s="200"/>
      <c r="ER556" s="200"/>
      <c r="ES556" s="200"/>
    </row>
    <row r="557" spans="1:149" s="116" customFormat="1" ht="25.5" x14ac:dyDescent="0.2">
      <c r="A557" s="54" t="s">
        <v>524</v>
      </c>
      <c r="B557" s="52" t="s">
        <v>23</v>
      </c>
      <c r="C557" s="69" t="s">
        <v>758</v>
      </c>
      <c r="D557" s="53"/>
      <c r="E557" s="58"/>
      <c r="F557" s="257"/>
      <c r="G557" s="256"/>
      <c r="H557" s="258"/>
      <c r="I557" s="201"/>
      <c r="J557" s="230">
        <v>16</v>
      </c>
      <c r="K557" s="224" t="str">
        <f t="shared" si="122"/>
        <v>16</v>
      </c>
      <c r="L557" s="225">
        <f t="shared" si="123"/>
        <v>0</v>
      </c>
      <c r="M557" s="224" t="str">
        <f t="shared" si="124"/>
        <v>16</v>
      </c>
      <c r="N557" s="224">
        <f t="shared" si="125"/>
        <v>0</v>
      </c>
      <c r="O557" s="224">
        <f t="shared" si="126"/>
        <v>0</v>
      </c>
      <c r="P557" s="224">
        <f t="shared" si="127"/>
        <v>0</v>
      </c>
      <c r="Q557" s="224">
        <f t="shared" si="128"/>
        <v>0</v>
      </c>
      <c r="R557" s="224">
        <f t="shared" si="129"/>
        <v>0</v>
      </c>
      <c r="S557" s="224">
        <f t="shared" si="130"/>
        <v>0</v>
      </c>
      <c r="T557" s="224">
        <f t="shared" si="131"/>
        <v>0</v>
      </c>
      <c r="U557" s="224">
        <f t="shared" si="132"/>
        <v>0</v>
      </c>
      <c r="V557" s="224">
        <f t="shared" si="133"/>
        <v>0</v>
      </c>
      <c r="W557" s="226">
        <f t="shared" si="134"/>
        <v>0</v>
      </c>
      <c r="X557" s="226">
        <f t="shared" si="135"/>
        <v>0</v>
      </c>
      <c r="Y557" s="215"/>
      <c r="Z557" s="233">
        <v>550</v>
      </c>
      <c r="AA557" s="216"/>
      <c r="AB557" s="216"/>
      <c r="AC557" s="216"/>
      <c r="AD557" s="216"/>
      <c r="AE557" s="216"/>
      <c r="AF557" s="216"/>
      <c r="AG557" s="216"/>
      <c r="AH557" s="216"/>
      <c r="AI557" s="216"/>
      <c r="AJ557" s="200"/>
      <c r="AK557" s="200"/>
      <c r="AL557" s="200"/>
      <c r="AM557" s="200"/>
      <c r="AN557" s="200"/>
      <c r="AO557" s="200"/>
      <c r="AP557" s="200"/>
      <c r="AQ557" s="200"/>
      <c r="AR557" s="200"/>
      <c r="AS557" s="200"/>
      <c r="AT557" s="200"/>
      <c r="AU557" s="200"/>
      <c r="AV557" s="200"/>
      <c r="AW557" s="200"/>
      <c r="AX557" s="200"/>
      <c r="AY557" s="200"/>
      <c r="AZ557" s="200"/>
      <c r="BA557" s="200"/>
      <c r="BB557" s="200"/>
      <c r="BC557" s="200"/>
      <c r="BD557" s="200"/>
      <c r="BE557" s="200"/>
      <c r="BF557" s="200"/>
      <c r="BG557" s="200"/>
      <c r="BH557" s="200"/>
      <c r="BI557" s="200"/>
      <c r="BJ557" s="200"/>
      <c r="BK557" s="200"/>
      <c r="BL557" s="200"/>
      <c r="BM557" s="200"/>
      <c r="BN557" s="200"/>
      <c r="BO557" s="200"/>
      <c r="BP557" s="200"/>
      <c r="BQ557" s="200"/>
      <c r="BR557" s="200"/>
      <c r="BS557" s="200"/>
      <c r="BT557" s="200"/>
      <c r="BU557" s="200"/>
      <c r="BV557" s="200"/>
      <c r="BW557" s="200"/>
      <c r="BX557" s="200"/>
      <c r="BY557" s="200"/>
      <c r="BZ557" s="200"/>
      <c r="CA557" s="200"/>
      <c r="CB557" s="200"/>
      <c r="CC557" s="200"/>
      <c r="CD557" s="200"/>
      <c r="CE557" s="200"/>
      <c r="CF557" s="200"/>
      <c r="CG557" s="200"/>
      <c r="CH557" s="200"/>
      <c r="CI557" s="200"/>
      <c r="CJ557" s="200"/>
      <c r="CK557" s="200"/>
      <c r="CL557" s="200"/>
      <c r="CM557" s="200"/>
      <c r="CN557" s="200"/>
      <c r="CO557" s="200"/>
      <c r="CP557" s="200"/>
      <c r="CQ557" s="200"/>
      <c r="CR557" s="200"/>
      <c r="CS557" s="200"/>
      <c r="CT557" s="200"/>
      <c r="CU557" s="200"/>
      <c r="CV557" s="200"/>
      <c r="CW557" s="200"/>
      <c r="CX557" s="200"/>
      <c r="CY557" s="200"/>
      <c r="CZ557" s="200"/>
      <c r="DA557" s="200"/>
      <c r="DB557" s="200"/>
      <c r="DC557" s="200"/>
      <c r="DD557" s="200"/>
      <c r="DE557" s="200"/>
      <c r="DF557" s="200"/>
      <c r="DG557" s="200"/>
      <c r="DH557" s="200"/>
      <c r="DI557" s="200"/>
      <c r="DJ557" s="200"/>
      <c r="DK557" s="200"/>
      <c r="DL557" s="200"/>
      <c r="DM557" s="200"/>
      <c r="DN557" s="200"/>
      <c r="DO557" s="200"/>
      <c r="DP557" s="200"/>
      <c r="DQ557" s="200"/>
      <c r="DR557" s="200"/>
      <c r="DS557" s="200"/>
      <c r="DT557" s="200"/>
      <c r="DU557" s="200"/>
      <c r="DV557" s="200"/>
      <c r="DW557" s="200"/>
      <c r="DX557" s="200"/>
      <c r="DY557" s="200"/>
      <c r="DZ557" s="200"/>
      <c r="EA557" s="200"/>
      <c r="EB557" s="200"/>
      <c r="EC557" s="200"/>
      <c r="ED557" s="200"/>
      <c r="EE557" s="200"/>
      <c r="EF557" s="200"/>
      <c r="EG557" s="200"/>
      <c r="EH557" s="200"/>
      <c r="EI557" s="200"/>
      <c r="EJ557" s="200"/>
      <c r="EK557" s="200"/>
      <c r="EL557" s="200"/>
      <c r="EM557" s="200"/>
      <c r="EN557" s="200"/>
      <c r="EO557" s="200"/>
      <c r="EP557" s="200"/>
      <c r="EQ557" s="200"/>
      <c r="ER557" s="200"/>
      <c r="ES557" s="200"/>
    </row>
    <row r="558" spans="1:149" s="116" customFormat="1" ht="25.5" x14ac:dyDescent="0.2">
      <c r="A558" s="54" t="s">
        <v>525</v>
      </c>
      <c r="B558" s="52" t="s">
        <v>24</v>
      </c>
      <c r="C558" s="69" t="s">
        <v>117</v>
      </c>
      <c r="D558" s="53">
        <v>10</v>
      </c>
      <c r="E558" s="58"/>
      <c r="F558" s="257"/>
      <c r="G558" s="256"/>
      <c r="H558" s="258"/>
      <c r="I558" s="201"/>
      <c r="J558" s="230">
        <v>16</v>
      </c>
      <c r="K558" s="224" t="str">
        <f t="shared" si="122"/>
        <v>16</v>
      </c>
      <c r="L558" s="225">
        <f t="shared" si="123"/>
        <v>10</v>
      </c>
      <c r="M558" s="224" t="str">
        <f t="shared" si="124"/>
        <v>16</v>
      </c>
      <c r="N558" s="224" t="str">
        <f t="shared" si="125"/>
        <v>16</v>
      </c>
      <c r="O558" s="224">
        <f t="shared" si="126"/>
        <v>10</v>
      </c>
      <c r="P558" s="224">
        <f t="shared" si="127"/>
        <v>0</v>
      </c>
      <c r="Q558" s="224">
        <f t="shared" si="128"/>
        <v>0</v>
      </c>
      <c r="R558" s="224">
        <f t="shared" si="129"/>
        <v>0</v>
      </c>
      <c r="S558" s="224">
        <f t="shared" si="130"/>
        <v>1</v>
      </c>
      <c r="T558" s="224">
        <f t="shared" si="131"/>
        <v>0</v>
      </c>
      <c r="U558" s="224">
        <f t="shared" si="132"/>
        <v>0</v>
      </c>
      <c r="V558" s="224">
        <f t="shared" si="133"/>
        <v>0</v>
      </c>
      <c r="W558" s="226">
        <f t="shared" si="134"/>
        <v>0</v>
      </c>
      <c r="X558" s="226">
        <f t="shared" si="135"/>
        <v>0</v>
      </c>
      <c r="Y558" s="215"/>
      <c r="Z558" s="233">
        <v>551</v>
      </c>
      <c r="AA558" s="216"/>
      <c r="AB558" s="216"/>
      <c r="AC558" s="216"/>
      <c r="AD558" s="216"/>
      <c r="AE558" s="216"/>
      <c r="AF558" s="216"/>
      <c r="AG558" s="216"/>
      <c r="AH558" s="216"/>
      <c r="AI558" s="216"/>
      <c r="AJ558" s="200"/>
      <c r="AK558" s="200"/>
      <c r="AL558" s="200"/>
      <c r="AM558" s="200"/>
      <c r="AN558" s="200"/>
      <c r="AO558" s="200"/>
      <c r="AP558" s="200"/>
      <c r="AQ558" s="200"/>
      <c r="AR558" s="200"/>
      <c r="AS558" s="200"/>
      <c r="AT558" s="200"/>
      <c r="AU558" s="200"/>
      <c r="AV558" s="200"/>
      <c r="AW558" s="200"/>
      <c r="AX558" s="200"/>
      <c r="AY558" s="200"/>
      <c r="AZ558" s="200"/>
      <c r="BA558" s="200"/>
      <c r="BB558" s="200"/>
      <c r="BC558" s="200"/>
      <c r="BD558" s="200"/>
      <c r="BE558" s="200"/>
      <c r="BF558" s="200"/>
      <c r="BG558" s="200"/>
      <c r="BH558" s="200"/>
      <c r="BI558" s="200"/>
      <c r="BJ558" s="200"/>
      <c r="BK558" s="200"/>
      <c r="BL558" s="200"/>
      <c r="BM558" s="200"/>
      <c r="BN558" s="200"/>
      <c r="BO558" s="200"/>
      <c r="BP558" s="200"/>
      <c r="BQ558" s="200"/>
      <c r="BR558" s="200"/>
      <c r="BS558" s="200"/>
      <c r="BT558" s="200"/>
      <c r="BU558" s="200"/>
      <c r="BV558" s="200"/>
      <c r="BW558" s="200"/>
      <c r="BX558" s="200"/>
      <c r="BY558" s="200"/>
      <c r="BZ558" s="200"/>
      <c r="CA558" s="200"/>
      <c r="CB558" s="200"/>
      <c r="CC558" s="200"/>
      <c r="CD558" s="200"/>
      <c r="CE558" s="200"/>
      <c r="CF558" s="200"/>
      <c r="CG558" s="200"/>
      <c r="CH558" s="200"/>
      <c r="CI558" s="200"/>
      <c r="CJ558" s="200"/>
      <c r="CK558" s="200"/>
      <c r="CL558" s="200"/>
      <c r="CM558" s="200"/>
      <c r="CN558" s="200"/>
      <c r="CO558" s="200"/>
      <c r="CP558" s="200"/>
      <c r="CQ558" s="200"/>
      <c r="CR558" s="200"/>
      <c r="CS558" s="200"/>
      <c r="CT558" s="200"/>
      <c r="CU558" s="200"/>
      <c r="CV558" s="200"/>
      <c r="CW558" s="200"/>
      <c r="CX558" s="200"/>
      <c r="CY558" s="200"/>
      <c r="CZ558" s="200"/>
      <c r="DA558" s="200"/>
      <c r="DB558" s="200"/>
      <c r="DC558" s="200"/>
      <c r="DD558" s="200"/>
      <c r="DE558" s="200"/>
      <c r="DF558" s="200"/>
      <c r="DG558" s="200"/>
      <c r="DH558" s="200"/>
      <c r="DI558" s="200"/>
      <c r="DJ558" s="200"/>
      <c r="DK558" s="200"/>
      <c r="DL558" s="200"/>
      <c r="DM558" s="200"/>
      <c r="DN558" s="200"/>
      <c r="DO558" s="200"/>
      <c r="DP558" s="200"/>
      <c r="DQ558" s="200"/>
      <c r="DR558" s="200"/>
      <c r="DS558" s="200"/>
      <c r="DT558" s="200"/>
      <c r="DU558" s="200"/>
      <c r="DV558" s="200"/>
      <c r="DW558" s="200"/>
      <c r="DX558" s="200"/>
      <c r="DY558" s="200"/>
      <c r="DZ558" s="200"/>
      <c r="EA558" s="200"/>
      <c r="EB558" s="200"/>
      <c r="EC558" s="200"/>
      <c r="ED558" s="200"/>
      <c r="EE558" s="200"/>
      <c r="EF558" s="200"/>
      <c r="EG558" s="200"/>
      <c r="EH558" s="200"/>
      <c r="EI558" s="200"/>
      <c r="EJ558" s="200"/>
      <c r="EK558" s="200"/>
      <c r="EL558" s="200"/>
      <c r="EM558" s="200"/>
      <c r="EN558" s="200"/>
      <c r="EO558" s="200"/>
      <c r="EP558" s="200"/>
      <c r="EQ558" s="200"/>
      <c r="ER558" s="200"/>
      <c r="ES558" s="200"/>
    </row>
    <row r="559" spans="1:149" s="116" customFormat="1" ht="25.5" x14ac:dyDescent="0.2">
      <c r="A559" s="54" t="s">
        <v>526</v>
      </c>
      <c r="B559" s="103" t="s">
        <v>799</v>
      </c>
      <c r="C559" s="139" t="s">
        <v>25</v>
      </c>
      <c r="D559" s="104"/>
      <c r="E559" s="60"/>
      <c r="F559" s="255"/>
      <c r="G559" s="256"/>
      <c r="H559" s="258"/>
      <c r="I559" s="201"/>
      <c r="J559" s="230">
        <v>16</v>
      </c>
      <c r="K559" s="224" t="str">
        <f t="shared" si="122"/>
        <v>16</v>
      </c>
      <c r="L559" s="225">
        <f t="shared" si="123"/>
        <v>0</v>
      </c>
      <c r="M559" s="224" t="str">
        <f t="shared" si="124"/>
        <v>16</v>
      </c>
      <c r="N559" s="224">
        <f t="shared" si="125"/>
        <v>0</v>
      </c>
      <c r="O559" s="224">
        <f t="shared" si="126"/>
        <v>0</v>
      </c>
      <c r="P559" s="224">
        <f t="shared" si="127"/>
        <v>0</v>
      </c>
      <c r="Q559" s="224">
        <f t="shared" si="128"/>
        <v>0</v>
      </c>
      <c r="R559" s="224">
        <f t="shared" si="129"/>
        <v>0</v>
      </c>
      <c r="S559" s="224">
        <f t="shared" si="130"/>
        <v>0</v>
      </c>
      <c r="T559" s="224">
        <f t="shared" si="131"/>
        <v>0</v>
      </c>
      <c r="U559" s="224">
        <f t="shared" si="132"/>
        <v>0</v>
      </c>
      <c r="V559" s="224">
        <f t="shared" si="133"/>
        <v>0</v>
      </c>
      <c r="W559" s="226">
        <f t="shared" si="134"/>
        <v>0</v>
      </c>
      <c r="X559" s="226">
        <f t="shared" si="135"/>
        <v>0</v>
      </c>
      <c r="Y559" s="215"/>
      <c r="Z559" s="233">
        <v>552</v>
      </c>
      <c r="AA559" s="216"/>
      <c r="AB559" s="216"/>
      <c r="AC559" s="216"/>
      <c r="AD559" s="216"/>
      <c r="AE559" s="216"/>
      <c r="AF559" s="216"/>
      <c r="AG559" s="216"/>
      <c r="AH559" s="216"/>
      <c r="AI559" s="216"/>
      <c r="AJ559" s="200"/>
      <c r="AK559" s="200"/>
      <c r="AL559" s="200"/>
      <c r="AM559" s="200"/>
      <c r="AN559" s="200"/>
      <c r="AO559" s="200"/>
      <c r="AP559" s="200"/>
      <c r="AQ559" s="200"/>
      <c r="AR559" s="200"/>
      <c r="AS559" s="200"/>
      <c r="AT559" s="200"/>
      <c r="AU559" s="200"/>
      <c r="AV559" s="200"/>
      <c r="AW559" s="200"/>
      <c r="AX559" s="200"/>
      <c r="AY559" s="200"/>
      <c r="AZ559" s="200"/>
      <c r="BA559" s="200"/>
      <c r="BB559" s="200"/>
      <c r="BC559" s="200"/>
      <c r="BD559" s="200"/>
      <c r="BE559" s="200"/>
      <c r="BF559" s="200"/>
      <c r="BG559" s="200"/>
      <c r="BH559" s="200"/>
      <c r="BI559" s="200"/>
      <c r="BJ559" s="200"/>
      <c r="BK559" s="200"/>
      <c r="BL559" s="200"/>
      <c r="BM559" s="200"/>
      <c r="BN559" s="200"/>
      <c r="BO559" s="200"/>
      <c r="BP559" s="200"/>
      <c r="BQ559" s="200"/>
      <c r="BR559" s="200"/>
      <c r="BS559" s="200"/>
      <c r="BT559" s="200"/>
      <c r="BU559" s="200"/>
      <c r="BV559" s="200"/>
      <c r="BW559" s="200"/>
      <c r="BX559" s="200"/>
      <c r="BY559" s="200"/>
      <c r="BZ559" s="200"/>
      <c r="CA559" s="200"/>
      <c r="CB559" s="200"/>
      <c r="CC559" s="200"/>
      <c r="CD559" s="200"/>
      <c r="CE559" s="200"/>
      <c r="CF559" s="200"/>
      <c r="CG559" s="200"/>
      <c r="CH559" s="200"/>
      <c r="CI559" s="200"/>
      <c r="CJ559" s="200"/>
      <c r="CK559" s="200"/>
      <c r="CL559" s="200"/>
      <c r="CM559" s="200"/>
      <c r="CN559" s="200"/>
      <c r="CO559" s="200"/>
      <c r="CP559" s="200"/>
      <c r="CQ559" s="200"/>
      <c r="CR559" s="200"/>
      <c r="CS559" s="200"/>
      <c r="CT559" s="200"/>
      <c r="CU559" s="200"/>
      <c r="CV559" s="200"/>
      <c r="CW559" s="200"/>
      <c r="CX559" s="200"/>
      <c r="CY559" s="200"/>
      <c r="CZ559" s="200"/>
      <c r="DA559" s="200"/>
      <c r="DB559" s="200"/>
      <c r="DC559" s="200"/>
      <c r="DD559" s="200"/>
      <c r="DE559" s="200"/>
      <c r="DF559" s="200"/>
      <c r="DG559" s="200"/>
      <c r="DH559" s="200"/>
      <c r="DI559" s="200"/>
      <c r="DJ559" s="200"/>
      <c r="DK559" s="200"/>
      <c r="DL559" s="200"/>
      <c r="DM559" s="200"/>
      <c r="DN559" s="200"/>
      <c r="DO559" s="200"/>
      <c r="DP559" s="200"/>
      <c r="DQ559" s="200"/>
      <c r="DR559" s="200"/>
      <c r="DS559" s="200"/>
      <c r="DT559" s="200"/>
      <c r="DU559" s="200"/>
      <c r="DV559" s="200"/>
      <c r="DW559" s="200"/>
      <c r="DX559" s="200"/>
      <c r="DY559" s="200"/>
      <c r="DZ559" s="200"/>
      <c r="EA559" s="200"/>
      <c r="EB559" s="200"/>
      <c r="EC559" s="200"/>
      <c r="ED559" s="200"/>
      <c r="EE559" s="200"/>
      <c r="EF559" s="200"/>
      <c r="EG559" s="200"/>
      <c r="EH559" s="200"/>
      <c r="EI559" s="200"/>
      <c r="EJ559" s="200"/>
      <c r="EK559" s="200"/>
      <c r="EL559" s="200"/>
      <c r="EM559" s="200"/>
      <c r="EN559" s="200"/>
      <c r="EO559" s="200"/>
      <c r="EP559" s="200"/>
      <c r="EQ559" s="200"/>
      <c r="ER559" s="200"/>
      <c r="ES559" s="200"/>
    </row>
    <row r="560" spans="1:149" s="116" customFormat="1" ht="38.25" x14ac:dyDescent="0.2">
      <c r="A560" s="54" t="s">
        <v>527</v>
      </c>
      <c r="B560" s="52" t="s">
        <v>1279</v>
      </c>
      <c r="C560" s="69" t="s">
        <v>117</v>
      </c>
      <c r="D560" s="53">
        <v>10</v>
      </c>
      <c r="E560" s="58"/>
      <c r="F560" s="257"/>
      <c r="G560" s="256"/>
      <c r="H560" s="258"/>
      <c r="I560" s="201"/>
      <c r="J560" s="230">
        <v>16</v>
      </c>
      <c r="K560" s="224" t="str">
        <f t="shared" si="122"/>
        <v>16</v>
      </c>
      <c r="L560" s="225">
        <f t="shared" si="123"/>
        <v>10</v>
      </c>
      <c r="M560" s="224" t="str">
        <f t="shared" si="124"/>
        <v>16</v>
      </c>
      <c r="N560" s="224" t="str">
        <f t="shared" si="125"/>
        <v>16</v>
      </c>
      <c r="O560" s="224">
        <f t="shared" si="126"/>
        <v>10</v>
      </c>
      <c r="P560" s="224">
        <f t="shared" si="127"/>
        <v>0</v>
      </c>
      <c r="Q560" s="224">
        <f t="shared" si="128"/>
        <v>0</v>
      </c>
      <c r="R560" s="224">
        <f t="shared" si="129"/>
        <v>0</v>
      </c>
      <c r="S560" s="224">
        <f t="shared" si="130"/>
        <v>1</v>
      </c>
      <c r="T560" s="224">
        <f t="shared" si="131"/>
        <v>0</v>
      </c>
      <c r="U560" s="224">
        <f t="shared" si="132"/>
        <v>0</v>
      </c>
      <c r="V560" s="224">
        <f t="shared" si="133"/>
        <v>0</v>
      </c>
      <c r="W560" s="226">
        <f t="shared" si="134"/>
        <v>0</v>
      </c>
      <c r="X560" s="226">
        <f t="shared" si="135"/>
        <v>0</v>
      </c>
      <c r="Y560" s="215"/>
      <c r="Z560" s="232">
        <v>553</v>
      </c>
      <c r="AA560" s="216"/>
      <c r="AB560" s="216"/>
      <c r="AC560" s="216"/>
      <c r="AD560" s="216"/>
      <c r="AE560" s="216"/>
      <c r="AF560" s="216"/>
      <c r="AG560" s="216"/>
      <c r="AH560" s="216"/>
      <c r="AI560" s="216"/>
      <c r="AJ560" s="200"/>
      <c r="AK560" s="200"/>
      <c r="AL560" s="200"/>
      <c r="AM560" s="200"/>
      <c r="AN560" s="200"/>
      <c r="AO560" s="200"/>
      <c r="AP560" s="200"/>
      <c r="AQ560" s="200"/>
      <c r="AR560" s="200"/>
      <c r="AS560" s="200"/>
      <c r="AT560" s="200"/>
      <c r="AU560" s="200"/>
      <c r="AV560" s="200"/>
      <c r="AW560" s="200"/>
      <c r="AX560" s="200"/>
      <c r="AY560" s="200"/>
      <c r="AZ560" s="200"/>
      <c r="BA560" s="200"/>
      <c r="BB560" s="200"/>
      <c r="BC560" s="200"/>
      <c r="BD560" s="200"/>
      <c r="BE560" s="200"/>
      <c r="BF560" s="200"/>
      <c r="BG560" s="200"/>
      <c r="BH560" s="200"/>
      <c r="BI560" s="200"/>
      <c r="BJ560" s="200"/>
      <c r="BK560" s="200"/>
      <c r="BL560" s="200"/>
      <c r="BM560" s="200"/>
      <c r="BN560" s="200"/>
      <c r="BO560" s="200"/>
      <c r="BP560" s="200"/>
      <c r="BQ560" s="200"/>
      <c r="BR560" s="200"/>
      <c r="BS560" s="200"/>
      <c r="BT560" s="200"/>
      <c r="BU560" s="200"/>
      <c r="BV560" s="200"/>
      <c r="BW560" s="200"/>
      <c r="BX560" s="200"/>
      <c r="BY560" s="200"/>
      <c r="BZ560" s="200"/>
      <c r="CA560" s="200"/>
      <c r="CB560" s="200"/>
      <c r="CC560" s="200"/>
      <c r="CD560" s="200"/>
      <c r="CE560" s="200"/>
      <c r="CF560" s="200"/>
      <c r="CG560" s="200"/>
      <c r="CH560" s="200"/>
      <c r="CI560" s="200"/>
      <c r="CJ560" s="200"/>
      <c r="CK560" s="200"/>
      <c r="CL560" s="200"/>
      <c r="CM560" s="200"/>
      <c r="CN560" s="200"/>
      <c r="CO560" s="200"/>
      <c r="CP560" s="200"/>
      <c r="CQ560" s="200"/>
      <c r="CR560" s="200"/>
      <c r="CS560" s="200"/>
      <c r="CT560" s="200"/>
      <c r="CU560" s="200"/>
      <c r="CV560" s="200"/>
      <c r="CW560" s="200"/>
      <c r="CX560" s="200"/>
      <c r="CY560" s="200"/>
      <c r="CZ560" s="200"/>
      <c r="DA560" s="200"/>
      <c r="DB560" s="200"/>
      <c r="DC560" s="200"/>
      <c r="DD560" s="200"/>
      <c r="DE560" s="200"/>
      <c r="DF560" s="200"/>
      <c r="DG560" s="200"/>
      <c r="DH560" s="200"/>
      <c r="DI560" s="200"/>
      <c r="DJ560" s="200"/>
      <c r="DK560" s="200"/>
      <c r="DL560" s="200"/>
      <c r="DM560" s="200"/>
      <c r="DN560" s="200"/>
      <c r="DO560" s="200"/>
      <c r="DP560" s="200"/>
      <c r="DQ560" s="200"/>
      <c r="DR560" s="200"/>
      <c r="DS560" s="200"/>
      <c r="DT560" s="200"/>
      <c r="DU560" s="200"/>
      <c r="DV560" s="200"/>
      <c r="DW560" s="200"/>
      <c r="DX560" s="200"/>
      <c r="DY560" s="200"/>
      <c r="DZ560" s="200"/>
      <c r="EA560" s="200"/>
      <c r="EB560" s="200"/>
      <c r="EC560" s="200"/>
      <c r="ED560" s="200"/>
      <c r="EE560" s="200"/>
      <c r="EF560" s="200"/>
      <c r="EG560" s="200"/>
      <c r="EH560" s="200"/>
      <c r="EI560" s="200"/>
      <c r="EJ560" s="200"/>
      <c r="EK560" s="200"/>
      <c r="EL560" s="200"/>
      <c r="EM560" s="200"/>
      <c r="EN560" s="200"/>
      <c r="EO560" s="200"/>
      <c r="EP560" s="200"/>
      <c r="EQ560" s="200"/>
      <c r="ER560" s="200"/>
      <c r="ES560" s="200"/>
    </row>
    <row r="561" spans="1:149" s="124" customFormat="1" ht="25.5" x14ac:dyDescent="0.2">
      <c r="A561" s="54" t="s">
        <v>624</v>
      </c>
      <c r="B561" s="52" t="s">
        <v>1280</v>
      </c>
      <c r="C561" s="69" t="s">
        <v>758</v>
      </c>
      <c r="D561" s="53"/>
      <c r="E561" s="58"/>
      <c r="F561" s="257"/>
      <c r="G561" s="256"/>
      <c r="H561" s="258"/>
      <c r="I561" s="201"/>
      <c r="J561" s="230">
        <v>16</v>
      </c>
      <c r="K561" s="224" t="str">
        <f t="shared" si="122"/>
        <v>16</v>
      </c>
      <c r="L561" s="225">
        <f t="shared" si="123"/>
        <v>0</v>
      </c>
      <c r="M561" s="224" t="str">
        <f t="shared" si="124"/>
        <v>16</v>
      </c>
      <c r="N561" s="224">
        <f t="shared" si="125"/>
        <v>0</v>
      </c>
      <c r="O561" s="224">
        <f t="shared" si="126"/>
        <v>0</v>
      </c>
      <c r="P561" s="224">
        <f t="shared" si="127"/>
        <v>0</v>
      </c>
      <c r="Q561" s="224">
        <f t="shared" si="128"/>
        <v>0</v>
      </c>
      <c r="R561" s="224">
        <f t="shared" si="129"/>
        <v>0</v>
      </c>
      <c r="S561" s="224">
        <f t="shared" si="130"/>
        <v>0</v>
      </c>
      <c r="T561" s="224">
        <f t="shared" si="131"/>
        <v>0</v>
      </c>
      <c r="U561" s="224">
        <f t="shared" si="132"/>
        <v>0</v>
      </c>
      <c r="V561" s="224">
        <f t="shared" si="133"/>
        <v>0</v>
      </c>
      <c r="W561" s="226">
        <f t="shared" si="134"/>
        <v>0</v>
      </c>
      <c r="X561" s="226">
        <f t="shared" si="135"/>
        <v>0</v>
      </c>
      <c r="Y561" s="215"/>
      <c r="Z561" s="233">
        <v>554</v>
      </c>
      <c r="AA561" s="216"/>
      <c r="AB561" s="216"/>
      <c r="AC561" s="216"/>
      <c r="AD561" s="216"/>
      <c r="AE561" s="216"/>
      <c r="AF561" s="216"/>
      <c r="AG561" s="216"/>
      <c r="AH561" s="216"/>
      <c r="AI561" s="216"/>
      <c r="AJ561" s="200"/>
      <c r="AK561" s="200"/>
      <c r="AL561" s="200"/>
      <c r="AM561" s="200"/>
      <c r="AN561" s="200"/>
      <c r="AO561" s="200"/>
      <c r="AP561" s="200"/>
      <c r="AQ561" s="200"/>
      <c r="AR561" s="200"/>
      <c r="AS561" s="200"/>
      <c r="AT561" s="200"/>
      <c r="AU561" s="200"/>
      <c r="AV561" s="200"/>
      <c r="AW561" s="200"/>
      <c r="AX561" s="200"/>
      <c r="AY561" s="200"/>
      <c r="AZ561" s="200"/>
      <c r="BA561" s="200"/>
      <c r="BB561" s="200"/>
      <c r="BC561" s="200"/>
      <c r="BD561" s="200"/>
      <c r="BE561" s="200"/>
      <c r="BF561" s="200"/>
      <c r="BG561" s="200"/>
      <c r="BH561" s="200"/>
      <c r="BI561" s="200"/>
      <c r="BJ561" s="200"/>
      <c r="BK561" s="200"/>
      <c r="BL561" s="200"/>
      <c r="BM561" s="200"/>
      <c r="BN561" s="200"/>
      <c r="BO561" s="200"/>
      <c r="BP561" s="200"/>
      <c r="BQ561" s="200"/>
      <c r="BR561" s="200"/>
      <c r="BS561" s="200"/>
      <c r="BT561" s="200"/>
      <c r="BU561" s="200"/>
      <c r="BV561" s="200"/>
      <c r="BW561" s="200"/>
      <c r="BX561" s="200"/>
      <c r="BY561" s="200"/>
      <c r="BZ561" s="200"/>
      <c r="CA561" s="200"/>
      <c r="CB561" s="200"/>
      <c r="CC561" s="200"/>
      <c r="CD561" s="200"/>
      <c r="CE561" s="200"/>
      <c r="CF561" s="200"/>
      <c r="CG561" s="200"/>
      <c r="CH561" s="200"/>
      <c r="CI561" s="200"/>
      <c r="CJ561" s="200"/>
      <c r="CK561" s="200"/>
      <c r="CL561" s="200"/>
      <c r="CM561" s="200"/>
      <c r="CN561" s="200"/>
      <c r="CO561" s="200"/>
      <c r="CP561" s="200"/>
      <c r="CQ561" s="200"/>
      <c r="CR561" s="200"/>
      <c r="CS561" s="200"/>
      <c r="CT561" s="200"/>
      <c r="CU561" s="200"/>
      <c r="CV561" s="200"/>
      <c r="CW561" s="200"/>
      <c r="CX561" s="200"/>
      <c r="CY561" s="200"/>
      <c r="CZ561" s="200"/>
      <c r="DA561" s="200"/>
      <c r="DB561" s="200"/>
      <c r="DC561" s="200"/>
      <c r="DD561" s="200"/>
      <c r="DE561" s="200"/>
      <c r="DF561" s="200"/>
      <c r="DG561" s="200"/>
      <c r="DH561" s="200"/>
      <c r="DI561" s="200"/>
      <c r="DJ561" s="200"/>
      <c r="DK561" s="200"/>
      <c r="DL561" s="200"/>
      <c r="DM561" s="200"/>
      <c r="DN561" s="200"/>
      <c r="DO561" s="200"/>
      <c r="DP561" s="200"/>
      <c r="DQ561" s="200"/>
      <c r="DR561" s="200"/>
      <c r="DS561" s="200"/>
      <c r="DT561" s="200"/>
      <c r="DU561" s="200"/>
      <c r="DV561" s="200"/>
      <c r="DW561" s="200"/>
      <c r="DX561" s="200"/>
      <c r="DY561" s="200"/>
      <c r="DZ561" s="200"/>
      <c r="EA561" s="200"/>
      <c r="EB561" s="200"/>
      <c r="EC561" s="200"/>
      <c r="ED561" s="200"/>
      <c r="EE561" s="200"/>
      <c r="EF561" s="200"/>
      <c r="EG561" s="200"/>
      <c r="EH561" s="200"/>
      <c r="EI561" s="200"/>
      <c r="EJ561" s="200"/>
      <c r="EK561" s="200"/>
      <c r="EL561" s="200"/>
      <c r="EM561" s="200"/>
      <c r="EN561" s="200"/>
      <c r="EO561" s="200"/>
      <c r="EP561" s="200"/>
      <c r="EQ561" s="200"/>
      <c r="ER561" s="200"/>
      <c r="ES561" s="200"/>
    </row>
    <row r="562" spans="1:149" s="116" customFormat="1" ht="25.5" x14ac:dyDescent="0.2">
      <c r="A562" s="54" t="s">
        <v>625</v>
      </c>
      <c r="B562" s="52" t="s">
        <v>826</v>
      </c>
      <c r="C562" s="139" t="s">
        <v>25</v>
      </c>
      <c r="D562" s="55"/>
      <c r="E562" s="56"/>
      <c r="F562" s="255"/>
      <c r="G562" s="256"/>
      <c r="H562" s="258"/>
      <c r="I562" s="201"/>
      <c r="J562" s="230">
        <v>16</v>
      </c>
      <c r="K562" s="224" t="str">
        <f t="shared" si="122"/>
        <v>16</v>
      </c>
      <c r="L562" s="225">
        <f t="shared" si="123"/>
        <v>0</v>
      </c>
      <c r="M562" s="224" t="str">
        <f t="shared" si="124"/>
        <v>16</v>
      </c>
      <c r="N562" s="224">
        <f t="shared" si="125"/>
        <v>0</v>
      </c>
      <c r="O562" s="224">
        <f t="shared" si="126"/>
        <v>0</v>
      </c>
      <c r="P562" s="224">
        <f t="shared" si="127"/>
        <v>0</v>
      </c>
      <c r="Q562" s="224">
        <f t="shared" si="128"/>
        <v>0</v>
      </c>
      <c r="R562" s="224">
        <f t="shared" si="129"/>
        <v>0</v>
      </c>
      <c r="S562" s="224">
        <f t="shared" si="130"/>
        <v>0</v>
      </c>
      <c r="T562" s="224">
        <f t="shared" si="131"/>
        <v>0</v>
      </c>
      <c r="U562" s="224">
        <f t="shared" si="132"/>
        <v>0</v>
      </c>
      <c r="V562" s="224">
        <f t="shared" si="133"/>
        <v>0</v>
      </c>
      <c r="W562" s="226">
        <f t="shared" si="134"/>
        <v>0</v>
      </c>
      <c r="X562" s="226">
        <f t="shared" si="135"/>
        <v>0</v>
      </c>
      <c r="Y562" s="215"/>
      <c r="Z562" s="233">
        <v>555</v>
      </c>
      <c r="AA562" s="216"/>
      <c r="AB562" s="216"/>
      <c r="AC562" s="216"/>
      <c r="AD562" s="216"/>
      <c r="AE562" s="216"/>
      <c r="AF562" s="216"/>
      <c r="AG562" s="216"/>
      <c r="AH562" s="216"/>
      <c r="AI562" s="216"/>
      <c r="AJ562" s="200"/>
      <c r="AK562" s="200"/>
      <c r="AL562" s="200"/>
      <c r="AM562" s="200"/>
      <c r="AN562" s="200"/>
      <c r="AO562" s="200"/>
      <c r="AP562" s="200"/>
      <c r="AQ562" s="200"/>
      <c r="AR562" s="200"/>
      <c r="AS562" s="200"/>
      <c r="AT562" s="200"/>
      <c r="AU562" s="200"/>
      <c r="AV562" s="200"/>
      <c r="AW562" s="200"/>
      <c r="AX562" s="200"/>
      <c r="AY562" s="200"/>
      <c r="AZ562" s="200"/>
      <c r="BA562" s="200"/>
      <c r="BB562" s="200"/>
      <c r="BC562" s="200"/>
      <c r="BD562" s="200"/>
      <c r="BE562" s="200"/>
      <c r="BF562" s="200"/>
      <c r="BG562" s="200"/>
      <c r="BH562" s="200"/>
      <c r="BI562" s="200"/>
      <c r="BJ562" s="200"/>
      <c r="BK562" s="200"/>
      <c r="BL562" s="200"/>
      <c r="BM562" s="200"/>
      <c r="BN562" s="200"/>
      <c r="BO562" s="200"/>
      <c r="BP562" s="200"/>
      <c r="BQ562" s="200"/>
      <c r="BR562" s="200"/>
      <c r="BS562" s="200"/>
      <c r="BT562" s="200"/>
      <c r="BU562" s="200"/>
      <c r="BV562" s="200"/>
      <c r="BW562" s="200"/>
      <c r="BX562" s="200"/>
      <c r="BY562" s="200"/>
      <c r="BZ562" s="200"/>
      <c r="CA562" s="200"/>
      <c r="CB562" s="200"/>
      <c r="CC562" s="200"/>
      <c r="CD562" s="200"/>
      <c r="CE562" s="200"/>
      <c r="CF562" s="200"/>
      <c r="CG562" s="200"/>
      <c r="CH562" s="200"/>
      <c r="CI562" s="200"/>
      <c r="CJ562" s="200"/>
      <c r="CK562" s="200"/>
      <c r="CL562" s="200"/>
      <c r="CM562" s="200"/>
      <c r="CN562" s="200"/>
      <c r="CO562" s="200"/>
      <c r="CP562" s="200"/>
      <c r="CQ562" s="200"/>
      <c r="CR562" s="200"/>
      <c r="CS562" s="200"/>
      <c r="CT562" s="200"/>
      <c r="CU562" s="200"/>
      <c r="CV562" s="200"/>
      <c r="CW562" s="200"/>
      <c r="CX562" s="200"/>
      <c r="CY562" s="200"/>
      <c r="CZ562" s="200"/>
      <c r="DA562" s="200"/>
      <c r="DB562" s="200"/>
      <c r="DC562" s="200"/>
      <c r="DD562" s="200"/>
      <c r="DE562" s="200"/>
      <c r="DF562" s="200"/>
      <c r="DG562" s="200"/>
      <c r="DH562" s="200"/>
      <c r="DI562" s="200"/>
      <c r="DJ562" s="200"/>
      <c r="DK562" s="200"/>
      <c r="DL562" s="200"/>
      <c r="DM562" s="200"/>
      <c r="DN562" s="200"/>
      <c r="DO562" s="200"/>
      <c r="DP562" s="200"/>
      <c r="DQ562" s="200"/>
      <c r="DR562" s="200"/>
      <c r="DS562" s="200"/>
      <c r="DT562" s="200"/>
      <c r="DU562" s="200"/>
      <c r="DV562" s="200"/>
      <c r="DW562" s="200"/>
      <c r="DX562" s="200"/>
      <c r="DY562" s="200"/>
      <c r="DZ562" s="200"/>
      <c r="EA562" s="200"/>
      <c r="EB562" s="200"/>
      <c r="EC562" s="200"/>
      <c r="ED562" s="200"/>
      <c r="EE562" s="200"/>
      <c r="EF562" s="200"/>
      <c r="EG562" s="200"/>
      <c r="EH562" s="200"/>
      <c r="EI562" s="200"/>
      <c r="EJ562" s="200"/>
      <c r="EK562" s="200"/>
      <c r="EL562" s="200"/>
      <c r="EM562" s="200"/>
      <c r="EN562" s="200"/>
      <c r="EO562" s="200"/>
      <c r="EP562" s="200"/>
      <c r="EQ562" s="200"/>
      <c r="ER562" s="200"/>
      <c r="ES562" s="200"/>
    </row>
    <row r="563" spans="1:149" s="124" customFormat="1" ht="25.5" x14ac:dyDescent="0.2">
      <c r="A563" s="54" t="s">
        <v>626</v>
      </c>
      <c r="B563" s="52" t="s">
        <v>1281</v>
      </c>
      <c r="C563" s="69" t="s">
        <v>758</v>
      </c>
      <c r="D563" s="53"/>
      <c r="E563" s="58"/>
      <c r="F563" s="257"/>
      <c r="G563" s="256"/>
      <c r="H563" s="258"/>
      <c r="I563" s="201"/>
      <c r="J563" s="230">
        <v>16</v>
      </c>
      <c r="K563" s="224" t="str">
        <f t="shared" si="122"/>
        <v>16</v>
      </c>
      <c r="L563" s="225">
        <f t="shared" si="123"/>
        <v>0</v>
      </c>
      <c r="M563" s="224" t="str">
        <f t="shared" si="124"/>
        <v>16</v>
      </c>
      <c r="N563" s="224">
        <f t="shared" si="125"/>
        <v>0</v>
      </c>
      <c r="O563" s="224">
        <f t="shared" si="126"/>
        <v>0</v>
      </c>
      <c r="P563" s="224">
        <f t="shared" si="127"/>
        <v>0</v>
      </c>
      <c r="Q563" s="224">
        <f t="shared" si="128"/>
        <v>0</v>
      </c>
      <c r="R563" s="224">
        <f t="shared" si="129"/>
        <v>0</v>
      </c>
      <c r="S563" s="224">
        <f t="shared" si="130"/>
        <v>0</v>
      </c>
      <c r="T563" s="224">
        <f t="shared" si="131"/>
        <v>0</v>
      </c>
      <c r="U563" s="224">
        <f t="shared" si="132"/>
        <v>0</v>
      </c>
      <c r="V563" s="224">
        <f t="shared" si="133"/>
        <v>0</v>
      </c>
      <c r="W563" s="226">
        <f t="shared" si="134"/>
        <v>0</v>
      </c>
      <c r="X563" s="226">
        <f t="shared" si="135"/>
        <v>0</v>
      </c>
      <c r="Y563" s="215"/>
      <c r="Z563" s="233">
        <v>556</v>
      </c>
      <c r="AA563" s="216"/>
      <c r="AB563" s="216"/>
      <c r="AC563" s="216"/>
      <c r="AD563" s="216"/>
      <c r="AE563" s="216"/>
      <c r="AF563" s="216"/>
      <c r="AG563" s="216"/>
      <c r="AH563" s="216"/>
      <c r="AI563" s="216"/>
      <c r="AJ563" s="200"/>
      <c r="AK563" s="200"/>
      <c r="AL563" s="200"/>
      <c r="AM563" s="200"/>
      <c r="AN563" s="200"/>
      <c r="AO563" s="200"/>
      <c r="AP563" s="200"/>
      <c r="AQ563" s="200"/>
      <c r="AR563" s="200"/>
      <c r="AS563" s="200"/>
      <c r="AT563" s="200"/>
      <c r="AU563" s="200"/>
      <c r="AV563" s="200"/>
      <c r="AW563" s="200"/>
      <c r="AX563" s="200"/>
      <c r="AY563" s="200"/>
      <c r="AZ563" s="200"/>
      <c r="BA563" s="200"/>
      <c r="BB563" s="200"/>
      <c r="BC563" s="200"/>
      <c r="BD563" s="200"/>
      <c r="BE563" s="200"/>
      <c r="BF563" s="200"/>
      <c r="BG563" s="200"/>
      <c r="BH563" s="200"/>
      <c r="BI563" s="200"/>
      <c r="BJ563" s="200"/>
      <c r="BK563" s="200"/>
      <c r="BL563" s="200"/>
      <c r="BM563" s="200"/>
      <c r="BN563" s="200"/>
      <c r="BO563" s="200"/>
      <c r="BP563" s="200"/>
      <c r="BQ563" s="200"/>
      <c r="BR563" s="200"/>
      <c r="BS563" s="200"/>
      <c r="BT563" s="200"/>
      <c r="BU563" s="200"/>
      <c r="BV563" s="200"/>
      <c r="BW563" s="200"/>
      <c r="BX563" s="200"/>
      <c r="BY563" s="200"/>
      <c r="BZ563" s="200"/>
      <c r="CA563" s="200"/>
      <c r="CB563" s="200"/>
      <c r="CC563" s="200"/>
      <c r="CD563" s="200"/>
      <c r="CE563" s="200"/>
      <c r="CF563" s="200"/>
      <c r="CG563" s="200"/>
      <c r="CH563" s="200"/>
      <c r="CI563" s="200"/>
      <c r="CJ563" s="200"/>
      <c r="CK563" s="200"/>
      <c r="CL563" s="200"/>
      <c r="CM563" s="200"/>
      <c r="CN563" s="200"/>
      <c r="CO563" s="200"/>
      <c r="CP563" s="200"/>
      <c r="CQ563" s="200"/>
      <c r="CR563" s="200"/>
      <c r="CS563" s="200"/>
      <c r="CT563" s="200"/>
      <c r="CU563" s="200"/>
      <c r="CV563" s="200"/>
      <c r="CW563" s="200"/>
      <c r="CX563" s="200"/>
      <c r="CY563" s="200"/>
      <c r="CZ563" s="200"/>
      <c r="DA563" s="200"/>
      <c r="DB563" s="200"/>
      <c r="DC563" s="200"/>
      <c r="DD563" s="200"/>
      <c r="DE563" s="200"/>
      <c r="DF563" s="200"/>
      <c r="DG563" s="200"/>
      <c r="DH563" s="200"/>
      <c r="DI563" s="200"/>
      <c r="DJ563" s="200"/>
      <c r="DK563" s="200"/>
      <c r="DL563" s="200"/>
      <c r="DM563" s="200"/>
      <c r="DN563" s="200"/>
      <c r="DO563" s="200"/>
      <c r="DP563" s="200"/>
      <c r="DQ563" s="200"/>
      <c r="DR563" s="200"/>
      <c r="DS563" s="200"/>
      <c r="DT563" s="200"/>
      <c r="DU563" s="200"/>
      <c r="DV563" s="200"/>
      <c r="DW563" s="200"/>
      <c r="DX563" s="200"/>
      <c r="DY563" s="200"/>
      <c r="DZ563" s="200"/>
      <c r="EA563" s="200"/>
      <c r="EB563" s="200"/>
      <c r="EC563" s="200"/>
      <c r="ED563" s="200"/>
      <c r="EE563" s="200"/>
      <c r="EF563" s="200"/>
      <c r="EG563" s="200"/>
      <c r="EH563" s="200"/>
      <c r="EI563" s="200"/>
      <c r="EJ563" s="200"/>
      <c r="EK563" s="200"/>
      <c r="EL563" s="200"/>
      <c r="EM563" s="200"/>
      <c r="EN563" s="200"/>
      <c r="EO563" s="200"/>
      <c r="EP563" s="200"/>
      <c r="EQ563" s="200"/>
      <c r="ER563" s="200"/>
      <c r="ES563" s="200"/>
    </row>
    <row r="564" spans="1:149" s="124" customFormat="1" ht="25.5" x14ac:dyDescent="0.2">
      <c r="A564" s="54" t="s">
        <v>627</v>
      </c>
      <c r="B564" s="52" t="s">
        <v>1282</v>
      </c>
      <c r="C564" s="139" t="s">
        <v>25</v>
      </c>
      <c r="D564" s="53"/>
      <c r="E564" s="58"/>
      <c r="F564" s="255"/>
      <c r="G564" s="256"/>
      <c r="H564" s="258"/>
      <c r="I564" s="201"/>
      <c r="J564" s="230">
        <v>16</v>
      </c>
      <c r="K564" s="224" t="str">
        <f t="shared" si="122"/>
        <v>16</v>
      </c>
      <c r="L564" s="225">
        <f t="shared" si="123"/>
        <v>0</v>
      </c>
      <c r="M564" s="224" t="str">
        <f t="shared" si="124"/>
        <v>16</v>
      </c>
      <c r="N564" s="224">
        <f t="shared" si="125"/>
        <v>0</v>
      </c>
      <c r="O564" s="224">
        <f t="shared" si="126"/>
        <v>0</v>
      </c>
      <c r="P564" s="224">
        <f t="shared" si="127"/>
        <v>0</v>
      </c>
      <c r="Q564" s="224">
        <f t="shared" si="128"/>
        <v>0</v>
      </c>
      <c r="R564" s="224">
        <f t="shared" si="129"/>
        <v>0</v>
      </c>
      <c r="S564" s="224">
        <f t="shared" si="130"/>
        <v>0</v>
      </c>
      <c r="T564" s="224">
        <f t="shared" si="131"/>
        <v>0</v>
      </c>
      <c r="U564" s="224">
        <f t="shared" si="132"/>
        <v>0</v>
      </c>
      <c r="V564" s="224">
        <f t="shared" si="133"/>
        <v>0</v>
      </c>
      <c r="W564" s="226">
        <f t="shared" si="134"/>
        <v>0</v>
      </c>
      <c r="X564" s="226">
        <f t="shared" si="135"/>
        <v>0</v>
      </c>
      <c r="Y564" s="215"/>
      <c r="Z564" s="233">
        <v>557</v>
      </c>
      <c r="AA564" s="216"/>
      <c r="AB564" s="216"/>
      <c r="AC564" s="216"/>
      <c r="AD564" s="216"/>
      <c r="AE564" s="216"/>
      <c r="AF564" s="216"/>
      <c r="AG564" s="216"/>
      <c r="AH564" s="216"/>
      <c r="AI564" s="216"/>
      <c r="AJ564" s="200"/>
      <c r="AK564" s="200"/>
      <c r="AL564" s="200"/>
      <c r="AM564" s="200"/>
      <c r="AN564" s="200"/>
      <c r="AO564" s="200"/>
      <c r="AP564" s="200"/>
      <c r="AQ564" s="200"/>
      <c r="AR564" s="200"/>
      <c r="AS564" s="200"/>
      <c r="AT564" s="200"/>
      <c r="AU564" s="200"/>
      <c r="AV564" s="200"/>
      <c r="AW564" s="200"/>
      <c r="AX564" s="200"/>
      <c r="AY564" s="200"/>
      <c r="AZ564" s="200"/>
      <c r="BA564" s="200"/>
      <c r="BB564" s="200"/>
      <c r="BC564" s="200"/>
      <c r="BD564" s="200"/>
      <c r="BE564" s="200"/>
      <c r="BF564" s="200"/>
      <c r="BG564" s="200"/>
      <c r="BH564" s="200"/>
      <c r="BI564" s="200"/>
      <c r="BJ564" s="200"/>
      <c r="BK564" s="200"/>
      <c r="BL564" s="200"/>
      <c r="BM564" s="200"/>
      <c r="BN564" s="200"/>
      <c r="BO564" s="200"/>
      <c r="BP564" s="200"/>
      <c r="BQ564" s="200"/>
      <c r="BR564" s="200"/>
      <c r="BS564" s="200"/>
      <c r="BT564" s="200"/>
      <c r="BU564" s="200"/>
      <c r="BV564" s="200"/>
      <c r="BW564" s="200"/>
      <c r="BX564" s="200"/>
      <c r="BY564" s="200"/>
      <c r="BZ564" s="200"/>
      <c r="CA564" s="200"/>
      <c r="CB564" s="200"/>
      <c r="CC564" s="200"/>
      <c r="CD564" s="200"/>
      <c r="CE564" s="200"/>
      <c r="CF564" s="200"/>
      <c r="CG564" s="200"/>
      <c r="CH564" s="200"/>
      <c r="CI564" s="200"/>
      <c r="CJ564" s="200"/>
      <c r="CK564" s="200"/>
      <c r="CL564" s="200"/>
      <c r="CM564" s="200"/>
      <c r="CN564" s="200"/>
      <c r="CO564" s="200"/>
      <c r="CP564" s="200"/>
      <c r="CQ564" s="200"/>
      <c r="CR564" s="200"/>
      <c r="CS564" s="200"/>
      <c r="CT564" s="200"/>
      <c r="CU564" s="200"/>
      <c r="CV564" s="200"/>
      <c r="CW564" s="200"/>
      <c r="CX564" s="200"/>
      <c r="CY564" s="200"/>
      <c r="CZ564" s="200"/>
      <c r="DA564" s="200"/>
      <c r="DB564" s="200"/>
      <c r="DC564" s="200"/>
      <c r="DD564" s="200"/>
      <c r="DE564" s="200"/>
      <c r="DF564" s="200"/>
      <c r="DG564" s="200"/>
      <c r="DH564" s="200"/>
      <c r="DI564" s="200"/>
      <c r="DJ564" s="200"/>
      <c r="DK564" s="200"/>
      <c r="DL564" s="200"/>
      <c r="DM564" s="200"/>
      <c r="DN564" s="200"/>
      <c r="DO564" s="200"/>
      <c r="DP564" s="200"/>
      <c r="DQ564" s="200"/>
      <c r="DR564" s="200"/>
      <c r="DS564" s="200"/>
      <c r="DT564" s="200"/>
      <c r="DU564" s="200"/>
      <c r="DV564" s="200"/>
      <c r="DW564" s="200"/>
      <c r="DX564" s="200"/>
      <c r="DY564" s="200"/>
      <c r="DZ564" s="200"/>
      <c r="EA564" s="200"/>
      <c r="EB564" s="200"/>
      <c r="EC564" s="200"/>
      <c r="ED564" s="200"/>
      <c r="EE564" s="200"/>
      <c r="EF564" s="200"/>
      <c r="EG564" s="200"/>
      <c r="EH564" s="200"/>
      <c r="EI564" s="200"/>
      <c r="EJ564" s="200"/>
      <c r="EK564" s="200"/>
      <c r="EL564" s="200"/>
      <c r="EM564" s="200"/>
      <c r="EN564" s="200"/>
      <c r="EO564" s="200"/>
      <c r="EP564" s="200"/>
      <c r="EQ564" s="200"/>
      <c r="ER564" s="200"/>
      <c r="ES564" s="200"/>
    </row>
    <row r="565" spans="1:149" s="124" customFormat="1" ht="76.5" customHeight="1" x14ac:dyDescent="0.2">
      <c r="A565" s="54" t="s">
        <v>628</v>
      </c>
      <c r="B565" s="52" t="s">
        <v>1283</v>
      </c>
      <c r="C565" s="69" t="s">
        <v>758</v>
      </c>
      <c r="D565" s="53"/>
      <c r="E565" s="58"/>
      <c r="F565" s="257"/>
      <c r="G565" s="256"/>
      <c r="H565" s="258"/>
      <c r="I565" s="201"/>
      <c r="J565" s="230">
        <v>16</v>
      </c>
      <c r="K565" s="224" t="str">
        <f t="shared" si="122"/>
        <v>16</v>
      </c>
      <c r="L565" s="225">
        <f t="shared" si="123"/>
        <v>0</v>
      </c>
      <c r="M565" s="224" t="str">
        <f t="shared" si="124"/>
        <v>16</v>
      </c>
      <c r="N565" s="224">
        <f t="shared" si="125"/>
        <v>0</v>
      </c>
      <c r="O565" s="224">
        <f t="shared" si="126"/>
        <v>0</v>
      </c>
      <c r="P565" s="224">
        <f t="shared" si="127"/>
        <v>0</v>
      </c>
      <c r="Q565" s="224">
        <f t="shared" si="128"/>
        <v>0</v>
      </c>
      <c r="R565" s="224">
        <f t="shared" si="129"/>
        <v>0</v>
      </c>
      <c r="S565" s="224">
        <f t="shared" si="130"/>
        <v>0</v>
      </c>
      <c r="T565" s="224">
        <f t="shared" si="131"/>
        <v>0</v>
      </c>
      <c r="U565" s="224">
        <f t="shared" si="132"/>
        <v>0</v>
      </c>
      <c r="V565" s="224">
        <f t="shared" si="133"/>
        <v>0</v>
      </c>
      <c r="W565" s="226">
        <f t="shared" si="134"/>
        <v>0</v>
      </c>
      <c r="X565" s="226">
        <f t="shared" si="135"/>
        <v>0</v>
      </c>
      <c r="Y565" s="215"/>
      <c r="Z565" s="233">
        <v>558</v>
      </c>
      <c r="AA565" s="216"/>
      <c r="AB565" s="216"/>
      <c r="AC565" s="216"/>
      <c r="AD565" s="216"/>
      <c r="AE565" s="216"/>
      <c r="AF565" s="216"/>
      <c r="AG565" s="216"/>
      <c r="AH565" s="216"/>
      <c r="AI565" s="216"/>
      <c r="AJ565" s="200"/>
      <c r="AK565" s="200"/>
      <c r="AL565" s="200"/>
      <c r="AM565" s="200"/>
      <c r="AN565" s="200"/>
      <c r="AO565" s="200"/>
      <c r="AP565" s="200"/>
      <c r="AQ565" s="200"/>
      <c r="AR565" s="200"/>
      <c r="AS565" s="200"/>
      <c r="AT565" s="200"/>
      <c r="AU565" s="200"/>
      <c r="AV565" s="200"/>
      <c r="AW565" s="200"/>
      <c r="AX565" s="200"/>
      <c r="AY565" s="200"/>
      <c r="AZ565" s="200"/>
      <c r="BA565" s="200"/>
      <c r="BB565" s="200"/>
      <c r="BC565" s="200"/>
      <c r="BD565" s="200"/>
      <c r="BE565" s="200"/>
      <c r="BF565" s="200"/>
      <c r="BG565" s="200"/>
      <c r="BH565" s="200"/>
      <c r="BI565" s="200"/>
      <c r="BJ565" s="200"/>
      <c r="BK565" s="200"/>
      <c r="BL565" s="200"/>
      <c r="BM565" s="200"/>
      <c r="BN565" s="200"/>
      <c r="BO565" s="200"/>
      <c r="BP565" s="200"/>
      <c r="BQ565" s="200"/>
      <c r="BR565" s="200"/>
      <c r="BS565" s="200"/>
      <c r="BT565" s="200"/>
      <c r="BU565" s="200"/>
      <c r="BV565" s="200"/>
      <c r="BW565" s="200"/>
      <c r="BX565" s="200"/>
      <c r="BY565" s="200"/>
      <c r="BZ565" s="200"/>
      <c r="CA565" s="200"/>
      <c r="CB565" s="200"/>
      <c r="CC565" s="200"/>
      <c r="CD565" s="200"/>
      <c r="CE565" s="200"/>
      <c r="CF565" s="200"/>
      <c r="CG565" s="200"/>
      <c r="CH565" s="200"/>
      <c r="CI565" s="200"/>
      <c r="CJ565" s="200"/>
      <c r="CK565" s="200"/>
      <c r="CL565" s="200"/>
      <c r="CM565" s="200"/>
      <c r="CN565" s="200"/>
      <c r="CO565" s="200"/>
      <c r="CP565" s="200"/>
      <c r="CQ565" s="200"/>
      <c r="CR565" s="200"/>
      <c r="CS565" s="200"/>
      <c r="CT565" s="200"/>
      <c r="CU565" s="200"/>
      <c r="CV565" s="200"/>
      <c r="CW565" s="200"/>
      <c r="CX565" s="200"/>
      <c r="CY565" s="200"/>
      <c r="CZ565" s="200"/>
      <c r="DA565" s="200"/>
      <c r="DB565" s="200"/>
      <c r="DC565" s="200"/>
      <c r="DD565" s="200"/>
      <c r="DE565" s="200"/>
      <c r="DF565" s="200"/>
      <c r="DG565" s="200"/>
      <c r="DH565" s="200"/>
      <c r="DI565" s="200"/>
      <c r="DJ565" s="200"/>
      <c r="DK565" s="200"/>
      <c r="DL565" s="200"/>
      <c r="DM565" s="200"/>
      <c r="DN565" s="200"/>
      <c r="DO565" s="200"/>
      <c r="DP565" s="200"/>
      <c r="DQ565" s="200"/>
      <c r="DR565" s="200"/>
      <c r="DS565" s="200"/>
      <c r="DT565" s="200"/>
      <c r="DU565" s="200"/>
      <c r="DV565" s="200"/>
      <c r="DW565" s="200"/>
      <c r="DX565" s="200"/>
      <c r="DY565" s="200"/>
      <c r="DZ565" s="200"/>
      <c r="EA565" s="200"/>
      <c r="EB565" s="200"/>
      <c r="EC565" s="200"/>
      <c r="ED565" s="200"/>
      <c r="EE565" s="200"/>
      <c r="EF565" s="200"/>
      <c r="EG565" s="200"/>
      <c r="EH565" s="200"/>
      <c r="EI565" s="200"/>
      <c r="EJ565" s="200"/>
      <c r="EK565" s="200"/>
      <c r="EL565" s="200"/>
      <c r="EM565" s="200"/>
      <c r="EN565" s="200"/>
      <c r="EO565" s="200"/>
      <c r="EP565" s="200"/>
      <c r="EQ565" s="200"/>
      <c r="ER565" s="200"/>
      <c r="ES565" s="200"/>
    </row>
    <row r="566" spans="1:149" s="116" customFormat="1" ht="25.5" x14ac:dyDescent="0.2">
      <c r="A566" s="54" t="s">
        <v>629</v>
      </c>
      <c r="B566" s="52" t="s">
        <v>806</v>
      </c>
      <c r="C566" s="69" t="s">
        <v>758</v>
      </c>
      <c r="D566" s="53"/>
      <c r="E566" s="58"/>
      <c r="F566" s="257"/>
      <c r="G566" s="256"/>
      <c r="H566" s="258"/>
      <c r="I566" s="201"/>
      <c r="J566" s="230">
        <v>16</v>
      </c>
      <c r="K566" s="224" t="str">
        <f t="shared" si="122"/>
        <v>16</v>
      </c>
      <c r="L566" s="225">
        <f t="shared" si="123"/>
        <v>0</v>
      </c>
      <c r="M566" s="224" t="str">
        <f t="shared" si="124"/>
        <v>16</v>
      </c>
      <c r="N566" s="224">
        <f t="shared" si="125"/>
        <v>0</v>
      </c>
      <c r="O566" s="224">
        <f t="shared" si="126"/>
        <v>0</v>
      </c>
      <c r="P566" s="224">
        <f t="shared" si="127"/>
        <v>0</v>
      </c>
      <c r="Q566" s="224">
        <f t="shared" si="128"/>
        <v>0</v>
      </c>
      <c r="R566" s="224">
        <f t="shared" si="129"/>
        <v>0</v>
      </c>
      <c r="S566" s="224">
        <f t="shared" si="130"/>
        <v>0</v>
      </c>
      <c r="T566" s="224">
        <f t="shared" si="131"/>
        <v>0</v>
      </c>
      <c r="U566" s="224">
        <f t="shared" si="132"/>
        <v>0</v>
      </c>
      <c r="V566" s="224">
        <f t="shared" si="133"/>
        <v>0</v>
      </c>
      <c r="W566" s="226">
        <f t="shared" si="134"/>
        <v>0</v>
      </c>
      <c r="X566" s="226">
        <f t="shared" si="135"/>
        <v>0</v>
      </c>
      <c r="Y566" s="215"/>
      <c r="Z566" s="232">
        <v>559</v>
      </c>
      <c r="AA566" s="216"/>
      <c r="AB566" s="216"/>
      <c r="AC566" s="216"/>
      <c r="AD566" s="216"/>
      <c r="AE566" s="216"/>
      <c r="AF566" s="216"/>
      <c r="AG566" s="216"/>
      <c r="AH566" s="216"/>
      <c r="AI566" s="216"/>
      <c r="AJ566" s="200"/>
      <c r="AK566" s="200"/>
      <c r="AL566" s="200"/>
      <c r="AM566" s="200"/>
      <c r="AN566" s="200"/>
      <c r="AO566" s="200"/>
      <c r="AP566" s="200"/>
      <c r="AQ566" s="200"/>
      <c r="AR566" s="200"/>
      <c r="AS566" s="200"/>
      <c r="AT566" s="200"/>
      <c r="AU566" s="200"/>
      <c r="AV566" s="200"/>
      <c r="AW566" s="200"/>
      <c r="AX566" s="200"/>
      <c r="AY566" s="200"/>
      <c r="AZ566" s="200"/>
      <c r="BA566" s="200"/>
      <c r="BB566" s="200"/>
      <c r="BC566" s="200"/>
      <c r="BD566" s="200"/>
      <c r="BE566" s="200"/>
      <c r="BF566" s="200"/>
      <c r="BG566" s="200"/>
      <c r="BH566" s="200"/>
      <c r="BI566" s="200"/>
      <c r="BJ566" s="200"/>
      <c r="BK566" s="200"/>
      <c r="BL566" s="200"/>
      <c r="BM566" s="200"/>
      <c r="BN566" s="200"/>
      <c r="BO566" s="200"/>
      <c r="BP566" s="200"/>
      <c r="BQ566" s="200"/>
      <c r="BR566" s="200"/>
      <c r="BS566" s="200"/>
      <c r="BT566" s="200"/>
      <c r="BU566" s="200"/>
      <c r="BV566" s="200"/>
      <c r="BW566" s="200"/>
      <c r="BX566" s="200"/>
      <c r="BY566" s="200"/>
      <c r="BZ566" s="200"/>
      <c r="CA566" s="200"/>
      <c r="CB566" s="200"/>
      <c r="CC566" s="200"/>
      <c r="CD566" s="200"/>
      <c r="CE566" s="200"/>
      <c r="CF566" s="200"/>
      <c r="CG566" s="200"/>
      <c r="CH566" s="200"/>
      <c r="CI566" s="200"/>
      <c r="CJ566" s="200"/>
      <c r="CK566" s="200"/>
      <c r="CL566" s="200"/>
      <c r="CM566" s="200"/>
      <c r="CN566" s="200"/>
      <c r="CO566" s="200"/>
      <c r="CP566" s="200"/>
      <c r="CQ566" s="200"/>
      <c r="CR566" s="200"/>
      <c r="CS566" s="200"/>
      <c r="CT566" s="200"/>
      <c r="CU566" s="200"/>
      <c r="CV566" s="200"/>
      <c r="CW566" s="200"/>
      <c r="CX566" s="200"/>
      <c r="CY566" s="200"/>
      <c r="CZ566" s="200"/>
      <c r="DA566" s="200"/>
      <c r="DB566" s="200"/>
      <c r="DC566" s="200"/>
      <c r="DD566" s="200"/>
      <c r="DE566" s="200"/>
      <c r="DF566" s="200"/>
      <c r="DG566" s="200"/>
      <c r="DH566" s="200"/>
      <c r="DI566" s="200"/>
      <c r="DJ566" s="200"/>
      <c r="DK566" s="200"/>
      <c r="DL566" s="200"/>
      <c r="DM566" s="200"/>
      <c r="DN566" s="200"/>
      <c r="DO566" s="200"/>
      <c r="DP566" s="200"/>
      <c r="DQ566" s="200"/>
      <c r="DR566" s="200"/>
      <c r="DS566" s="200"/>
      <c r="DT566" s="200"/>
      <c r="DU566" s="200"/>
      <c r="DV566" s="200"/>
      <c r="DW566" s="200"/>
      <c r="DX566" s="200"/>
      <c r="DY566" s="200"/>
      <c r="DZ566" s="200"/>
      <c r="EA566" s="200"/>
      <c r="EB566" s="200"/>
      <c r="EC566" s="200"/>
      <c r="ED566" s="200"/>
      <c r="EE566" s="200"/>
      <c r="EF566" s="200"/>
      <c r="EG566" s="200"/>
      <c r="EH566" s="200"/>
      <c r="EI566" s="200"/>
      <c r="EJ566" s="200"/>
      <c r="EK566" s="200"/>
      <c r="EL566" s="200"/>
      <c r="EM566" s="200"/>
      <c r="EN566" s="200"/>
      <c r="EO566" s="200"/>
      <c r="EP566" s="200"/>
      <c r="EQ566" s="200"/>
      <c r="ER566" s="200"/>
      <c r="ES566" s="200"/>
    </row>
    <row r="567" spans="1:149" s="116" customFormat="1" ht="25.5" x14ac:dyDescent="0.2">
      <c r="A567" s="54" t="s">
        <v>630</v>
      </c>
      <c r="B567" s="52" t="s">
        <v>774</v>
      </c>
      <c r="C567" s="69" t="s">
        <v>117</v>
      </c>
      <c r="D567" s="55">
        <v>3</v>
      </c>
      <c r="E567" s="56"/>
      <c r="F567" s="257"/>
      <c r="G567" s="256"/>
      <c r="H567" s="258"/>
      <c r="I567" s="201"/>
      <c r="J567" s="230">
        <v>16</v>
      </c>
      <c r="K567" s="224" t="str">
        <f t="shared" si="122"/>
        <v>16</v>
      </c>
      <c r="L567" s="225">
        <f t="shared" si="123"/>
        <v>3</v>
      </c>
      <c r="M567" s="224" t="str">
        <f t="shared" si="124"/>
        <v>16</v>
      </c>
      <c r="N567" s="224" t="str">
        <f t="shared" si="125"/>
        <v>16</v>
      </c>
      <c r="O567" s="224">
        <f t="shared" si="126"/>
        <v>3</v>
      </c>
      <c r="P567" s="224">
        <f t="shared" si="127"/>
        <v>0</v>
      </c>
      <c r="Q567" s="224">
        <f t="shared" si="128"/>
        <v>0</v>
      </c>
      <c r="R567" s="224">
        <f t="shared" si="129"/>
        <v>0</v>
      </c>
      <c r="S567" s="224">
        <f t="shared" si="130"/>
        <v>1</v>
      </c>
      <c r="T567" s="224">
        <f t="shared" si="131"/>
        <v>0</v>
      </c>
      <c r="U567" s="224">
        <f t="shared" si="132"/>
        <v>0</v>
      </c>
      <c r="V567" s="224">
        <f t="shared" si="133"/>
        <v>0</v>
      </c>
      <c r="W567" s="226">
        <f t="shared" si="134"/>
        <v>0</v>
      </c>
      <c r="X567" s="226">
        <f t="shared" si="135"/>
        <v>0</v>
      </c>
      <c r="Y567" s="215"/>
      <c r="Z567" s="233">
        <v>560</v>
      </c>
      <c r="AA567" s="216"/>
      <c r="AB567" s="216"/>
      <c r="AC567" s="216"/>
      <c r="AD567" s="216"/>
      <c r="AE567" s="216"/>
      <c r="AF567" s="216"/>
      <c r="AG567" s="216"/>
      <c r="AH567" s="216"/>
      <c r="AI567" s="216"/>
      <c r="AJ567" s="200"/>
      <c r="AK567" s="200"/>
      <c r="AL567" s="200"/>
      <c r="AM567" s="200"/>
      <c r="AN567" s="200"/>
      <c r="AO567" s="200"/>
      <c r="AP567" s="200"/>
      <c r="AQ567" s="200"/>
      <c r="AR567" s="200"/>
      <c r="AS567" s="200"/>
      <c r="AT567" s="200"/>
      <c r="AU567" s="200"/>
      <c r="AV567" s="200"/>
      <c r="AW567" s="200"/>
      <c r="AX567" s="200"/>
      <c r="AY567" s="200"/>
      <c r="AZ567" s="200"/>
      <c r="BA567" s="200"/>
      <c r="BB567" s="200"/>
      <c r="BC567" s="200"/>
      <c r="BD567" s="200"/>
      <c r="BE567" s="200"/>
      <c r="BF567" s="200"/>
      <c r="BG567" s="200"/>
      <c r="BH567" s="200"/>
      <c r="BI567" s="200"/>
      <c r="BJ567" s="200"/>
      <c r="BK567" s="200"/>
      <c r="BL567" s="200"/>
      <c r="BM567" s="200"/>
      <c r="BN567" s="200"/>
      <c r="BO567" s="200"/>
      <c r="BP567" s="200"/>
      <c r="BQ567" s="200"/>
      <c r="BR567" s="200"/>
      <c r="BS567" s="200"/>
      <c r="BT567" s="200"/>
      <c r="BU567" s="200"/>
      <c r="BV567" s="200"/>
      <c r="BW567" s="200"/>
      <c r="BX567" s="200"/>
      <c r="BY567" s="200"/>
      <c r="BZ567" s="200"/>
      <c r="CA567" s="200"/>
      <c r="CB567" s="200"/>
      <c r="CC567" s="200"/>
      <c r="CD567" s="200"/>
      <c r="CE567" s="200"/>
      <c r="CF567" s="200"/>
      <c r="CG567" s="200"/>
      <c r="CH567" s="200"/>
      <c r="CI567" s="200"/>
      <c r="CJ567" s="200"/>
      <c r="CK567" s="200"/>
      <c r="CL567" s="200"/>
      <c r="CM567" s="200"/>
      <c r="CN567" s="200"/>
      <c r="CO567" s="200"/>
      <c r="CP567" s="200"/>
      <c r="CQ567" s="200"/>
      <c r="CR567" s="200"/>
      <c r="CS567" s="200"/>
      <c r="CT567" s="200"/>
      <c r="CU567" s="200"/>
      <c r="CV567" s="200"/>
      <c r="CW567" s="200"/>
      <c r="CX567" s="200"/>
      <c r="CY567" s="200"/>
      <c r="CZ567" s="200"/>
      <c r="DA567" s="200"/>
      <c r="DB567" s="200"/>
      <c r="DC567" s="200"/>
      <c r="DD567" s="200"/>
      <c r="DE567" s="200"/>
      <c r="DF567" s="200"/>
      <c r="DG567" s="200"/>
      <c r="DH567" s="200"/>
      <c r="DI567" s="200"/>
      <c r="DJ567" s="200"/>
      <c r="DK567" s="200"/>
      <c r="DL567" s="200"/>
      <c r="DM567" s="200"/>
      <c r="DN567" s="200"/>
      <c r="DO567" s="200"/>
      <c r="DP567" s="200"/>
      <c r="DQ567" s="200"/>
      <c r="DR567" s="200"/>
      <c r="DS567" s="200"/>
      <c r="DT567" s="200"/>
      <c r="DU567" s="200"/>
      <c r="DV567" s="200"/>
      <c r="DW567" s="200"/>
      <c r="DX567" s="200"/>
      <c r="DY567" s="200"/>
      <c r="DZ567" s="200"/>
      <c r="EA567" s="200"/>
      <c r="EB567" s="200"/>
      <c r="EC567" s="200"/>
      <c r="ED567" s="200"/>
      <c r="EE567" s="200"/>
      <c r="EF567" s="200"/>
      <c r="EG567" s="200"/>
      <c r="EH567" s="200"/>
      <c r="EI567" s="200"/>
      <c r="EJ567" s="200"/>
      <c r="EK567" s="200"/>
      <c r="EL567" s="200"/>
      <c r="EM567" s="200"/>
      <c r="EN567" s="200"/>
      <c r="EO567" s="200"/>
      <c r="EP567" s="200"/>
      <c r="EQ567" s="200"/>
      <c r="ER567" s="200"/>
      <c r="ES567" s="200"/>
    </row>
    <row r="568" spans="1:149" s="116" customFormat="1" ht="12.75" x14ac:dyDescent="0.2">
      <c r="A568" s="54" t="s">
        <v>631</v>
      </c>
      <c r="B568" s="52" t="s">
        <v>776</v>
      </c>
      <c r="C568" s="69" t="s">
        <v>758</v>
      </c>
      <c r="D568" s="53"/>
      <c r="E568" s="58"/>
      <c r="F568" s="257"/>
      <c r="G568" s="256"/>
      <c r="H568" s="258"/>
      <c r="I568" s="201"/>
      <c r="J568" s="230">
        <v>16</v>
      </c>
      <c r="K568" s="224" t="str">
        <f t="shared" si="122"/>
        <v>16</v>
      </c>
      <c r="L568" s="225">
        <f t="shared" si="123"/>
        <v>0</v>
      </c>
      <c r="M568" s="224" t="str">
        <f t="shared" si="124"/>
        <v>16</v>
      </c>
      <c r="N568" s="224">
        <f t="shared" si="125"/>
        <v>0</v>
      </c>
      <c r="O568" s="224">
        <f t="shared" si="126"/>
        <v>0</v>
      </c>
      <c r="P568" s="224">
        <f t="shared" si="127"/>
        <v>0</v>
      </c>
      <c r="Q568" s="224">
        <f t="shared" si="128"/>
        <v>0</v>
      </c>
      <c r="R568" s="224">
        <f t="shared" si="129"/>
        <v>0</v>
      </c>
      <c r="S568" s="224">
        <f t="shared" si="130"/>
        <v>0</v>
      </c>
      <c r="T568" s="224">
        <f t="shared" si="131"/>
        <v>0</v>
      </c>
      <c r="U568" s="224">
        <f t="shared" si="132"/>
        <v>0</v>
      </c>
      <c r="V568" s="224">
        <f t="shared" si="133"/>
        <v>0</v>
      </c>
      <c r="W568" s="226">
        <f t="shared" si="134"/>
        <v>0</v>
      </c>
      <c r="X568" s="226">
        <f t="shared" si="135"/>
        <v>0</v>
      </c>
      <c r="Y568" s="215"/>
      <c r="Z568" s="233">
        <v>561</v>
      </c>
      <c r="AA568" s="216"/>
      <c r="AB568" s="216"/>
      <c r="AC568" s="216"/>
      <c r="AD568" s="216"/>
      <c r="AE568" s="216"/>
      <c r="AF568" s="216"/>
      <c r="AG568" s="216"/>
      <c r="AH568" s="216"/>
      <c r="AI568" s="216"/>
      <c r="AJ568" s="200"/>
      <c r="AK568" s="200"/>
      <c r="AL568" s="200"/>
      <c r="AM568" s="200"/>
      <c r="AN568" s="200"/>
      <c r="AO568" s="200"/>
      <c r="AP568" s="200"/>
      <c r="AQ568" s="200"/>
      <c r="AR568" s="200"/>
      <c r="AS568" s="200"/>
      <c r="AT568" s="200"/>
      <c r="AU568" s="200"/>
      <c r="AV568" s="200"/>
      <c r="AW568" s="200"/>
      <c r="AX568" s="200"/>
      <c r="AY568" s="200"/>
      <c r="AZ568" s="200"/>
      <c r="BA568" s="200"/>
      <c r="BB568" s="200"/>
      <c r="BC568" s="200"/>
      <c r="BD568" s="200"/>
      <c r="BE568" s="200"/>
      <c r="BF568" s="200"/>
      <c r="BG568" s="200"/>
      <c r="BH568" s="200"/>
      <c r="BI568" s="200"/>
      <c r="BJ568" s="200"/>
      <c r="BK568" s="200"/>
      <c r="BL568" s="200"/>
      <c r="BM568" s="200"/>
      <c r="BN568" s="200"/>
      <c r="BO568" s="200"/>
      <c r="BP568" s="200"/>
      <c r="BQ568" s="200"/>
      <c r="BR568" s="200"/>
      <c r="BS568" s="200"/>
      <c r="BT568" s="200"/>
      <c r="BU568" s="200"/>
      <c r="BV568" s="200"/>
      <c r="BW568" s="200"/>
      <c r="BX568" s="200"/>
      <c r="BY568" s="200"/>
      <c r="BZ568" s="200"/>
      <c r="CA568" s="200"/>
      <c r="CB568" s="200"/>
      <c r="CC568" s="200"/>
      <c r="CD568" s="200"/>
      <c r="CE568" s="200"/>
      <c r="CF568" s="200"/>
      <c r="CG568" s="200"/>
      <c r="CH568" s="200"/>
      <c r="CI568" s="200"/>
      <c r="CJ568" s="200"/>
      <c r="CK568" s="200"/>
      <c r="CL568" s="200"/>
      <c r="CM568" s="200"/>
      <c r="CN568" s="200"/>
      <c r="CO568" s="200"/>
      <c r="CP568" s="200"/>
      <c r="CQ568" s="200"/>
      <c r="CR568" s="200"/>
      <c r="CS568" s="200"/>
      <c r="CT568" s="200"/>
      <c r="CU568" s="200"/>
      <c r="CV568" s="200"/>
      <c r="CW568" s="200"/>
      <c r="CX568" s="200"/>
      <c r="CY568" s="200"/>
      <c r="CZ568" s="200"/>
      <c r="DA568" s="200"/>
      <c r="DB568" s="200"/>
      <c r="DC568" s="200"/>
      <c r="DD568" s="200"/>
      <c r="DE568" s="200"/>
      <c r="DF568" s="200"/>
      <c r="DG568" s="200"/>
      <c r="DH568" s="200"/>
      <c r="DI568" s="200"/>
      <c r="DJ568" s="200"/>
      <c r="DK568" s="200"/>
      <c r="DL568" s="200"/>
      <c r="DM568" s="200"/>
      <c r="DN568" s="200"/>
      <c r="DO568" s="200"/>
      <c r="DP568" s="200"/>
      <c r="DQ568" s="200"/>
      <c r="DR568" s="200"/>
      <c r="DS568" s="200"/>
      <c r="DT568" s="200"/>
      <c r="DU568" s="200"/>
      <c r="DV568" s="200"/>
      <c r="DW568" s="200"/>
      <c r="DX568" s="200"/>
      <c r="DY568" s="200"/>
      <c r="DZ568" s="200"/>
      <c r="EA568" s="200"/>
      <c r="EB568" s="200"/>
      <c r="EC568" s="200"/>
      <c r="ED568" s="200"/>
      <c r="EE568" s="200"/>
      <c r="EF568" s="200"/>
      <c r="EG568" s="200"/>
      <c r="EH568" s="200"/>
      <c r="EI568" s="200"/>
      <c r="EJ568" s="200"/>
      <c r="EK568" s="200"/>
      <c r="EL568" s="200"/>
      <c r="EM568" s="200"/>
      <c r="EN568" s="200"/>
      <c r="EO568" s="200"/>
      <c r="EP568" s="200"/>
      <c r="EQ568" s="200"/>
      <c r="ER568" s="200"/>
      <c r="ES568" s="200"/>
    </row>
    <row r="569" spans="1:149" s="116" customFormat="1" ht="38.25" x14ac:dyDescent="0.2">
      <c r="A569" s="54" t="s">
        <v>632</v>
      </c>
      <c r="B569" s="52" t="s">
        <v>775</v>
      </c>
      <c r="C569" s="69" t="s">
        <v>758</v>
      </c>
      <c r="D569" s="55"/>
      <c r="E569" s="56"/>
      <c r="F569" s="257"/>
      <c r="G569" s="256"/>
      <c r="H569" s="258"/>
      <c r="I569" s="201"/>
      <c r="J569" s="230">
        <v>16</v>
      </c>
      <c r="K569" s="224" t="str">
        <f t="shared" si="122"/>
        <v>16</v>
      </c>
      <c r="L569" s="225">
        <f t="shared" si="123"/>
        <v>0</v>
      </c>
      <c r="M569" s="224" t="str">
        <f t="shared" si="124"/>
        <v>16</v>
      </c>
      <c r="N569" s="224">
        <f t="shared" si="125"/>
        <v>0</v>
      </c>
      <c r="O569" s="224">
        <f t="shared" si="126"/>
        <v>0</v>
      </c>
      <c r="P569" s="224">
        <f t="shared" si="127"/>
        <v>0</v>
      </c>
      <c r="Q569" s="224">
        <f t="shared" si="128"/>
        <v>0</v>
      </c>
      <c r="R569" s="224">
        <f t="shared" si="129"/>
        <v>0</v>
      </c>
      <c r="S569" s="224">
        <f t="shared" si="130"/>
        <v>0</v>
      </c>
      <c r="T569" s="224">
        <f t="shared" si="131"/>
        <v>0</v>
      </c>
      <c r="U569" s="224">
        <f t="shared" si="132"/>
        <v>0</v>
      </c>
      <c r="V569" s="224">
        <f t="shared" si="133"/>
        <v>0</v>
      </c>
      <c r="W569" s="226">
        <f t="shared" si="134"/>
        <v>0</v>
      </c>
      <c r="X569" s="226">
        <f t="shared" si="135"/>
        <v>0</v>
      </c>
      <c r="Y569" s="215"/>
      <c r="Z569" s="233">
        <v>562</v>
      </c>
      <c r="AA569" s="216"/>
      <c r="AB569" s="216"/>
      <c r="AC569" s="216"/>
      <c r="AD569" s="216"/>
      <c r="AE569" s="216"/>
      <c r="AF569" s="216"/>
      <c r="AG569" s="216"/>
      <c r="AH569" s="216"/>
      <c r="AI569" s="216"/>
      <c r="AJ569" s="200"/>
      <c r="AK569" s="200"/>
      <c r="AL569" s="200"/>
      <c r="AM569" s="200"/>
      <c r="AN569" s="200"/>
      <c r="AO569" s="200"/>
      <c r="AP569" s="200"/>
      <c r="AQ569" s="200"/>
      <c r="AR569" s="200"/>
      <c r="AS569" s="200"/>
      <c r="AT569" s="200"/>
      <c r="AU569" s="200"/>
      <c r="AV569" s="200"/>
      <c r="AW569" s="200"/>
      <c r="AX569" s="200"/>
      <c r="AY569" s="200"/>
      <c r="AZ569" s="200"/>
      <c r="BA569" s="200"/>
      <c r="BB569" s="200"/>
      <c r="BC569" s="200"/>
      <c r="BD569" s="200"/>
      <c r="BE569" s="200"/>
      <c r="BF569" s="200"/>
      <c r="BG569" s="200"/>
      <c r="BH569" s="200"/>
      <c r="BI569" s="200"/>
      <c r="BJ569" s="200"/>
      <c r="BK569" s="200"/>
      <c r="BL569" s="200"/>
      <c r="BM569" s="200"/>
      <c r="BN569" s="200"/>
      <c r="BO569" s="200"/>
      <c r="BP569" s="200"/>
      <c r="BQ569" s="200"/>
      <c r="BR569" s="200"/>
      <c r="BS569" s="200"/>
      <c r="BT569" s="200"/>
      <c r="BU569" s="200"/>
      <c r="BV569" s="200"/>
      <c r="BW569" s="200"/>
      <c r="BX569" s="200"/>
      <c r="BY569" s="200"/>
      <c r="BZ569" s="200"/>
      <c r="CA569" s="200"/>
      <c r="CB569" s="200"/>
      <c r="CC569" s="200"/>
      <c r="CD569" s="200"/>
      <c r="CE569" s="200"/>
      <c r="CF569" s="200"/>
      <c r="CG569" s="200"/>
      <c r="CH569" s="200"/>
      <c r="CI569" s="200"/>
      <c r="CJ569" s="200"/>
      <c r="CK569" s="200"/>
      <c r="CL569" s="200"/>
      <c r="CM569" s="200"/>
      <c r="CN569" s="200"/>
      <c r="CO569" s="200"/>
      <c r="CP569" s="200"/>
      <c r="CQ569" s="200"/>
      <c r="CR569" s="200"/>
      <c r="CS569" s="200"/>
      <c r="CT569" s="200"/>
      <c r="CU569" s="200"/>
      <c r="CV569" s="200"/>
      <c r="CW569" s="200"/>
      <c r="CX569" s="200"/>
      <c r="CY569" s="200"/>
      <c r="CZ569" s="200"/>
      <c r="DA569" s="200"/>
      <c r="DB569" s="200"/>
      <c r="DC569" s="200"/>
      <c r="DD569" s="200"/>
      <c r="DE569" s="200"/>
      <c r="DF569" s="200"/>
      <c r="DG569" s="200"/>
      <c r="DH569" s="200"/>
      <c r="DI569" s="200"/>
      <c r="DJ569" s="200"/>
      <c r="DK569" s="200"/>
      <c r="DL569" s="200"/>
      <c r="DM569" s="200"/>
      <c r="DN569" s="200"/>
      <c r="DO569" s="200"/>
      <c r="DP569" s="200"/>
      <c r="DQ569" s="200"/>
      <c r="DR569" s="200"/>
      <c r="DS569" s="200"/>
      <c r="DT569" s="200"/>
      <c r="DU569" s="200"/>
      <c r="DV569" s="200"/>
      <c r="DW569" s="200"/>
      <c r="DX569" s="200"/>
      <c r="DY569" s="200"/>
      <c r="DZ569" s="200"/>
      <c r="EA569" s="200"/>
      <c r="EB569" s="200"/>
      <c r="EC569" s="200"/>
      <c r="ED569" s="200"/>
      <c r="EE569" s="200"/>
      <c r="EF569" s="200"/>
      <c r="EG569" s="200"/>
      <c r="EH569" s="200"/>
      <c r="EI569" s="200"/>
      <c r="EJ569" s="200"/>
      <c r="EK569" s="200"/>
      <c r="EL569" s="200"/>
      <c r="EM569" s="200"/>
      <c r="EN569" s="200"/>
      <c r="EO569" s="200"/>
      <c r="EP569" s="200"/>
      <c r="EQ569" s="200"/>
      <c r="ER569" s="200"/>
      <c r="ES569" s="200"/>
    </row>
    <row r="570" spans="1:149" s="116" customFormat="1" ht="25.5" x14ac:dyDescent="0.2">
      <c r="A570" s="54" t="s">
        <v>633</v>
      </c>
      <c r="B570" s="52" t="s">
        <v>777</v>
      </c>
      <c r="C570" s="69" t="s">
        <v>117</v>
      </c>
      <c r="D570" s="55">
        <v>3</v>
      </c>
      <c r="E570" s="56"/>
      <c r="F570" s="257"/>
      <c r="G570" s="256"/>
      <c r="H570" s="258"/>
      <c r="I570" s="201"/>
      <c r="J570" s="230">
        <v>16</v>
      </c>
      <c r="K570" s="224" t="str">
        <f t="shared" si="122"/>
        <v>16</v>
      </c>
      <c r="L570" s="225">
        <f t="shared" si="123"/>
        <v>3</v>
      </c>
      <c r="M570" s="224" t="str">
        <f t="shared" si="124"/>
        <v>16</v>
      </c>
      <c r="N570" s="224" t="str">
        <f t="shared" si="125"/>
        <v>16</v>
      </c>
      <c r="O570" s="224">
        <f t="shared" si="126"/>
        <v>3</v>
      </c>
      <c r="P570" s="224">
        <f t="shared" si="127"/>
        <v>0</v>
      </c>
      <c r="Q570" s="224">
        <f t="shared" si="128"/>
        <v>0</v>
      </c>
      <c r="R570" s="224">
        <f t="shared" si="129"/>
        <v>0</v>
      </c>
      <c r="S570" s="224">
        <f t="shared" si="130"/>
        <v>1</v>
      </c>
      <c r="T570" s="224">
        <f t="shared" si="131"/>
        <v>0</v>
      </c>
      <c r="U570" s="224">
        <f t="shared" si="132"/>
        <v>0</v>
      </c>
      <c r="V570" s="224">
        <f t="shared" si="133"/>
        <v>0</v>
      </c>
      <c r="W570" s="226">
        <f t="shared" si="134"/>
        <v>0</v>
      </c>
      <c r="X570" s="226">
        <f t="shared" si="135"/>
        <v>0</v>
      </c>
      <c r="Y570" s="215"/>
      <c r="Z570" s="233">
        <v>563</v>
      </c>
      <c r="AA570" s="216"/>
      <c r="AB570" s="216"/>
      <c r="AC570" s="216"/>
      <c r="AD570" s="216"/>
      <c r="AE570" s="216"/>
      <c r="AF570" s="216"/>
      <c r="AG570" s="216"/>
      <c r="AH570" s="216"/>
      <c r="AI570" s="216"/>
      <c r="AJ570" s="200"/>
      <c r="AK570" s="200"/>
      <c r="AL570" s="200"/>
      <c r="AM570" s="200"/>
      <c r="AN570" s="200"/>
      <c r="AO570" s="200"/>
      <c r="AP570" s="200"/>
      <c r="AQ570" s="200"/>
      <c r="AR570" s="200"/>
      <c r="AS570" s="200"/>
      <c r="AT570" s="200"/>
      <c r="AU570" s="200"/>
      <c r="AV570" s="200"/>
      <c r="AW570" s="200"/>
      <c r="AX570" s="200"/>
      <c r="AY570" s="200"/>
      <c r="AZ570" s="200"/>
      <c r="BA570" s="200"/>
      <c r="BB570" s="200"/>
      <c r="BC570" s="200"/>
      <c r="BD570" s="200"/>
      <c r="BE570" s="200"/>
      <c r="BF570" s="200"/>
      <c r="BG570" s="200"/>
      <c r="BH570" s="200"/>
      <c r="BI570" s="200"/>
      <c r="BJ570" s="200"/>
      <c r="BK570" s="200"/>
      <c r="BL570" s="200"/>
      <c r="BM570" s="200"/>
      <c r="BN570" s="200"/>
      <c r="BO570" s="200"/>
      <c r="BP570" s="200"/>
      <c r="BQ570" s="200"/>
      <c r="BR570" s="200"/>
      <c r="BS570" s="200"/>
      <c r="BT570" s="200"/>
      <c r="BU570" s="200"/>
      <c r="BV570" s="200"/>
      <c r="BW570" s="200"/>
      <c r="BX570" s="200"/>
      <c r="BY570" s="200"/>
      <c r="BZ570" s="200"/>
      <c r="CA570" s="200"/>
      <c r="CB570" s="200"/>
      <c r="CC570" s="200"/>
      <c r="CD570" s="200"/>
      <c r="CE570" s="200"/>
      <c r="CF570" s="200"/>
      <c r="CG570" s="200"/>
      <c r="CH570" s="200"/>
      <c r="CI570" s="200"/>
      <c r="CJ570" s="200"/>
      <c r="CK570" s="200"/>
      <c r="CL570" s="200"/>
      <c r="CM570" s="200"/>
      <c r="CN570" s="200"/>
      <c r="CO570" s="200"/>
      <c r="CP570" s="200"/>
      <c r="CQ570" s="200"/>
      <c r="CR570" s="200"/>
      <c r="CS570" s="200"/>
      <c r="CT570" s="200"/>
      <c r="CU570" s="200"/>
      <c r="CV570" s="200"/>
      <c r="CW570" s="200"/>
      <c r="CX570" s="200"/>
      <c r="CY570" s="200"/>
      <c r="CZ570" s="200"/>
      <c r="DA570" s="200"/>
      <c r="DB570" s="200"/>
      <c r="DC570" s="200"/>
      <c r="DD570" s="200"/>
      <c r="DE570" s="200"/>
      <c r="DF570" s="200"/>
      <c r="DG570" s="200"/>
      <c r="DH570" s="200"/>
      <c r="DI570" s="200"/>
      <c r="DJ570" s="200"/>
      <c r="DK570" s="200"/>
      <c r="DL570" s="200"/>
      <c r="DM570" s="200"/>
      <c r="DN570" s="200"/>
      <c r="DO570" s="200"/>
      <c r="DP570" s="200"/>
      <c r="DQ570" s="200"/>
      <c r="DR570" s="200"/>
      <c r="DS570" s="200"/>
      <c r="DT570" s="200"/>
      <c r="DU570" s="200"/>
      <c r="DV570" s="200"/>
      <c r="DW570" s="200"/>
      <c r="DX570" s="200"/>
      <c r="DY570" s="200"/>
      <c r="DZ570" s="200"/>
      <c r="EA570" s="200"/>
      <c r="EB570" s="200"/>
      <c r="EC570" s="200"/>
      <c r="ED570" s="200"/>
      <c r="EE570" s="200"/>
      <c r="EF570" s="200"/>
      <c r="EG570" s="200"/>
      <c r="EH570" s="200"/>
      <c r="EI570" s="200"/>
      <c r="EJ570" s="200"/>
      <c r="EK570" s="200"/>
      <c r="EL570" s="200"/>
      <c r="EM570" s="200"/>
      <c r="EN570" s="200"/>
      <c r="EO570" s="200"/>
      <c r="EP570" s="200"/>
      <c r="EQ570" s="200"/>
      <c r="ER570" s="200"/>
      <c r="ES570" s="200"/>
    </row>
    <row r="571" spans="1:149" s="116" customFormat="1" ht="12.75" x14ac:dyDescent="0.2">
      <c r="A571" s="183" t="s">
        <v>528</v>
      </c>
      <c r="B571" s="184" t="s">
        <v>26</v>
      </c>
      <c r="C571" s="185"/>
      <c r="D571" s="186"/>
      <c r="E571" s="187"/>
      <c r="F571" s="255"/>
      <c r="G571" s="256"/>
      <c r="H571" s="275"/>
      <c r="I571" s="201"/>
      <c r="J571" s="230">
        <v>16</v>
      </c>
      <c r="K571" s="224" t="str">
        <f t="shared" si="122"/>
        <v>16</v>
      </c>
      <c r="L571" s="225">
        <f t="shared" si="123"/>
        <v>0</v>
      </c>
      <c r="M571" s="224">
        <f t="shared" si="124"/>
        <v>0</v>
      </c>
      <c r="N571" s="224">
        <f t="shared" si="125"/>
        <v>0</v>
      </c>
      <c r="O571" s="224">
        <f t="shared" si="126"/>
        <v>0</v>
      </c>
      <c r="P571" s="224">
        <f t="shared" si="127"/>
        <v>0</v>
      </c>
      <c r="Q571" s="224">
        <f t="shared" si="128"/>
        <v>0</v>
      </c>
      <c r="R571" s="224">
        <f t="shared" si="129"/>
        <v>0</v>
      </c>
      <c r="S571" s="224">
        <f t="shared" si="130"/>
        <v>0</v>
      </c>
      <c r="T571" s="224">
        <f t="shared" si="131"/>
        <v>0</v>
      </c>
      <c r="U571" s="224">
        <f t="shared" si="132"/>
        <v>0</v>
      </c>
      <c r="V571" s="224">
        <f t="shared" si="133"/>
        <v>0</v>
      </c>
      <c r="W571" s="226">
        <f t="shared" si="134"/>
        <v>0</v>
      </c>
      <c r="X571" s="226">
        <f t="shared" si="135"/>
        <v>0</v>
      </c>
      <c r="Y571" s="215"/>
      <c r="Z571" s="233">
        <v>564</v>
      </c>
      <c r="AA571" s="216"/>
      <c r="AB571" s="216"/>
      <c r="AC571" s="216"/>
      <c r="AD571" s="216"/>
      <c r="AE571" s="216"/>
      <c r="AF571" s="216"/>
      <c r="AG571" s="216"/>
      <c r="AH571" s="216"/>
      <c r="AI571" s="216"/>
      <c r="AJ571" s="200"/>
      <c r="AK571" s="200"/>
      <c r="AL571" s="200"/>
      <c r="AM571" s="200"/>
      <c r="AN571" s="200"/>
      <c r="AO571" s="200"/>
      <c r="AP571" s="200"/>
      <c r="AQ571" s="200"/>
      <c r="AR571" s="200"/>
      <c r="AS571" s="200"/>
      <c r="AT571" s="200"/>
      <c r="AU571" s="200"/>
      <c r="AV571" s="200"/>
      <c r="AW571" s="200"/>
      <c r="AX571" s="200"/>
      <c r="AY571" s="200"/>
      <c r="AZ571" s="200"/>
      <c r="BA571" s="200"/>
      <c r="BB571" s="200"/>
      <c r="BC571" s="200"/>
      <c r="BD571" s="200"/>
      <c r="BE571" s="200"/>
      <c r="BF571" s="200"/>
      <c r="BG571" s="200"/>
      <c r="BH571" s="200"/>
      <c r="BI571" s="200"/>
      <c r="BJ571" s="200"/>
      <c r="BK571" s="200"/>
      <c r="BL571" s="200"/>
      <c r="BM571" s="200"/>
      <c r="BN571" s="200"/>
      <c r="BO571" s="200"/>
      <c r="BP571" s="200"/>
      <c r="BQ571" s="200"/>
      <c r="BR571" s="200"/>
      <c r="BS571" s="200"/>
      <c r="BT571" s="200"/>
      <c r="BU571" s="200"/>
      <c r="BV571" s="200"/>
      <c r="BW571" s="200"/>
      <c r="BX571" s="200"/>
      <c r="BY571" s="200"/>
      <c r="BZ571" s="200"/>
      <c r="CA571" s="200"/>
      <c r="CB571" s="200"/>
      <c r="CC571" s="200"/>
      <c r="CD571" s="200"/>
      <c r="CE571" s="200"/>
      <c r="CF571" s="200"/>
      <c r="CG571" s="200"/>
      <c r="CH571" s="200"/>
      <c r="CI571" s="200"/>
      <c r="CJ571" s="200"/>
      <c r="CK571" s="200"/>
      <c r="CL571" s="200"/>
      <c r="CM571" s="200"/>
      <c r="CN571" s="200"/>
      <c r="CO571" s="200"/>
      <c r="CP571" s="200"/>
      <c r="CQ571" s="200"/>
      <c r="CR571" s="200"/>
      <c r="CS571" s="200"/>
      <c r="CT571" s="200"/>
      <c r="CU571" s="200"/>
      <c r="CV571" s="200"/>
      <c r="CW571" s="200"/>
      <c r="CX571" s="200"/>
      <c r="CY571" s="200"/>
      <c r="CZ571" s="200"/>
      <c r="DA571" s="200"/>
      <c r="DB571" s="200"/>
      <c r="DC571" s="200"/>
      <c r="DD571" s="200"/>
      <c r="DE571" s="200"/>
      <c r="DF571" s="200"/>
      <c r="DG571" s="200"/>
      <c r="DH571" s="200"/>
      <c r="DI571" s="200"/>
      <c r="DJ571" s="200"/>
      <c r="DK571" s="200"/>
      <c r="DL571" s="200"/>
      <c r="DM571" s="200"/>
      <c r="DN571" s="200"/>
      <c r="DO571" s="200"/>
      <c r="DP571" s="200"/>
      <c r="DQ571" s="200"/>
      <c r="DR571" s="200"/>
      <c r="DS571" s="200"/>
      <c r="DT571" s="200"/>
      <c r="DU571" s="200"/>
      <c r="DV571" s="200"/>
      <c r="DW571" s="200"/>
      <c r="DX571" s="200"/>
      <c r="DY571" s="200"/>
      <c r="DZ571" s="200"/>
      <c r="EA571" s="200"/>
      <c r="EB571" s="200"/>
      <c r="EC571" s="200"/>
      <c r="ED571" s="200"/>
      <c r="EE571" s="200"/>
      <c r="EF571" s="200"/>
      <c r="EG571" s="200"/>
      <c r="EH571" s="200"/>
      <c r="EI571" s="200"/>
      <c r="EJ571" s="200"/>
      <c r="EK571" s="200"/>
      <c r="EL571" s="200"/>
      <c r="EM571" s="200"/>
      <c r="EN571" s="200"/>
      <c r="EO571" s="200"/>
      <c r="EP571" s="200"/>
      <c r="EQ571" s="200"/>
      <c r="ER571" s="200"/>
      <c r="ES571" s="200"/>
    </row>
    <row r="572" spans="1:149" s="116" customFormat="1" ht="25.5" x14ac:dyDescent="0.2">
      <c r="A572" s="54" t="s">
        <v>529</v>
      </c>
      <c r="B572" s="57" t="s">
        <v>1336</v>
      </c>
      <c r="C572" s="69" t="s">
        <v>758</v>
      </c>
      <c r="D572" s="55"/>
      <c r="E572" s="56"/>
      <c r="F572" s="257"/>
      <c r="G572" s="256"/>
      <c r="H572" s="258"/>
      <c r="I572" s="201"/>
      <c r="J572" s="230">
        <v>16</v>
      </c>
      <c r="K572" s="224" t="str">
        <f t="shared" si="122"/>
        <v>16</v>
      </c>
      <c r="L572" s="225">
        <f t="shared" si="123"/>
        <v>0</v>
      </c>
      <c r="M572" s="224" t="str">
        <f t="shared" si="124"/>
        <v>16</v>
      </c>
      <c r="N572" s="224">
        <f t="shared" si="125"/>
        <v>0</v>
      </c>
      <c r="O572" s="224">
        <f t="shared" si="126"/>
        <v>0</v>
      </c>
      <c r="P572" s="224">
        <f t="shared" si="127"/>
        <v>0</v>
      </c>
      <c r="Q572" s="224">
        <f t="shared" si="128"/>
        <v>0</v>
      </c>
      <c r="R572" s="224">
        <f t="shared" si="129"/>
        <v>0</v>
      </c>
      <c r="S572" s="224">
        <f t="shared" si="130"/>
        <v>0</v>
      </c>
      <c r="T572" s="224">
        <f t="shared" si="131"/>
        <v>0</v>
      </c>
      <c r="U572" s="224">
        <f t="shared" si="132"/>
        <v>0</v>
      </c>
      <c r="V572" s="224">
        <f t="shared" si="133"/>
        <v>0</v>
      </c>
      <c r="W572" s="226">
        <f t="shared" si="134"/>
        <v>0</v>
      </c>
      <c r="X572" s="226">
        <f t="shared" si="135"/>
        <v>0</v>
      </c>
      <c r="Y572" s="215"/>
      <c r="Z572" s="232">
        <v>565</v>
      </c>
      <c r="AA572" s="216"/>
      <c r="AB572" s="216"/>
      <c r="AC572" s="216"/>
      <c r="AD572" s="216"/>
      <c r="AE572" s="216"/>
      <c r="AF572" s="216"/>
      <c r="AG572" s="216"/>
      <c r="AH572" s="216"/>
      <c r="AI572" s="216"/>
      <c r="AJ572" s="200"/>
      <c r="AK572" s="200"/>
      <c r="AL572" s="200"/>
      <c r="AM572" s="200"/>
      <c r="AN572" s="200"/>
      <c r="AO572" s="200"/>
      <c r="AP572" s="200"/>
      <c r="AQ572" s="200"/>
      <c r="AR572" s="200"/>
      <c r="AS572" s="200"/>
      <c r="AT572" s="200"/>
      <c r="AU572" s="200"/>
      <c r="AV572" s="200"/>
      <c r="AW572" s="200"/>
      <c r="AX572" s="200"/>
      <c r="AY572" s="200"/>
      <c r="AZ572" s="200"/>
      <c r="BA572" s="200"/>
      <c r="BB572" s="200"/>
      <c r="BC572" s="200"/>
      <c r="BD572" s="200"/>
      <c r="BE572" s="200"/>
      <c r="BF572" s="200"/>
      <c r="BG572" s="200"/>
      <c r="BH572" s="200"/>
      <c r="BI572" s="200"/>
      <c r="BJ572" s="200"/>
      <c r="BK572" s="200"/>
      <c r="BL572" s="200"/>
      <c r="BM572" s="200"/>
      <c r="BN572" s="200"/>
      <c r="BO572" s="200"/>
      <c r="BP572" s="200"/>
      <c r="BQ572" s="200"/>
      <c r="BR572" s="200"/>
      <c r="BS572" s="200"/>
      <c r="BT572" s="200"/>
      <c r="BU572" s="200"/>
      <c r="BV572" s="200"/>
      <c r="BW572" s="200"/>
      <c r="BX572" s="200"/>
      <c r="BY572" s="200"/>
      <c r="BZ572" s="200"/>
      <c r="CA572" s="200"/>
      <c r="CB572" s="200"/>
      <c r="CC572" s="200"/>
      <c r="CD572" s="200"/>
      <c r="CE572" s="200"/>
      <c r="CF572" s="200"/>
      <c r="CG572" s="200"/>
      <c r="CH572" s="200"/>
      <c r="CI572" s="200"/>
      <c r="CJ572" s="200"/>
      <c r="CK572" s="200"/>
      <c r="CL572" s="200"/>
      <c r="CM572" s="200"/>
      <c r="CN572" s="200"/>
      <c r="CO572" s="200"/>
      <c r="CP572" s="200"/>
      <c r="CQ572" s="200"/>
      <c r="CR572" s="200"/>
      <c r="CS572" s="200"/>
      <c r="CT572" s="200"/>
      <c r="CU572" s="200"/>
      <c r="CV572" s="200"/>
      <c r="CW572" s="200"/>
      <c r="CX572" s="200"/>
      <c r="CY572" s="200"/>
      <c r="CZ572" s="200"/>
      <c r="DA572" s="200"/>
      <c r="DB572" s="200"/>
      <c r="DC572" s="200"/>
      <c r="DD572" s="200"/>
      <c r="DE572" s="200"/>
      <c r="DF572" s="200"/>
      <c r="DG572" s="200"/>
      <c r="DH572" s="200"/>
      <c r="DI572" s="200"/>
      <c r="DJ572" s="200"/>
      <c r="DK572" s="200"/>
      <c r="DL572" s="200"/>
      <c r="DM572" s="200"/>
      <c r="DN572" s="200"/>
      <c r="DO572" s="200"/>
      <c r="DP572" s="200"/>
      <c r="DQ572" s="200"/>
      <c r="DR572" s="200"/>
      <c r="DS572" s="200"/>
      <c r="DT572" s="200"/>
      <c r="DU572" s="200"/>
      <c r="DV572" s="200"/>
      <c r="DW572" s="200"/>
      <c r="DX572" s="200"/>
      <c r="DY572" s="200"/>
      <c r="DZ572" s="200"/>
      <c r="EA572" s="200"/>
      <c r="EB572" s="200"/>
      <c r="EC572" s="200"/>
      <c r="ED572" s="200"/>
      <c r="EE572" s="200"/>
      <c r="EF572" s="200"/>
      <c r="EG572" s="200"/>
      <c r="EH572" s="200"/>
      <c r="EI572" s="200"/>
      <c r="EJ572" s="200"/>
      <c r="EK572" s="200"/>
      <c r="EL572" s="200"/>
      <c r="EM572" s="200"/>
      <c r="EN572" s="200"/>
      <c r="EO572" s="200"/>
      <c r="EP572" s="200"/>
      <c r="EQ572" s="200"/>
      <c r="ER572" s="200"/>
      <c r="ES572" s="200"/>
    </row>
    <row r="573" spans="1:149" s="116" customFormat="1" ht="25.5" x14ac:dyDescent="0.2">
      <c r="A573" s="54" t="s">
        <v>530</v>
      </c>
      <c r="B573" s="57" t="s">
        <v>778</v>
      </c>
      <c r="C573" s="69" t="s">
        <v>758</v>
      </c>
      <c r="D573" s="55"/>
      <c r="E573" s="56"/>
      <c r="F573" s="257"/>
      <c r="G573" s="256"/>
      <c r="H573" s="258"/>
      <c r="I573" s="201"/>
      <c r="J573" s="230">
        <v>16</v>
      </c>
      <c r="K573" s="224" t="str">
        <f t="shared" si="122"/>
        <v>16</v>
      </c>
      <c r="L573" s="225">
        <f t="shared" si="123"/>
        <v>0</v>
      </c>
      <c r="M573" s="224" t="str">
        <f t="shared" si="124"/>
        <v>16</v>
      </c>
      <c r="N573" s="224">
        <f t="shared" si="125"/>
        <v>0</v>
      </c>
      <c r="O573" s="224">
        <f t="shared" si="126"/>
        <v>0</v>
      </c>
      <c r="P573" s="224">
        <f t="shared" si="127"/>
        <v>0</v>
      </c>
      <c r="Q573" s="224">
        <f t="shared" si="128"/>
        <v>0</v>
      </c>
      <c r="R573" s="224">
        <f t="shared" si="129"/>
        <v>0</v>
      </c>
      <c r="S573" s="224">
        <f t="shared" si="130"/>
        <v>0</v>
      </c>
      <c r="T573" s="224">
        <f t="shared" si="131"/>
        <v>0</v>
      </c>
      <c r="U573" s="224">
        <f t="shared" si="132"/>
        <v>0</v>
      </c>
      <c r="V573" s="224">
        <f t="shared" si="133"/>
        <v>0</v>
      </c>
      <c r="W573" s="226">
        <f t="shared" si="134"/>
        <v>0</v>
      </c>
      <c r="X573" s="226">
        <f t="shared" si="135"/>
        <v>0</v>
      </c>
      <c r="Y573" s="215"/>
      <c r="Z573" s="233">
        <v>566</v>
      </c>
      <c r="AA573" s="216"/>
      <c r="AB573" s="216"/>
      <c r="AC573" s="216"/>
      <c r="AD573" s="216"/>
      <c r="AE573" s="216"/>
      <c r="AF573" s="216"/>
      <c r="AG573" s="216"/>
      <c r="AH573" s="216"/>
      <c r="AI573" s="216"/>
      <c r="AJ573" s="200"/>
      <c r="AK573" s="200"/>
      <c r="AL573" s="200"/>
      <c r="AM573" s="200"/>
      <c r="AN573" s="200"/>
      <c r="AO573" s="200"/>
      <c r="AP573" s="200"/>
      <c r="AQ573" s="200"/>
      <c r="AR573" s="200"/>
      <c r="AS573" s="200"/>
      <c r="AT573" s="200"/>
      <c r="AU573" s="200"/>
      <c r="AV573" s="200"/>
      <c r="AW573" s="200"/>
      <c r="AX573" s="200"/>
      <c r="AY573" s="200"/>
      <c r="AZ573" s="200"/>
      <c r="BA573" s="200"/>
      <c r="BB573" s="200"/>
      <c r="BC573" s="200"/>
      <c r="BD573" s="200"/>
      <c r="BE573" s="200"/>
      <c r="BF573" s="200"/>
      <c r="BG573" s="200"/>
      <c r="BH573" s="200"/>
      <c r="BI573" s="200"/>
      <c r="BJ573" s="200"/>
      <c r="BK573" s="200"/>
      <c r="BL573" s="200"/>
      <c r="BM573" s="200"/>
      <c r="BN573" s="200"/>
      <c r="BO573" s="200"/>
      <c r="BP573" s="200"/>
      <c r="BQ573" s="200"/>
      <c r="BR573" s="200"/>
      <c r="BS573" s="200"/>
      <c r="BT573" s="200"/>
      <c r="BU573" s="200"/>
      <c r="BV573" s="200"/>
      <c r="BW573" s="200"/>
      <c r="BX573" s="200"/>
      <c r="BY573" s="200"/>
      <c r="BZ573" s="200"/>
      <c r="CA573" s="200"/>
      <c r="CB573" s="200"/>
      <c r="CC573" s="200"/>
      <c r="CD573" s="200"/>
      <c r="CE573" s="200"/>
      <c r="CF573" s="200"/>
      <c r="CG573" s="200"/>
      <c r="CH573" s="200"/>
      <c r="CI573" s="200"/>
      <c r="CJ573" s="200"/>
      <c r="CK573" s="200"/>
      <c r="CL573" s="200"/>
      <c r="CM573" s="200"/>
      <c r="CN573" s="200"/>
      <c r="CO573" s="200"/>
      <c r="CP573" s="200"/>
      <c r="CQ573" s="200"/>
      <c r="CR573" s="200"/>
      <c r="CS573" s="200"/>
      <c r="CT573" s="200"/>
      <c r="CU573" s="200"/>
      <c r="CV573" s="200"/>
      <c r="CW573" s="200"/>
      <c r="CX573" s="200"/>
      <c r="CY573" s="200"/>
      <c r="CZ573" s="200"/>
      <c r="DA573" s="200"/>
      <c r="DB573" s="200"/>
      <c r="DC573" s="200"/>
      <c r="DD573" s="200"/>
      <c r="DE573" s="200"/>
      <c r="DF573" s="200"/>
      <c r="DG573" s="200"/>
      <c r="DH573" s="200"/>
      <c r="DI573" s="200"/>
      <c r="DJ573" s="200"/>
      <c r="DK573" s="200"/>
      <c r="DL573" s="200"/>
      <c r="DM573" s="200"/>
      <c r="DN573" s="200"/>
      <c r="DO573" s="200"/>
      <c r="DP573" s="200"/>
      <c r="DQ573" s="200"/>
      <c r="DR573" s="200"/>
      <c r="DS573" s="200"/>
      <c r="DT573" s="200"/>
      <c r="DU573" s="200"/>
      <c r="DV573" s="200"/>
      <c r="DW573" s="200"/>
      <c r="DX573" s="200"/>
      <c r="DY573" s="200"/>
      <c r="DZ573" s="200"/>
      <c r="EA573" s="200"/>
      <c r="EB573" s="200"/>
      <c r="EC573" s="200"/>
      <c r="ED573" s="200"/>
      <c r="EE573" s="200"/>
      <c r="EF573" s="200"/>
      <c r="EG573" s="200"/>
      <c r="EH573" s="200"/>
      <c r="EI573" s="200"/>
      <c r="EJ573" s="200"/>
      <c r="EK573" s="200"/>
      <c r="EL573" s="200"/>
      <c r="EM573" s="200"/>
      <c r="EN573" s="200"/>
      <c r="EO573" s="200"/>
      <c r="EP573" s="200"/>
      <c r="EQ573" s="200"/>
      <c r="ER573" s="200"/>
      <c r="ES573" s="200"/>
    </row>
    <row r="574" spans="1:149" s="116" customFormat="1" ht="12.75" x14ac:dyDescent="0.2">
      <c r="A574" s="54" t="s">
        <v>531</v>
      </c>
      <c r="B574" s="52" t="s">
        <v>27</v>
      </c>
      <c r="C574" s="69" t="s">
        <v>758</v>
      </c>
      <c r="D574" s="53"/>
      <c r="E574" s="58"/>
      <c r="F574" s="257"/>
      <c r="G574" s="256"/>
      <c r="H574" s="258"/>
      <c r="I574" s="201"/>
      <c r="J574" s="230">
        <v>16</v>
      </c>
      <c r="K574" s="224" t="str">
        <f t="shared" si="122"/>
        <v>16</v>
      </c>
      <c r="L574" s="225">
        <f t="shared" si="123"/>
        <v>0</v>
      </c>
      <c r="M574" s="224" t="str">
        <f t="shared" si="124"/>
        <v>16</v>
      </c>
      <c r="N574" s="224">
        <f t="shared" si="125"/>
        <v>0</v>
      </c>
      <c r="O574" s="224">
        <f t="shared" si="126"/>
        <v>0</v>
      </c>
      <c r="P574" s="224">
        <f t="shared" si="127"/>
        <v>0</v>
      </c>
      <c r="Q574" s="224">
        <f t="shared" si="128"/>
        <v>0</v>
      </c>
      <c r="R574" s="224">
        <f t="shared" si="129"/>
        <v>0</v>
      </c>
      <c r="S574" s="224">
        <f t="shared" si="130"/>
        <v>0</v>
      </c>
      <c r="T574" s="224">
        <f t="shared" si="131"/>
        <v>0</v>
      </c>
      <c r="U574" s="224">
        <f t="shared" si="132"/>
        <v>0</v>
      </c>
      <c r="V574" s="224">
        <f t="shared" si="133"/>
        <v>0</v>
      </c>
      <c r="W574" s="226">
        <f t="shared" si="134"/>
        <v>0</v>
      </c>
      <c r="X574" s="226">
        <f t="shared" si="135"/>
        <v>0</v>
      </c>
      <c r="Y574" s="215"/>
      <c r="Z574" s="233">
        <v>567</v>
      </c>
      <c r="AA574" s="216"/>
      <c r="AB574" s="216"/>
      <c r="AC574" s="216"/>
      <c r="AD574" s="216"/>
      <c r="AE574" s="216"/>
      <c r="AF574" s="216"/>
      <c r="AG574" s="216"/>
      <c r="AH574" s="216"/>
      <c r="AI574" s="216"/>
      <c r="AJ574" s="200"/>
      <c r="AK574" s="200"/>
      <c r="AL574" s="200"/>
      <c r="AM574" s="200"/>
      <c r="AN574" s="200"/>
      <c r="AO574" s="200"/>
      <c r="AP574" s="200"/>
      <c r="AQ574" s="200"/>
      <c r="AR574" s="200"/>
      <c r="AS574" s="200"/>
      <c r="AT574" s="200"/>
      <c r="AU574" s="200"/>
      <c r="AV574" s="200"/>
      <c r="AW574" s="200"/>
      <c r="AX574" s="200"/>
      <c r="AY574" s="200"/>
      <c r="AZ574" s="200"/>
      <c r="BA574" s="200"/>
      <c r="BB574" s="200"/>
      <c r="BC574" s="200"/>
      <c r="BD574" s="200"/>
      <c r="BE574" s="200"/>
      <c r="BF574" s="200"/>
      <c r="BG574" s="200"/>
      <c r="BH574" s="200"/>
      <c r="BI574" s="200"/>
      <c r="BJ574" s="200"/>
      <c r="BK574" s="200"/>
      <c r="BL574" s="200"/>
      <c r="BM574" s="200"/>
      <c r="BN574" s="200"/>
      <c r="BO574" s="200"/>
      <c r="BP574" s="200"/>
      <c r="BQ574" s="200"/>
      <c r="BR574" s="200"/>
      <c r="BS574" s="200"/>
      <c r="BT574" s="200"/>
      <c r="BU574" s="200"/>
      <c r="BV574" s="200"/>
      <c r="BW574" s="200"/>
      <c r="BX574" s="200"/>
      <c r="BY574" s="200"/>
      <c r="BZ574" s="200"/>
      <c r="CA574" s="200"/>
      <c r="CB574" s="200"/>
      <c r="CC574" s="200"/>
      <c r="CD574" s="200"/>
      <c r="CE574" s="200"/>
      <c r="CF574" s="200"/>
      <c r="CG574" s="200"/>
      <c r="CH574" s="200"/>
      <c r="CI574" s="200"/>
      <c r="CJ574" s="200"/>
      <c r="CK574" s="200"/>
      <c r="CL574" s="200"/>
      <c r="CM574" s="200"/>
      <c r="CN574" s="200"/>
      <c r="CO574" s="200"/>
      <c r="CP574" s="200"/>
      <c r="CQ574" s="200"/>
      <c r="CR574" s="200"/>
      <c r="CS574" s="200"/>
      <c r="CT574" s="200"/>
      <c r="CU574" s="200"/>
      <c r="CV574" s="200"/>
      <c r="CW574" s="200"/>
      <c r="CX574" s="200"/>
      <c r="CY574" s="200"/>
      <c r="CZ574" s="200"/>
      <c r="DA574" s="200"/>
      <c r="DB574" s="200"/>
      <c r="DC574" s="200"/>
      <c r="DD574" s="200"/>
      <c r="DE574" s="200"/>
      <c r="DF574" s="200"/>
      <c r="DG574" s="200"/>
      <c r="DH574" s="200"/>
      <c r="DI574" s="200"/>
      <c r="DJ574" s="200"/>
      <c r="DK574" s="200"/>
      <c r="DL574" s="200"/>
      <c r="DM574" s="200"/>
      <c r="DN574" s="200"/>
      <c r="DO574" s="200"/>
      <c r="DP574" s="200"/>
      <c r="DQ574" s="200"/>
      <c r="DR574" s="200"/>
      <c r="DS574" s="200"/>
      <c r="DT574" s="200"/>
      <c r="DU574" s="200"/>
      <c r="DV574" s="200"/>
      <c r="DW574" s="200"/>
      <c r="DX574" s="200"/>
      <c r="DY574" s="200"/>
      <c r="DZ574" s="200"/>
      <c r="EA574" s="200"/>
      <c r="EB574" s="200"/>
      <c r="EC574" s="200"/>
      <c r="ED574" s="200"/>
      <c r="EE574" s="200"/>
      <c r="EF574" s="200"/>
      <c r="EG574" s="200"/>
      <c r="EH574" s="200"/>
      <c r="EI574" s="200"/>
      <c r="EJ574" s="200"/>
      <c r="EK574" s="200"/>
      <c r="EL574" s="200"/>
      <c r="EM574" s="200"/>
      <c r="EN574" s="200"/>
      <c r="EO574" s="200"/>
      <c r="EP574" s="200"/>
      <c r="EQ574" s="200"/>
      <c r="ER574" s="200"/>
      <c r="ES574" s="200"/>
    </row>
    <row r="575" spans="1:149" s="116" customFormat="1" ht="38.25" x14ac:dyDescent="0.2">
      <c r="A575" s="54" t="s">
        <v>532</v>
      </c>
      <c r="B575" s="57" t="s">
        <v>28</v>
      </c>
      <c r="C575" s="69" t="s">
        <v>758</v>
      </c>
      <c r="D575" s="53"/>
      <c r="E575" s="58"/>
      <c r="F575" s="257"/>
      <c r="G575" s="256"/>
      <c r="H575" s="258"/>
      <c r="I575" s="201"/>
      <c r="J575" s="230">
        <v>16</v>
      </c>
      <c r="K575" s="224" t="str">
        <f t="shared" si="122"/>
        <v>16</v>
      </c>
      <c r="L575" s="225">
        <f t="shared" si="123"/>
        <v>0</v>
      </c>
      <c r="M575" s="224" t="str">
        <f t="shared" si="124"/>
        <v>16</v>
      </c>
      <c r="N575" s="224">
        <f t="shared" si="125"/>
        <v>0</v>
      </c>
      <c r="O575" s="224">
        <f t="shared" si="126"/>
        <v>0</v>
      </c>
      <c r="P575" s="224">
        <f t="shared" si="127"/>
        <v>0</v>
      </c>
      <c r="Q575" s="224">
        <f t="shared" si="128"/>
        <v>0</v>
      </c>
      <c r="R575" s="224">
        <f t="shared" si="129"/>
        <v>0</v>
      </c>
      <c r="S575" s="224">
        <f t="shared" si="130"/>
        <v>0</v>
      </c>
      <c r="T575" s="224">
        <f t="shared" si="131"/>
        <v>0</v>
      </c>
      <c r="U575" s="224">
        <f t="shared" si="132"/>
        <v>0</v>
      </c>
      <c r="V575" s="224">
        <f t="shared" si="133"/>
        <v>0</v>
      </c>
      <c r="W575" s="226">
        <f t="shared" si="134"/>
        <v>0</v>
      </c>
      <c r="X575" s="226">
        <f t="shared" si="135"/>
        <v>0</v>
      </c>
      <c r="Y575" s="215"/>
      <c r="Z575" s="233">
        <v>568</v>
      </c>
      <c r="AA575" s="216"/>
      <c r="AB575" s="216"/>
      <c r="AC575" s="216"/>
      <c r="AD575" s="216"/>
      <c r="AE575" s="216"/>
      <c r="AF575" s="216"/>
      <c r="AG575" s="216"/>
      <c r="AH575" s="216"/>
      <c r="AI575" s="216"/>
      <c r="AJ575" s="200"/>
      <c r="AK575" s="200"/>
      <c r="AL575" s="200"/>
      <c r="AM575" s="200"/>
      <c r="AN575" s="200"/>
      <c r="AO575" s="200"/>
      <c r="AP575" s="200"/>
      <c r="AQ575" s="200"/>
      <c r="AR575" s="200"/>
      <c r="AS575" s="200"/>
      <c r="AT575" s="200"/>
      <c r="AU575" s="200"/>
      <c r="AV575" s="200"/>
      <c r="AW575" s="200"/>
      <c r="AX575" s="200"/>
      <c r="AY575" s="200"/>
      <c r="AZ575" s="200"/>
      <c r="BA575" s="200"/>
      <c r="BB575" s="200"/>
      <c r="BC575" s="200"/>
      <c r="BD575" s="200"/>
      <c r="BE575" s="200"/>
      <c r="BF575" s="200"/>
      <c r="BG575" s="200"/>
      <c r="BH575" s="200"/>
      <c r="BI575" s="200"/>
      <c r="BJ575" s="200"/>
      <c r="BK575" s="200"/>
      <c r="BL575" s="200"/>
      <c r="BM575" s="200"/>
      <c r="BN575" s="200"/>
      <c r="BO575" s="200"/>
      <c r="BP575" s="200"/>
      <c r="BQ575" s="200"/>
      <c r="BR575" s="200"/>
      <c r="BS575" s="200"/>
      <c r="BT575" s="200"/>
      <c r="BU575" s="200"/>
      <c r="BV575" s="200"/>
      <c r="BW575" s="200"/>
      <c r="BX575" s="200"/>
      <c r="BY575" s="200"/>
      <c r="BZ575" s="200"/>
      <c r="CA575" s="200"/>
      <c r="CB575" s="200"/>
      <c r="CC575" s="200"/>
      <c r="CD575" s="200"/>
      <c r="CE575" s="200"/>
      <c r="CF575" s="200"/>
      <c r="CG575" s="200"/>
      <c r="CH575" s="200"/>
      <c r="CI575" s="200"/>
      <c r="CJ575" s="200"/>
      <c r="CK575" s="200"/>
      <c r="CL575" s="200"/>
      <c r="CM575" s="200"/>
      <c r="CN575" s="200"/>
      <c r="CO575" s="200"/>
      <c r="CP575" s="200"/>
      <c r="CQ575" s="200"/>
      <c r="CR575" s="200"/>
      <c r="CS575" s="200"/>
      <c r="CT575" s="200"/>
      <c r="CU575" s="200"/>
      <c r="CV575" s="200"/>
      <c r="CW575" s="200"/>
      <c r="CX575" s="200"/>
      <c r="CY575" s="200"/>
      <c r="CZ575" s="200"/>
      <c r="DA575" s="200"/>
      <c r="DB575" s="200"/>
      <c r="DC575" s="200"/>
      <c r="DD575" s="200"/>
      <c r="DE575" s="200"/>
      <c r="DF575" s="200"/>
      <c r="DG575" s="200"/>
      <c r="DH575" s="200"/>
      <c r="DI575" s="200"/>
      <c r="DJ575" s="200"/>
      <c r="DK575" s="200"/>
      <c r="DL575" s="200"/>
      <c r="DM575" s="200"/>
      <c r="DN575" s="200"/>
      <c r="DO575" s="200"/>
      <c r="DP575" s="200"/>
      <c r="DQ575" s="200"/>
      <c r="DR575" s="200"/>
      <c r="DS575" s="200"/>
      <c r="DT575" s="200"/>
      <c r="DU575" s="200"/>
      <c r="DV575" s="200"/>
      <c r="DW575" s="200"/>
      <c r="DX575" s="200"/>
      <c r="DY575" s="200"/>
      <c r="DZ575" s="200"/>
      <c r="EA575" s="200"/>
      <c r="EB575" s="200"/>
      <c r="EC575" s="200"/>
      <c r="ED575" s="200"/>
      <c r="EE575" s="200"/>
      <c r="EF575" s="200"/>
      <c r="EG575" s="200"/>
      <c r="EH575" s="200"/>
      <c r="EI575" s="200"/>
      <c r="EJ575" s="200"/>
      <c r="EK575" s="200"/>
      <c r="EL575" s="200"/>
      <c r="EM575" s="200"/>
      <c r="EN575" s="200"/>
      <c r="EO575" s="200"/>
      <c r="EP575" s="200"/>
      <c r="EQ575" s="200"/>
      <c r="ER575" s="200"/>
      <c r="ES575" s="200"/>
    </row>
    <row r="576" spans="1:149" s="116" customFormat="1" ht="25.5" x14ac:dyDescent="0.2">
      <c r="A576" s="54" t="s">
        <v>634</v>
      </c>
      <c r="B576" s="52" t="s">
        <v>800</v>
      </c>
      <c r="C576" s="69" t="s">
        <v>117</v>
      </c>
      <c r="D576" s="55">
        <v>10</v>
      </c>
      <c r="E576" s="56"/>
      <c r="F576" s="257"/>
      <c r="G576" s="256"/>
      <c r="H576" s="258"/>
      <c r="I576" s="201"/>
      <c r="J576" s="230">
        <v>16</v>
      </c>
      <c r="K576" s="224" t="str">
        <f t="shared" si="122"/>
        <v>16</v>
      </c>
      <c r="L576" s="225">
        <f t="shared" si="123"/>
        <v>10</v>
      </c>
      <c r="M576" s="224" t="str">
        <f t="shared" si="124"/>
        <v>16</v>
      </c>
      <c r="N576" s="224" t="str">
        <f t="shared" si="125"/>
        <v>16</v>
      </c>
      <c r="O576" s="224">
        <f t="shared" si="126"/>
        <v>10</v>
      </c>
      <c r="P576" s="224">
        <f t="shared" si="127"/>
        <v>0</v>
      </c>
      <c r="Q576" s="224">
        <f t="shared" si="128"/>
        <v>0</v>
      </c>
      <c r="R576" s="224">
        <f t="shared" si="129"/>
        <v>0</v>
      </c>
      <c r="S576" s="224">
        <f t="shared" si="130"/>
        <v>1</v>
      </c>
      <c r="T576" s="224">
        <f t="shared" si="131"/>
        <v>0</v>
      </c>
      <c r="U576" s="224">
        <f t="shared" si="132"/>
        <v>0</v>
      </c>
      <c r="V576" s="224">
        <f t="shared" si="133"/>
        <v>0</v>
      </c>
      <c r="W576" s="226">
        <f t="shared" si="134"/>
        <v>0</v>
      </c>
      <c r="X576" s="226">
        <f t="shared" si="135"/>
        <v>0</v>
      </c>
      <c r="Y576" s="215"/>
      <c r="Z576" s="233">
        <v>569</v>
      </c>
      <c r="AA576" s="216"/>
      <c r="AB576" s="216"/>
      <c r="AC576" s="216"/>
      <c r="AD576" s="216"/>
      <c r="AE576" s="216"/>
      <c r="AF576" s="216"/>
      <c r="AG576" s="216"/>
      <c r="AH576" s="216"/>
      <c r="AI576" s="216"/>
      <c r="AJ576" s="200"/>
      <c r="AK576" s="200"/>
      <c r="AL576" s="200"/>
      <c r="AM576" s="200"/>
      <c r="AN576" s="200"/>
      <c r="AO576" s="200"/>
      <c r="AP576" s="200"/>
      <c r="AQ576" s="200"/>
      <c r="AR576" s="200"/>
      <c r="AS576" s="200"/>
      <c r="AT576" s="200"/>
      <c r="AU576" s="200"/>
      <c r="AV576" s="200"/>
      <c r="AW576" s="200"/>
      <c r="AX576" s="200"/>
      <c r="AY576" s="200"/>
      <c r="AZ576" s="200"/>
      <c r="BA576" s="200"/>
      <c r="BB576" s="200"/>
      <c r="BC576" s="200"/>
      <c r="BD576" s="200"/>
      <c r="BE576" s="200"/>
      <c r="BF576" s="200"/>
      <c r="BG576" s="200"/>
      <c r="BH576" s="200"/>
      <c r="BI576" s="200"/>
      <c r="BJ576" s="200"/>
      <c r="BK576" s="200"/>
      <c r="BL576" s="200"/>
      <c r="BM576" s="200"/>
      <c r="BN576" s="200"/>
      <c r="BO576" s="200"/>
      <c r="BP576" s="200"/>
      <c r="BQ576" s="200"/>
      <c r="BR576" s="200"/>
      <c r="BS576" s="200"/>
      <c r="BT576" s="200"/>
      <c r="BU576" s="200"/>
      <c r="BV576" s="200"/>
      <c r="BW576" s="200"/>
      <c r="BX576" s="200"/>
      <c r="BY576" s="200"/>
      <c r="BZ576" s="200"/>
      <c r="CA576" s="200"/>
      <c r="CB576" s="200"/>
      <c r="CC576" s="200"/>
      <c r="CD576" s="200"/>
      <c r="CE576" s="200"/>
      <c r="CF576" s="200"/>
      <c r="CG576" s="200"/>
      <c r="CH576" s="200"/>
      <c r="CI576" s="200"/>
      <c r="CJ576" s="200"/>
      <c r="CK576" s="200"/>
      <c r="CL576" s="200"/>
      <c r="CM576" s="200"/>
      <c r="CN576" s="200"/>
      <c r="CO576" s="200"/>
      <c r="CP576" s="200"/>
      <c r="CQ576" s="200"/>
      <c r="CR576" s="200"/>
      <c r="CS576" s="200"/>
      <c r="CT576" s="200"/>
      <c r="CU576" s="200"/>
      <c r="CV576" s="200"/>
      <c r="CW576" s="200"/>
      <c r="CX576" s="200"/>
      <c r="CY576" s="200"/>
      <c r="CZ576" s="200"/>
      <c r="DA576" s="200"/>
      <c r="DB576" s="200"/>
      <c r="DC576" s="200"/>
      <c r="DD576" s="200"/>
      <c r="DE576" s="200"/>
      <c r="DF576" s="200"/>
      <c r="DG576" s="200"/>
      <c r="DH576" s="200"/>
      <c r="DI576" s="200"/>
      <c r="DJ576" s="200"/>
      <c r="DK576" s="200"/>
      <c r="DL576" s="200"/>
      <c r="DM576" s="200"/>
      <c r="DN576" s="200"/>
      <c r="DO576" s="200"/>
      <c r="DP576" s="200"/>
      <c r="DQ576" s="200"/>
      <c r="DR576" s="200"/>
      <c r="DS576" s="200"/>
      <c r="DT576" s="200"/>
      <c r="DU576" s="200"/>
      <c r="DV576" s="200"/>
      <c r="DW576" s="200"/>
      <c r="DX576" s="200"/>
      <c r="DY576" s="200"/>
      <c r="DZ576" s="200"/>
      <c r="EA576" s="200"/>
      <c r="EB576" s="200"/>
      <c r="EC576" s="200"/>
      <c r="ED576" s="200"/>
      <c r="EE576" s="200"/>
      <c r="EF576" s="200"/>
      <c r="EG576" s="200"/>
      <c r="EH576" s="200"/>
      <c r="EI576" s="200"/>
      <c r="EJ576" s="200"/>
      <c r="EK576" s="200"/>
      <c r="EL576" s="200"/>
      <c r="EM576" s="200"/>
      <c r="EN576" s="200"/>
      <c r="EO576" s="200"/>
      <c r="EP576" s="200"/>
      <c r="EQ576" s="200"/>
      <c r="ER576" s="200"/>
      <c r="ES576" s="200"/>
    </row>
    <row r="577" spans="1:149" s="116" customFormat="1" ht="25.5" x14ac:dyDescent="0.2">
      <c r="A577" s="54" t="s">
        <v>635</v>
      </c>
      <c r="B577" s="52" t="s">
        <v>801</v>
      </c>
      <c r="C577" s="69" t="s">
        <v>117</v>
      </c>
      <c r="D577" s="55">
        <v>10</v>
      </c>
      <c r="E577" s="56"/>
      <c r="F577" s="257"/>
      <c r="G577" s="256"/>
      <c r="H577" s="258"/>
      <c r="I577" s="201"/>
      <c r="J577" s="230">
        <v>16</v>
      </c>
      <c r="K577" s="224" t="str">
        <f t="shared" si="122"/>
        <v>16</v>
      </c>
      <c r="L577" s="225">
        <f t="shared" si="123"/>
        <v>10</v>
      </c>
      <c r="M577" s="224" t="str">
        <f t="shared" si="124"/>
        <v>16</v>
      </c>
      <c r="N577" s="224" t="str">
        <f t="shared" si="125"/>
        <v>16</v>
      </c>
      <c r="O577" s="224">
        <f t="shared" si="126"/>
        <v>10</v>
      </c>
      <c r="P577" s="224">
        <f t="shared" si="127"/>
        <v>0</v>
      </c>
      <c r="Q577" s="224">
        <f t="shared" si="128"/>
        <v>0</v>
      </c>
      <c r="R577" s="224">
        <f t="shared" si="129"/>
        <v>0</v>
      </c>
      <c r="S577" s="224">
        <f t="shared" si="130"/>
        <v>1</v>
      </c>
      <c r="T577" s="224">
        <f t="shared" si="131"/>
        <v>0</v>
      </c>
      <c r="U577" s="224">
        <f t="shared" si="132"/>
        <v>0</v>
      </c>
      <c r="V577" s="224">
        <f t="shared" si="133"/>
        <v>0</v>
      </c>
      <c r="W577" s="226">
        <f t="shared" si="134"/>
        <v>0</v>
      </c>
      <c r="X577" s="226">
        <f t="shared" si="135"/>
        <v>0</v>
      </c>
      <c r="Y577" s="215"/>
      <c r="Z577" s="233">
        <v>570</v>
      </c>
      <c r="AA577" s="216"/>
      <c r="AB577" s="216"/>
      <c r="AC577" s="216"/>
      <c r="AD577" s="216"/>
      <c r="AE577" s="216"/>
      <c r="AF577" s="216"/>
      <c r="AG577" s="216"/>
      <c r="AH577" s="216"/>
      <c r="AI577" s="216"/>
      <c r="AJ577" s="200"/>
      <c r="AK577" s="200"/>
      <c r="AL577" s="200"/>
      <c r="AM577" s="200"/>
      <c r="AN577" s="200"/>
      <c r="AO577" s="200"/>
      <c r="AP577" s="200"/>
      <c r="AQ577" s="200"/>
      <c r="AR577" s="200"/>
      <c r="AS577" s="200"/>
      <c r="AT577" s="200"/>
      <c r="AU577" s="200"/>
      <c r="AV577" s="200"/>
      <c r="AW577" s="200"/>
      <c r="AX577" s="200"/>
      <c r="AY577" s="200"/>
      <c r="AZ577" s="200"/>
      <c r="BA577" s="200"/>
      <c r="BB577" s="200"/>
      <c r="BC577" s="200"/>
      <c r="BD577" s="200"/>
      <c r="BE577" s="200"/>
      <c r="BF577" s="200"/>
      <c r="BG577" s="200"/>
      <c r="BH577" s="200"/>
      <c r="BI577" s="200"/>
      <c r="BJ577" s="200"/>
      <c r="BK577" s="200"/>
      <c r="BL577" s="200"/>
      <c r="BM577" s="200"/>
      <c r="BN577" s="200"/>
      <c r="BO577" s="200"/>
      <c r="BP577" s="200"/>
      <c r="BQ577" s="200"/>
      <c r="BR577" s="200"/>
      <c r="BS577" s="200"/>
      <c r="BT577" s="200"/>
      <c r="BU577" s="200"/>
      <c r="BV577" s="200"/>
      <c r="BW577" s="200"/>
      <c r="BX577" s="200"/>
      <c r="BY577" s="200"/>
      <c r="BZ577" s="200"/>
      <c r="CA577" s="200"/>
      <c r="CB577" s="200"/>
      <c r="CC577" s="200"/>
      <c r="CD577" s="200"/>
      <c r="CE577" s="200"/>
      <c r="CF577" s="200"/>
      <c r="CG577" s="200"/>
      <c r="CH577" s="200"/>
      <c r="CI577" s="200"/>
      <c r="CJ577" s="200"/>
      <c r="CK577" s="200"/>
      <c r="CL577" s="200"/>
      <c r="CM577" s="200"/>
      <c r="CN577" s="200"/>
      <c r="CO577" s="200"/>
      <c r="CP577" s="200"/>
      <c r="CQ577" s="200"/>
      <c r="CR577" s="200"/>
      <c r="CS577" s="200"/>
      <c r="CT577" s="200"/>
      <c r="CU577" s="200"/>
      <c r="CV577" s="200"/>
      <c r="CW577" s="200"/>
      <c r="CX577" s="200"/>
      <c r="CY577" s="200"/>
      <c r="CZ577" s="200"/>
      <c r="DA577" s="200"/>
      <c r="DB577" s="200"/>
      <c r="DC577" s="200"/>
      <c r="DD577" s="200"/>
      <c r="DE577" s="200"/>
      <c r="DF577" s="200"/>
      <c r="DG577" s="200"/>
      <c r="DH577" s="200"/>
      <c r="DI577" s="200"/>
      <c r="DJ577" s="200"/>
      <c r="DK577" s="200"/>
      <c r="DL577" s="200"/>
      <c r="DM577" s="200"/>
      <c r="DN577" s="200"/>
      <c r="DO577" s="200"/>
      <c r="DP577" s="200"/>
      <c r="DQ577" s="200"/>
      <c r="DR577" s="200"/>
      <c r="DS577" s="200"/>
      <c r="DT577" s="200"/>
      <c r="DU577" s="200"/>
      <c r="DV577" s="200"/>
      <c r="DW577" s="200"/>
      <c r="DX577" s="200"/>
      <c r="DY577" s="200"/>
      <c r="DZ577" s="200"/>
      <c r="EA577" s="200"/>
      <c r="EB577" s="200"/>
      <c r="EC577" s="200"/>
      <c r="ED577" s="200"/>
      <c r="EE577" s="200"/>
      <c r="EF577" s="200"/>
      <c r="EG577" s="200"/>
      <c r="EH577" s="200"/>
      <c r="EI577" s="200"/>
      <c r="EJ577" s="200"/>
      <c r="EK577" s="200"/>
      <c r="EL577" s="200"/>
      <c r="EM577" s="200"/>
      <c r="EN577" s="200"/>
      <c r="EO577" s="200"/>
      <c r="EP577" s="200"/>
      <c r="EQ577" s="200"/>
      <c r="ER577" s="200"/>
      <c r="ES577" s="200"/>
    </row>
    <row r="578" spans="1:149" s="116" customFormat="1" ht="25.5" x14ac:dyDescent="0.2">
      <c r="A578" s="54" t="s">
        <v>636</v>
      </c>
      <c r="B578" s="80" t="s">
        <v>29</v>
      </c>
      <c r="C578" s="69" t="s">
        <v>758</v>
      </c>
      <c r="D578" s="55"/>
      <c r="E578" s="56"/>
      <c r="F578" s="257"/>
      <c r="G578" s="256"/>
      <c r="H578" s="258"/>
      <c r="I578" s="201"/>
      <c r="J578" s="230">
        <v>16</v>
      </c>
      <c r="K578" s="224" t="str">
        <f t="shared" si="122"/>
        <v>16</v>
      </c>
      <c r="L578" s="225">
        <f t="shared" si="123"/>
        <v>0</v>
      </c>
      <c r="M578" s="224" t="str">
        <f t="shared" si="124"/>
        <v>16</v>
      </c>
      <c r="N578" s="224">
        <f t="shared" si="125"/>
        <v>0</v>
      </c>
      <c r="O578" s="224">
        <f t="shared" si="126"/>
        <v>0</v>
      </c>
      <c r="P578" s="224">
        <f t="shared" si="127"/>
        <v>0</v>
      </c>
      <c r="Q578" s="224">
        <f t="shared" si="128"/>
        <v>0</v>
      </c>
      <c r="R578" s="224">
        <f t="shared" si="129"/>
        <v>0</v>
      </c>
      <c r="S578" s="224">
        <f t="shared" si="130"/>
        <v>0</v>
      </c>
      <c r="T578" s="224">
        <f t="shared" si="131"/>
        <v>0</v>
      </c>
      <c r="U578" s="224">
        <f t="shared" si="132"/>
        <v>0</v>
      </c>
      <c r="V578" s="224">
        <f t="shared" si="133"/>
        <v>0</v>
      </c>
      <c r="W578" s="226">
        <f t="shared" si="134"/>
        <v>0</v>
      </c>
      <c r="X578" s="226">
        <f t="shared" si="135"/>
        <v>0</v>
      </c>
      <c r="Y578" s="215"/>
      <c r="Z578" s="232">
        <v>571</v>
      </c>
      <c r="AA578" s="216"/>
      <c r="AB578" s="216"/>
      <c r="AC578" s="216"/>
      <c r="AD578" s="216"/>
      <c r="AE578" s="216"/>
      <c r="AF578" s="216"/>
      <c r="AG578" s="216"/>
      <c r="AH578" s="216"/>
      <c r="AI578" s="216"/>
      <c r="AJ578" s="200"/>
      <c r="AK578" s="200"/>
      <c r="AL578" s="200"/>
      <c r="AM578" s="200"/>
      <c r="AN578" s="200"/>
      <c r="AO578" s="200"/>
      <c r="AP578" s="200"/>
      <c r="AQ578" s="200"/>
      <c r="AR578" s="200"/>
      <c r="AS578" s="200"/>
      <c r="AT578" s="200"/>
      <c r="AU578" s="200"/>
      <c r="AV578" s="200"/>
      <c r="AW578" s="200"/>
      <c r="AX578" s="200"/>
      <c r="AY578" s="200"/>
      <c r="AZ578" s="200"/>
      <c r="BA578" s="200"/>
      <c r="BB578" s="200"/>
      <c r="BC578" s="200"/>
      <c r="BD578" s="200"/>
      <c r="BE578" s="200"/>
      <c r="BF578" s="200"/>
      <c r="BG578" s="200"/>
      <c r="BH578" s="200"/>
      <c r="BI578" s="200"/>
      <c r="BJ578" s="200"/>
      <c r="BK578" s="200"/>
      <c r="BL578" s="200"/>
      <c r="BM578" s="200"/>
      <c r="BN578" s="200"/>
      <c r="BO578" s="200"/>
      <c r="BP578" s="200"/>
      <c r="BQ578" s="200"/>
      <c r="BR578" s="200"/>
      <c r="BS578" s="200"/>
      <c r="BT578" s="200"/>
      <c r="BU578" s="200"/>
      <c r="BV578" s="200"/>
      <c r="BW578" s="200"/>
      <c r="BX578" s="200"/>
      <c r="BY578" s="200"/>
      <c r="BZ578" s="200"/>
      <c r="CA578" s="200"/>
      <c r="CB578" s="200"/>
      <c r="CC578" s="200"/>
      <c r="CD578" s="200"/>
      <c r="CE578" s="200"/>
      <c r="CF578" s="200"/>
      <c r="CG578" s="200"/>
      <c r="CH578" s="200"/>
      <c r="CI578" s="200"/>
      <c r="CJ578" s="200"/>
      <c r="CK578" s="200"/>
      <c r="CL578" s="200"/>
      <c r="CM578" s="200"/>
      <c r="CN578" s="200"/>
      <c r="CO578" s="200"/>
      <c r="CP578" s="200"/>
      <c r="CQ578" s="200"/>
      <c r="CR578" s="200"/>
      <c r="CS578" s="200"/>
      <c r="CT578" s="200"/>
      <c r="CU578" s="200"/>
      <c r="CV578" s="200"/>
      <c r="CW578" s="200"/>
      <c r="CX578" s="200"/>
      <c r="CY578" s="200"/>
      <c r="CZ578" s="200"/>
      <c r="DA578" s="200"/>
      <c r="DB578" s="200"/>
      <c r="DC578" s="200"/>
      <c r="DD578" s="200"/>
      <c r="DE578" s="200"/>
      <c r="DF578" s="200"/>
      <c r="DG578" s="200"/>
      <c r="DH578" s="200"/>
      <c r="DI578" s="200"/>
      <c r="DJ578" s="200"/>
      <c r="DK578" s="200"/>
      <c r="DL578" s="200"/>
      <c r="DM578" s="200"/>
      <c r="DN578" s="200"/>
      <c r="DO578" s="200"/>
      <c r="DP578" s="200"/>
      <c r="DQ578" s="200"/>
      <c r="DR578" s="200"/>
      <c r="DS578" s="200"/>
      <c r="DT578" s="200"/>
      <c r="DU578" s="200"/>
      <c r="DV578" s="200"/>
      <c r="DW578" s="200"/>
      <c r="DX578" s="200"/>
      <c r="DY578" s="200"/>
      <c r="DZ578" s="200"/>
      <c r="EA578" s="200"/>
      <c r="EB578" s="200"/>
      <c r="EC578" s="200"/>
      <c r="ED578" s="200"/>
      <c r="EE578" s="200"/>
      <c r="EF578" s="200"/>
      <c r="EG578" s="200"/>
      <c r="EH578" s="200"/>
      <c r="EI578" s="200"/>
      <c r="EJ578" s="200"/>
      <c r="EK578" s="200"/>
      <c r="EL578" s="200"/>
      <c r="EM578" s="200"/>
      <c r="EN578" s="200"/>
      <c r="EO578" s="200"/>
      <c r="EP578" s="200"/>
      <c r="EQ578" s="200"/>
      <c r="ER578" s="200"/>
      <c r="ES578" s="200"/>
    </row>
    <row r="579" spans="1:149" s="116" customFormat="1" ht="12.75" x14ac:dyDescent="0.2">
      <c r="A579" s="54" t="s">
        <v>637</v>
      </c>
      <c r="B579" s="80" t="s">
        <v>30</v>
      </c>
      <c r="C579" s="69" t="s">
        <v>758</v>
      </c>
      <c r="D579" s="55"/>
      <c r="E579" s="56"/>
      <c r="F579" s="257"/>
      <c r="G579" s="256"/>
      <c r="H579" s="258"/>
      <c r="I579" s="201"/>
      <c r="J579" s="230">
        <v>16</v>
      </c>
      <c r="K579" s="224" t="str">
        <f t="shared" si="122"/>
        <v>16</v>
      </c>
      <c r="L579" s="225">
        <f t="shared" si="123"/>
        <v>0</v>
      </c>
      <c r="M579" s="224" t="str">
        <f t="shared" si="124"/>
        <v>16</v>
      </c>
      <c r="N579" s="224">
        <f t="shared" si="125"/>
        <v>0</v>
      </c>
      <c r="O579" s="224">
        <f t="shared" si="126"/>
        <v>0</v>
      </c>
      <c r="P579" s="224">
        <f t="shared" si="127"/>
        <v>0</v>
      </c>
      <c r="Q579" s="224">
        <f t="shared" si="128"/>
        <v>0</v>
      </c>
      <c r="R579" s="224">
        <f t="shared" si="129"/>
        <v>0</v>
      </c>
      <c r="S579" s="224">
        <f t="shared" si="130"/>
        <v>0</v>
      </c>
      <c r="T579" s="224">
        <f t="shared" si="131"/>
        <v>0</v>
      </c>
      <c r="U579" s="224">
        <f t="shared" si="132"/>
        <v>0</v>
      </c>
      <c r="V579" s="224">
        <f t="shared" si="133"/>
        <v>0</v>
      </c>
      <c r="W579" s="226">
        <f t="shared" si="134"/>
        <v>0</v>
      </c>
      <c r="X579" s="226">
        <f t="shared" si="135"/>
        <v>0</v>
      </c>
      <c r="Y579" s="215"/>
      <c r="Z579" s="233">
        <v>572</v>
      </c>
      <c r="AA579" s="216"/>
      <c r="AB579" s="216"/>
      <c r="AC579" s="216"/>
      <c r="AD579" s="216"/>
      <c r="AE579" s="216"/>
      <c r="AF579" s="216"/>
      <c r="AG579" s="216"/>
      <c r="AH579" s="216"/>
      <c r="AI579" s="216"/>
      <c r="AJ579" s="200"/>
      <c r="AK579" s="200"/>
      <c r="AL579" s="200"/>
      <c r="AM579" s="200"/>
      <c r="AN579" s="200"/>
      <c r="AO579" s="200"/>
      <c r="AP579" s="200"/>
      <c r="AQ579" s="200"/>
      <c r="AR579" s="200"/>
      <c r="AS579" s="200"/>
      <c r="AT579" s="200"/>
      <c r="AU579" s="200"/>
      <c r="AV579" s="200"/>
      <c r="AW579" s="200"/>
      <c r="AX579" s="200"/>
      <c r="AY579" s="200"/>
      <c r="AZ579" s="200"/>
      <c r="BA579" s="200"/>
      <c r="BB579" s="200"/>
      <c r="BC579" s="200"/>
      <c r="BD579" s="200"/>
      <c r="BE579" s="200"/>
      <c r="BF579" s="200"/>
      <c r="BG579" s="200"/>
      <c r="BH579" s="200"/>
      <c r="BI579" s="200"/>
      <c r="BJ579" s="200"/>
      <c r="BK579" s="200"/>
      <c r="BL579" s="200"/>
      <c r="BM579" s="200"/>
      <c r="BN579" s="200"/>
      <c r="BO579" s="200"/>
      <c r="BP579" s="200"/>
      <c r="BQ579" s="200"/>
      <c r="BR579" s="200"/>
      <c r="BS579" s="200"/>
      <c r="BT579" s="200"/>
      <c r="BU579" s="200"/>
      <c r="BV579" s="200"/>
      <c r="BW579" s="200"/>
      <c r="BX579" s="200"/>
      <c r="BY579" s="200"/>
      <c r="BZ579" s="200"/>
      <c r="CA579" s="200"/>
      <c r="CB579" s="200"/>
      <c r="CC579" s="200"/>
      <c r="CD579" s="200"/>
      <c r="CE579" s="200"/>
      <c r="CF579" s="200"/>
      <c r="CG579" s="200"/>
      <c r="CH579" s="200"/>
      <c r="CI579" s="200"/>
      <c r="CJ579" s="200"/>
      <c r="CK579" s="200"/>
      <c r="CL579" s="200"/>
      <c r="CM579" s="200"/>
      <c r="CN579" s="200"/>
      <c r="CO579" s="200"/>
      <c r="CP579" s="200"/>
      <c r="CQ579" s="200"/>
      <c r="CR579" s="200"/>
      <c r="CS579" s="200"/>
      <c r="CT579" s="200"/>
      <c r="CU579" s="200"/>
      <c r="CV579" s="200"/>
      <c r="CW579" s="200"/>
      <c r="CX579" s="200"/>
      <c r="CY579" s="200"/>
      <c r="CZ579" s="200"/>
      <c r="DA579" s="200"/>
      <c r="DB579" s="200"/>
      <c r="DC579" s="200"/>
      <c r="DD579" s="200"/>
      <c r="DE579" s="200"/>
      <c r="DF579" s="200"/>
      <c r="DG579" s="200"/>
      <c r="DH579" s="200"/>
      <c r="DI579" s="200"/>
      <c r="DJ579" s="200"/>
      <c r="DK579" s="200"/>
      <c r="DL579" s="200"/>
      <c r="DM579" s="200"/>
      <c r="DN579" s="200"/>
      <c r="DO579" s="200"/>
      <c r="DP579" s="200"/>
      <c r="DQ579" s="200"/>
      <c r="DR579" s="200"/>
      <c r="DS579" s="200"/>
      <c r="DT579" s="200"/>
      <c r="DU579" s="200"/>
      <c r="DV579" s="200"/>
      <c r="DW579" s="200"/>
      <c r="DX579" s="200"/>
      <c r="DY579" s="200"/>
      <c r="DZ579" s="200"/>
      <c r="EA579" s="200"/>
      <c r="EB579" s="200"/>
      <c r="EC579" s="200"/>
      <c r="ED579" s="200"/>
      <c r="EE579" s="200"/>
      <c r="EF579" s="200"/>
      <c r="EG579" s="200"/>
      <c r="EH579" s="200"/>
      <c r="EI579" s="200"/>
      <c r="EJ579" s="200"/>
      <c r="EK579" s="200"/>
      <c r="EL579" s="200"/>
      <c r="EM579" s="200"/>
      <c r="EN579" s="200"/>
      <c r="EO579" s="200"/>
      <c r="EP579" s="200"/>
      <c r="EQ579" s="200"/>
      <c r="ER579" s="200"/>
      <c r="ES579" s="200"/>
    </row>
    <row r="580" spans="1:149" s="116" customFormat="1" ht="25.5" x14ac:dyDescent="0.2">
      <c r="A580" s="54" t="s">
        <v>638</v>
      </c>
      <c r="B580" s="57" t="s">
        <v>1284</v>
      </c>
      <c r="C580" s="69" t="s">
        <v>758</v>
      </c>
      <c r="D580" s="53"/>
      <c r="E580" s="58"/>
      <c r="F580" s="257"/>
      <c r="G580" s="256"/>
      <c r="H580" s="258"/>
      <c r="I580" s="201"/>
      <c r="J580" s="230">
        <v>16</v>
      </c>
      <c r="K580" s="224" t="str">
        <f t="shared" si="122"/>
        <v>16</v>
      </c>
      <c r="L580" s="225">
        <f t="shared" si="123"/>
        <v>0</v>
      </c>
      <c r="M580" s="224" t="str">
        <f t="shared" si="124"/>
        <v>16</v>
      </c>
      <c r="N580" s="224">
        <f t="shared" si="125"/>
        <v>0</v>
      </c>
      <c r="O580" s="224">
        <f t="shared" si="126"/>
        <v>0</v>
      </c>
      <c r="P580" s="224">
        <f t="shared" si="127"/>
        <v>0</v>
      </c>
      <c r="Q580" s="224">
        <f t="shared" si="128"/>
        <v>0</v>
      </c>
      <c r="R580" s="224">
        <f t="shared" si="129"/>
        <v>0</v>
      </c>
      <c r="S580" s="224">
        <f t="shared" si="130"/>
        <v>0</v>
      </c>
      <c r="T580" s="224">
        <f t="shared" si="131"/>
        <v>0</v>
      </c>
      <c r="U580" s="224">
        <f t="shared" si="132"/>
        <v>0</v>
      </c>
      <c r="V580" s="224">
        <f t="shared" si="133"/>
        <v>0</v>
      </c>
      <c r="W580" s="226">
        <f t="shared" si="134"/>
        <v>0</v>
      </c>
      <c r="X580" s="226">
        <f t="shared" si="135"/>
        <v>0</v>
      </c>
      <c r="Y580" s="215"/>
      <c r="Z580" s="233">
        <v>573</v>
      </c>
      <c r="AA580" s="216"/>
      <c r="AB580" s="216"/>
      <c r="AC580" s="216"/>
      <c r="AD580" s="216"/>
      <c r="AE580" s="216"/>
      <c r="AF580" s="216"/>
      <c r="AG580" s="216"/>
      <c r="AH580" s="216"/>
      <c r="AI580" s="216"/>
      <c r="AJ580" s="200"/>
      <c r="AK580" s="200"/>
      <c r="AL580" s="200"/>
      <c r="AM580" s="200"/>
      <c r="AN580" s="200"/>
      <c r="AO580" s="200"/>
      <c r="AP580" s="200"/>
      <c r="AQ580" s="200"/>
      <c r="AR580" s="200"/>
      <c r="AS580" s="200"/>
      <c r="AT580" s="200"/>
      <c r="AU580" s="200"/>
      <c r="AV580" s="200"/>
      <c r="AW580" s="200"/>
      <c r="AX580" s="200"/>
      <c r="AY580" s="200"/>
      <c r="AZ580" s="200"/>
      <c r="BA580" s="200"/>
      <c r="BB580" s="200"/>
      <c r="BC580" s="200"/>
      <c r="BD580" s="200"/>
      <c r="BE580" s="200"/>
      <c r="BF580" s="200"/>
      <c r="BG580" s="200"/>
      <c r="BH580" s="200"/>
      <c r="BI580" s="200"/>
      <c r="BJ580" s="200"/>
      <c r="BK580" s="200"/>
      <c r="BL580" s="200"/>
      <c r="BM580" s="200"/>
      <c r="BN580" s="200"/>
      <c r="BO580" s="200"/>
      <c r="BP580" s="200"/>
      <c r="BQ580" s="200"/>
      <c r="BR580" s="200"/>
      <c r="BS580" s="200"/>
      <c r="BT580" s="200"/>
      <c r="BU580" s="200"/>
      <c r="BV580" s="200"/>
      <c r="BW580" s="200"/>
      <c r="BX580" s="200"/>
      <c r="BY580" s="200"/>
      <c r="BZ580" s="200"/>
      <c r="CA580" s="200"/>
      <c r="CB580" s="200"/>
      <c r="CC580" s="200"/>
      <c r="CD580" s="200"/>
      <c r="CE580" s="200"/>
      <c r="CF580" s="200"/>
      <c r="CG580" s="200"/>
      <c r="CH580" s="200"/>
      <c r="CI580" s="200"/>
      <c r="CJ580" s="200"/>
      <c r="CK580" s="200"/>
      <c r="CL580" s="200"/>
      <c r="CM580" s="200"/>
      <c r="CN580" s="200"/>
      <c r="CO580" s="200"/>
      <c r="CP580" s="200"/>
      <c r="CQ580" s="200"/>
      <c r="CR580" s="200"/>
      <c r="CS580" s="200"/>
      <c r="CT580" s="200"/>
      <c r="CU580" s="200"/>
      <c r="CV580" s="200"/>
      <c r="CW580" s="200"/>
      <c r="CX580" s="200"/>
      <c r="CY580" s="200"/>
      <c r="CZ580" s="200"/>
      <c r="DA580" s="200"/>
      <c r="DB580" s="200"/>
      <c r="DC580" s="200"/>
      <c r="DD580" s="200"/>
      <c r="DE580" s="200"/>
      <c r="DF580" s="200"/>
      <c r="DG580" s="200"/>
      <c r="DH580" s="200"/>
      <c r="DI580" s="200"/>
      <c r="DJ580" s="200"/>
      <c r="DK580" s="200"/>
      <c r="DL580" s="200"/>
      <c r="DM580" s="200"/>
      <c r="DN580" s="200"/>
      <c r="DO580" s="200"/>
      <c r="DP580" s="200"/>
      <c r="DQ580" s="200"/>
      <c r="DR580" s="200"/>
      <c r="DS580" s="200"/>
      <c r="DT580" s="200"/>
      <c r="DU580" s="200"/>
      <c r="DV580" s="200"/>
      <c r="DW580" s="200"/>
      <c r="DX580" s="200"/>
      <c r="DY580" s="200"/>
      <c r="DZ580" s="200"/>
      <c r="EA580" s="200"/>
      <c r="EB580" s="200"/>
      <c r="EC580" s="200"/>
      <c r="ED580" s="200"/>
      <c r="EE580" s="200"/>
      <c r="EF580" s="200"/>
      <c r="EG580" s="200"/>
      <c r="EH580" s="200"/>
      <c r="EI580" s="200"/>
      <c r="EJ580" s="200"/>
      <c r="EK580" s="200"/>
      <c r="EL580" s="200"/>
      <c r="EM580" s="200"/>
      <c r="EN580" s="200"/>
      <c r="EO580" s="200"/>
      <c r="EP580" s="200"/>
      <c r="EQ580" s="200"/>
      <c r="ER580" s="200"/>
      <c r="ES580" s="200"/>
    </row>
    <row r="581" spans="1:149" s="116" customFormat="1" ht="25.5" x14ac:dyDescent="0.2">
      <c r="A581" s="54" t="s">
        <v>639</v>
      </c>
      <c r="B581" s="57" t="s">
        <v>1285</v>
      </c>
      <c r="C581" s="69" t="s">
        <v>117</v>
      </c>
      <c r="D581" s="53">
        <v>3</v>
      </c>
      <c r="E581" s="58"/>
      <c r="F581" s="257"/>
      <c r="G581" s="256"/>
      <c r="H581" s="258"/>
      <c r="I581" s="201"/>
      <c r="J581" s="230">
        <v>16</v>
      </c>
      <c r="K581" s="224" t="str">
        <f t="shared" si="122"/>
        <v>16</v>
      </c>
      <c r="L581" s="225">
        <f t="shared" si="123"/>
        <v>3</v>
      </c>
      <c r="M581" s="224" t="str">
        <f t="shared" si="124"/>
        <v>16</v>
      </c>
      <c r="N581" s="224" t="str">
        <f t="shared" si="125"/>
        <v>16</v>
      </c>
      <c r="O581" s="224">
        <f t="shared" si="126"/>
        <v>3</v>
      </c>
      <c r="P581" s="224">
        <f t="shared" si="127"/>
        <v>0</v>
      </c>
      <c r="Q581" s="224">
        <f t="shared" si="128"/>
        <v>0</v>
      </c>
      <c r="R581" s="224">
        <f t="shared" si="129"/>
        <v>0</v>
      </c>
      <c r="S581" s="224">
        <f t="shared" si="130"/>
        <v>1</v>
      </c>
      <c r="T581" s="224">
        <f t="shared" si="131"/>
        <v>0</v>
      </c>
      <c r="U581" s="224">
        <f t="shared" si="132"/>
        <v>0</v>
      </c>
      <c r="V581" s="224">
        <f t="shared" si="133"/>
        <v>0</v>
      </c>
      <c r="W581" s="226">
        <f t="shared" si="134"/>
        <v>0</v>
      </c>
      <c r="X581" s="226">
        <f t="shared" si="135"/>
        <v>0</v>
      </c>
      <c r="Y581" s="215"/>
      <c r="Z581" s="233">
        <v>574</v>
      </c>
      <c r="AA581" s="216"/>
      <c r="AB581" s="216"/>
      <c r="AC581" s="216"/>
      <c r="AD581" s="216"/>
      <c r="AE581" s="216"/>
      <c r="AF581" s="216"/>
      <c r="AG581" s="216"/>
      <c r="AH581" s="216"/>
      <c r="AI581" s="216"/>
      <c r="AJ581" s="200"/>
      <c r="AK581" s="200"/>
      <c r="AL581" s="200"/>
      <c r="AM581" s="200"/>
      <c r="AN581" s="200"/>
      <c r="AO581" s="200"/>
      <c r="AP581" s="200"/>
      <c r="AQ581" s="200"/>
      <c r="AR581" s="200"/>
      <c r="AS581" s="200"/>
      <c r="AT581" s="200"/>
      <c r="AU581" s="200"/>
      <c r="AV581" s="200"/>
      <c r="AW581" s="200"/>
      <c r="AX581" s="200"/>
      <c r="AY581" s="200"/>
      <c r="AZ581" s="200"/>
      <c r="BA581" s="200"/>
      <c r="BB581" s="200"/>
      <c r="BC581" s="200"/>
      <c r="BD581" s="200"/>
      <c r="BE581" s="200"/>
      <c r="BF581" s="200"/>
      <c r="BG581" s="200"/>
      <c r="BH581" s="200"/>
      <c r="BI581" s="200"/>
      <c r="BJ581" s="200"/>
      <c r="BK581" s="200"/>
      <c r="BL581" s="200"/>
      <c r="BM581" s="200"/>
      <c r="BN581" s="200"/>
      <c r="BO581" s="200"/>
      <c r="BP581" s="200"/>
      <c r="BQ581" s="200"/>
      <c r="BR581" s="200"/>
      <c r="BS581" s="200"/>
      <c r="BT581" s="200"/>
      <c r="BU581" s="200"/>
      <c r="BV581" s="200"/>
      <c r="BW581" s="200"/>
      <c r="BX581" s="200"/>
      <c r="BY581" s="200"/>
      <c r="BZ581" s="200"/>
      <c r="CA581" s="200"/>
      <c r="CB581" s="200"/>
      <c r="CC581" s="200"/>
      <c r="CD581" s="200"/>
      <c r="CE581" s="200"/>
      <c r="CF581" s="200"/>
      <c r="CG581" s="200"/>
      <c r="CH581" s="200"/>
      <c r="CI581" s="200"/>
      <c r="CJ581" s="200"/>
      <c r="CK581" s="200"/>
      <c r="CL581" s="200"/>
      <c r="CM581" s="200"/>
      <c r="CN581" s="200"/>
      <c r="CO581" s="200"/>
      <c r="CP581" s="200"/>
      <c r="CQ581" s="200"/>
      <c r="CR581" s="200"/>
      <c r="CS581" s="200"/>
      <c r="CT581" s="200"/>
      <c r="CU581" s="200"/>
      <c r="CV581" s="200"/>
      <c r="CW581" s="200"/>
      <c r="CX581" s="200"/>
      <c r="CY581" s="200"/>
      <c r="CZ581" s="200"/>
      <c r="DA581" s="200"/>
      <c r="DB581" s="200"/>
      <c r="DC581" s="200"/>
      <c r="DD581" s="200"/>
      <c r="DE581" s="200"/>
      <c r="DF581" s="200"/>
      <c r="DG581" s="200"/>
      <c r="DH581" s="200"/>
      <c r="DI581" s="200"/>
      <c r="DJ581" s="200"/>
      <c r="DK581" s="200"/>
      <c r="DL581" s="200"/>
      <c r="DM581" s="200"/>
      <c r="DN581" s="200"/>
      <c r="DO581" s="200"/>
      <c r="DP581" s="200"/>
      <c r="DQ581" s="200"/>
      <c r="DR581" s="200"/>
      <c r="DS581" s="200"/>
      <c r="DT581" s="200"/>
      <c r="DU581" s="200"/>
      <c r="DV581" s="200"/>
      <c r="DW581" s="200"/>
      <c r="DX581" s="200"/>
      <c r="DY581" s="200"/>
      <c r="DZ581" s="200"/>
      <c r="EA581" s="200"/>
      <c r="EB581" s="200"/>
      <c r="EC581" s="200"/>
      <c r="ED581" s="200"/>
      <c r="EE581" s="200"/>
      <c r="EF581" s="200"/>
      <c r="EG581" s="200"/>
      <c r="EH581" s="200"/>
      <c r="EI581" s="200"/>
      <c r="EJ581" s="200"/>
      <c r="EK581" s="200"/>
      <c r="EL581" s="200"/>
      <c r="EM581" s="200"/>
      <c r="EN581" s="200"/>
      <c r="EO581" s="200"/>
      <c r="EP581" s="200"/>
      <c r="EQ581" s="200"/>
      <c r="ER581" s="200"/>
      <c r="ES581" s="200"/>
    </row>
    <row r="582" spans="1:149" s="116" customFormat="1" ht="12.75" x14ac:dyDescent="0.2">
      <c r="A582" s="183" t="s">
        <v>640</v>
      </c>
      <c r="B582" s="184" t="s">
        <v>9</v>
      </c>
      <c r="C582" s="185"/>
      <c r="D582" s="188"/>
      <c r="E582" s="189"/>
      <c r="F582" s="255"/>
      <c r="G582" s="256"/>
      <c r="H582" s="275"/>
      <c r="I582" s="201"/>
      <c r="J582" s="230">
        <v>16</v>
      </c>
      <c r="K582" s="224" t="str">
        <f t="shared" si="122"/>
        <v>16</v>
      </c>
      <c r="L582" s="225">
        <f t="shared" si="123"/>
        <v>0</v>
      </c>
      <c r="M582" s="224">
        <f t="shared" si="124"/>
        <v>0</v>
      </c>
      <c r="N582" s="224">
        <f t="shared" si="125"/>
        <v>0</v>
      </c>
      <c r="O582" s="224">
        <f t="shared" si="126"/>
        <v>0</v>
      </c>
      <c r="P582" s="224">
        <f t="shared" si="127"/>
        <v>0</v>
      </c>
      <c r="Q582" s="224">
        <f t="shared" si="128"/>
        <v>0</v>
      </c>
      <c r="R582" s="224">
        <f t="shared" si="129"/>
        <v>0</v>
      </c>
      <c r="S582" s="224">
        <f t="shared" si="130"/>
        <v>0</v>
      </c>
      <c r="T582" s="224">
        <f t="shared" si="131"/>
        <v>0</v>
      </c>
      <c r="U582" s="224">
        <f t="shared" si="132"/>
        <v>0</v>
      </c>
      <c r="V582" s="224">
        <f t="shared" si="133"/>
        <v>0</v>
      </c>
      <c r="W582" s="226">
        <f t="shared" si="134"/>
        <v>0</v>
      </c>
      <c r="X582" s="226">
        <f t="shared" si="135"/>
        <v>0</v>
      </c>
      <c r="Y582" s="215"/>
      <c r="Z582" s="233">
        <v>575</v>
      </c>
      <c r="AA582" s="216"/>
      <c r="AB582" s="216"/>
      <c r="AC582" s="216"/>
      <c r="AD582" s="216"/>
      <c r="AE582" s="216"/>
      <c r="AF582" s="216"/>
      <c r="AG582" s="216"/>
      <c r="AH582" s="216"/>
      <c r="AI582" s="216"/>
      <c r="AJ582" s="200"/>
      <c r="AK582" s="200"/>
      <c r="AL582" s="200"/>
      <c r="AM582" s="200"/>
      <c r="AN582" s="200"/>
      <c r="AO582" s="200"/>
      <c r="AP582" s="200"/>
      <c r="AQ582" s="200"/>
      <c r="AR582" s="200"/>
      <c r="AS582" s="200"/>
      <c r="AT582" s="200"/>
      <c r="AU582" s="200"/>
      <c r="AV582" s="200"/>
      <c r="AW582" s="200"/>
      <c r="AX582" s="200"/>
      <c r="AY582" s="200"/>
      <c r="AZ582" s="200"/>
      <c r="BA582" s="200"/>
      <c r="BB582" s="200"/>
      <c r="BC582" s="200"/>
      <c r="BD582" s="200"/>
      <c r="BE582" s="200"/>
      <c r="BF582" s="200"/>
      <c r="BG582" s="200"/>
      <c r="BH582" s="200"/>
      <c r="BI582" s="200"/>
      <c r="BJ582" s="200"/>
      <c r="BK582" s="200"/>
      <c r="BL582" s="200"/>
      <c r="BM582" s="200"/>
      <c r="BN582" s="200"/>
      <c r="BO582" s="200"/>
      <c r="BP582" s="200"/>
      <c r="BQ582" s="200"/>
      <c r="BR582" s="200"/>
      <c r="BS582" s="200"/>
      <c r="BT582" s="200"/>
      <c r="BU582" s="200"/>
      <c r="BV582" s="200"/>
      <c r="BW582" s="200"/>
      <c r="BX582" s="200"/>
      <c r="BY582" s="200"/>
      <c r="BZ582" s="200"/>
      <c r="CA582" s="200"/>
      <c r="CB582" s="200"/>
      <c r="CC582" s="200"/>
      <c r="CD582" s="200"/>
      <c r="CE582" s="200"/>
      <c r="CF582" s="200"/>
      <c r="CG582" s="200"/>
      <c r="CH582" s="200"/>
      <c r="CI582" s="200"/>
      <c r="CJ582" s="200"/>
      <c r="CK582" s="200"/>
      <c r="CL582" s="200"/>
      <c r="CM582" s="200"/>
      <c r="CN582" s="200"/>
      <c r="CO582" s="200"/>
      <c r="CP582" s="200"/>
      <c r="CQ582" s="200"/>
      <c r="CR582" s="200"/>
      <c r="CS582" s="200"/>
      <c r="CT582" s="200"/>
      <c r="CU582" s="200"/>
      <c r="CV582" s="200"/>
      <c r="CW582" s="200"/>
      <c r="CX582" s="200"/>
      <c r="CY582" s="200"/>
      <c r="CZ582" s="200"/>
      <c r="DA582" s="200"/>
      <c r="DB582" s="200"/>
      <c r="DC582" s="200"/>
      <c r="DD582" s="200"/>
      <c r="DE582" s="200"/>
      <c r="DF582" s="200"/>
      <c r="DG582" s="200"/>
      <c r="DH582" s="200"/>
      <c r="DI582" s="200"/>
      <c r="DJ582" s="200"/>
      <c r="DK582" s="200"/>
      <c r="DL582" s="200"/>
      <c r="DM582" s="200"/>
      <c r="DN582" s="200"/>
      <c r="DO582" s="200"/>
      <c r="DP582" s="200"/>
      <c r="DQ582" s="200"/>
      <c r="DR582" s="200"/>
      <c r="DS582" s="200"/>
      <c r="DT582" s="200"/>
      <c r="DU582" s="200"/>
      <c r="DV582" s="200"/>
      <c r="DW582" s="200"/>
      <c r="DX582" s="200"/>
      <c r="DY582" s="200"/>
      <c r="DZ582" s="200"/>
      <c r="EA582" s="200"/>
      <c r="EB582" s="200"/>
      <c r="EC582" s="200"/>
      <c r="ED582" s="200"/>
      <c r="EE582" s="200"/>
      <c r="EF582" s="200"/>
      <c r="EG582" s="200"/>
      <c r="EH582" s="200"/>
      <c r="EI582" s="200"/>
      <c r="EJ582" s="200"/>
      <c r="EK582" s="200"/>
      <c r="EL582" s="200"/>
      <c r="EM582" s="200"/>
      <c r="EN582" s="200"/>
      <c r="EO582" s="200"/>
      <c r="EP582" s="200"/>
      <c r="EQ582" s="200"/>
      <c r="ER582" s="200"/>
      <c r="ES582" s="200"/>
    </row>
    <row r="583" spans="1:149" s="116" customFormat="1" ht="25.5" x14ac:dyDescent="0.2">
      <c r="A583" s="54" t="s">
        <v>641</v>
      </c>
      <c r="B583" s="52" t="s">
        <v>779</v>
      </c>
      <c r="C583" s="69" t="s">
        <v>117</v>
      </c>
      <c r="D583" s="55">
        <v>10</v>
      </c>
      <c r="E583" s="56"/>
      <c r="F583" s="257"/>
      <c r="G583" s="256"/>
      <c r="H583" s="258"/>
      <c r="I583" s="201"/>
      <c r="J583" s="230">
        <v>16</v>
      </c>
      <c r="K583" s="224" t="str">
        <f t="shared" si="122"/>
        <v>16</v>
      </c>
      <c r="L583" s="225">
        <f t="shared" si="123"/>
        <v>10</v>
      </c>
      <c r="M583" s="224" t="str">
        <f t="shared" si="124"/>
        <v>16</v>
      </c>
      <c r="N583" s="224" t="str">
        <f t="shared" si="125"/>
        <v>16</v>
      </c>
      <c r="O583" s="224">
        <f t="shared" si="126"/>
        <v>10</v>
      </c>
      <c r="P583" s="224">
        <f t="shared" si="127"/>
        <v>0</v>
      </c>
      <c r="Q583" s="224">
        <f t="shared" si="128"/>
        <v>0</v>
      </c>
      <c r="R583" s="224">
        <f t="shared" si="129"/>
        <v>0</v>
      </c>
      <c r="S583" s="224">
        <f t="shared" si="130"/>
        <v>1</v>
      </c>
      <c r="T583" s="224">
        <f t="shared" si="131"/>
        <v>0</v>
      </c>
      <c r="U583" s="224">
        <f t="shared" si="132"/>
        <v>0</v>
      </c>
      <c r="V583" s="224">
        <f t="shared" si="133"/>
        <v>0</v>
      </c>
      <c r="W583" s="226">
        <f t="shared" si="134"/>
        <v>0</v>
      </c>
      <c r="X583" s="226">
        <f t="shared" si="135"/>
        <v>0</v>
      </c>
      <c r="Y583" s="215"/>
      <c r="Z583" s="233">
        <v>576</v>
      </c>
      <c r="AA583" s="216"/>
      <c r="AB583" s="216"/>
      <c r="AC583" s="216"/>
      <c r="AD583" s="216"/>
      <c r="AE583" s="216"/>
      <c r="AF583" s="216"/>
      <c r="AG583" s="216"/>
      <c r="AH583" s="216"/>
      <c r="AI583" s="216"/>
      <c r="AJ583" s="200"/>
      <c r="AK583" s="200"/>
      <c r="AL583" s="200"/>
      <c r="AM583" s="200"/>
      <c r="AN583" s="200"/>
      <c r="AO583" s="200"/>
      <c r="AP583" s="200"/>
      <c r="AQ583" s="200"/>
      <c r="AR583" s="200"/>
      <c r="AS583" s="200"/>
      <c r="AT583" s="200"/>
      <c r="AU583" s="200"/>
      <c r="AV583" s="200"/>
      <c r="AW583" s="200"/>
      <c r="AX583" s="200"/>
      <c r="AY583" s="200"/>
      <c r="AZ583" s="200"/>
      <c r="BA583" s="200"/>
      <c r="BB583" s="200"/>
      <c r="BC583" s="200"/>
      <c r="BD583" s="200"/>
      <c r="BE583" s="200"/>
      <c r="BF583" s="200"/>
      <c r="BG583" s="200"/>
      <c r="BH583" s="200"/>
      <c r="BI583" s="200"/>
      <c r="BJ583" s="200"/>
      <c r="BK583" s="200"/>
      <c r="BL583" s="200"/>
      <c r="BM583" s="200"/>
      <c r="BN583" s="200"/>
      <c r="BO583" s="200"/>
      <c r="BP583" s="200"/>
      <c r="BQ583" s="200"/>
      <c r="BR583" s="200"/>
      <c r="BS583" s="200"/>
      <c r="BT583" s="200"/>
      <c r="BU583" s="200"/>
      <c r="BV583" s="200"/>
      <c r="BW583" s="200"/>
      <c r="BX583" s="200"/>
      <c r="BY583" s="200"/>
      <c r="BZ583" s="200"/>
      <c r="CA583" s="200"/>
      <c r="CB583" s="200"/>
      <c r="CC583" s="200"/>
      <c r="CD583" s="200"/>
      <c r="CE583" s="200"/>
      <c r="CF583" s="200"/>
      <c r="CG583" s="200"/>
      <c r="CH583" s="200"/>
      <c r="CI583" s="200"/>
      <c r="CJ583" s="200"/>
      <c r="CK583" s="200"/>
      <c r="CL583" s="200"/>
      <c r="CM583" s="200"/>
      <c r="CN583" s="200"/>
      <c r="CO583" s="200"/>
      <c r="CP583" s="200"/>
      <c r="CQ583" s="200"/>
      <c r="CR583" s="200"/>
      <c r="CS583" s="200"/>
      <c r="CT583" s="200"/>
      <c r="CU583" s="200"/>
      <c r="CV583" s="200"/>
      <c r="CW583" s="200"/>
      <c r="CX583" s="200"/>
      <c r="CY583" s="200"/>
      <c r="CZ583" s="200"/>
      <c r="DA583" s="200"/>
      <c r="DB583" s="200"/>
      <c r="DC583" s="200"/>
      <c r="DD583" s="200"/>
      <c r="DE583" s="200"/>
      <c r="DF583" s="200"/>
      <c r="DG583" s="200"/>
      <c r="DH583" s="200"/>
      <c r="DI583" s="200"/>
      <c r="DJ583" s="200"/>
      <c r="DK583" s="200"/>
      <c r="DL583" s="200"/>
      <c r="DM583" s="200"/>
      <c r="DN583" s="200"/>
      <c r="DO583" s="200"/>
      <c r="DP583" s="200"/>
      <c r="DQ583" s="200"/>
      <c r="DR583" s="200"/>
      <c r="DS583" s="200"/>
      <c r="DT583" s="200"/>
      <c r="DU583" s="200"/>
      <c r="DV583" s="200"/>
      <c r="DW583" s="200"/>
      <c r="DX583" s="200"/>
      <c r="DY583" s="200"/>
      <c r="DZ583" s="200"/>
      <c r="EA583" s="200"/>
      <c r="EB583" s="200"/>
      <c r="EC583" s="200"/>
      <c r="ED583" s="200"/>
      <c r="EE583" s="200"/>
      <c r="EF583" s="200"/>
      <c r="EG583" s="200"/>
      <c r="EH583" s="200"/>
      <c r="EI583" s="200"/>
      <c r="EJ583" s="200"/>
      <c r="EK583" s="200"/>
      <c r="EL583" s="200"/>
      <c r="EM583" s="200"/>
      <c r="EN583" s="200"/>
      <c r="EO583" s="200"/>
      <c r="EP583" s="200"/>
      <c r="EQ583" s="200"/>
      <c r="ER583" s="200"/>
      <c r="ES583" s="200"/>
    </row>
    <row r="584" spans="1:149" s="116" customFormat="1" ht="25.5" x14ac:dyDescent="0.2">
      <c r="A584" s="54" t="s">
        <v>642</v>
      </c>
      <c r="B584" s="52" t="s">
        <v>780</v>
      </c>
      <c r="C584" s="69" t="s">
        <v>117</v>
      </c>
      <c r="D584" s="55">
        <v>10</v>
      </c>
      <c r="E584" s="56"/>
      <c r="F584" s="257"/>
      <c r="G584" s="256"/>
      <c r="H584" s="258"/>
      <c r="I584" s="201"/>
      <c r="J584" s="230">
        <v>16</v>
      </c>
      <c r="K584" s="224" t="str">
        <f t="shared" si="122"/>
        <v>16</v>
      </c>
      <c r="L584" s="225">
        <f t="shared" si="123"/>
        <v>10</v>
      </c>
      <c r="M584" s="224" t="str">
        <f t="shared" si="124"/>
        <v>16</v>
      </c>
      <c r="N584" s="224" t="str">
        <f t="shared" si="125"/>
        <v>16</v>
      </c>
      <c r="O584" s="224">
        <f t="shared" si="126"/>
        <v>10</v>
      </c>
      <c r="P584" s="224">
        <f t="shared" si="127"/>
        <v>0</v>
      </c>
      <c r="Q584" s="224">
        <f t="shared" si="128"/>
        <v>0</v>
      </c>
      <c r="R584" s="224">
        <f t="shared" si="129"/>
        <v>0</v>
      </c>
      <c r="S584" s="224">
        <f t="shared" si="130"/>
        <v>1</v>
      </c>
      <c r="T584" s="224">
        <f t="shared" si="131"/>
        <v>0</v>
      </c>
      <c r="U584" s="224">
        <f t="shared" si="132"/>
        <v>0</v>
      </c>
      <c r="V584" s="224">
        <f t="shared" si="133"/>
        <v>0</v>
      </c>
      <c r="W584" s="226">
        <f t="shared" si="134"/>
        <v>0</v>
      </c>
      <c r="X584" s="226">
        <f t="shared" si="135"/>
        <v>0</v>
      </c>
      <c r="Y584" s="215"/>
      <c r="Z584" s="232">
        <v>577</v>
      </c>
      <c r="AA584" s="216"/>
      <c r="AB584" s="216"/>
      <c r="AC584" s="216"/>
      <c r="AD584" s="216"/>
      <c r="AE584" s="216"/>
      <c r="AF584" s="216"/>
      <c r="AG584" s="216"/>
      <c r="AH584" s="216"/>
      <c r="AI584" s="216"/>
      <c r="AJ584" s="200"/>
      <c r="AK584" s="200"/>
      <c r="AL584" s="200"/>
      <c r="AM584" s="200"/>
      <c r="AN584" s="200"/>
      <c r="AO584" s="200"/>
      <c r="AP584" s="200"/>
      <c r="AQ584" s="200"/>
      <c r="AR584" s="200"/>
      <c r="AS584" s="200"/>
      <c r="AT584" s="200"/>
      <c r="AU584" s="200"/>
      <c r="AV584" s="200"/>
      <c r="AW584" s="200"/>
      <c r="AX584" s="200"/>
      <c r="AY584" s="200"/>
      <c r="AZ584" s="200"/>
      <c r="BA584" s="200"/>
      <c r="BB584" s="200"/>
      <c r="BC584" s="200"/>
      <c r="BD584" s="200"/>
      <c r="BE584" s="200"/>
      <c r="BF584" s="200"/>
      <c r="BG584" s="200"/>
      <c r="BH584" s="200"/>
      <c r="BI584" s="200"/>
      <c r="BJ584" s="200"/>
      <c r="BK584" s="200"/>
      <c r="BL584" s="200"/>
      <c r="BM584" s="200"/>
      <c r="BN584" s="200"/>
      <c r="BO584" s="200"/>
      <c r="BP584" s="200"/>
      <c r="BQ584" s="200"/>
      <c r="BR584" s="200"/>
      <c r="BS584" s="200"/>
      <c r="BT584" s="200"/>
      <c r="BU584" s="200"/>
      <c r="BV584" s="200"/>
      <c r="BW584" s="200"/>
      <c r="BX584" s="200"/>
      <c r="BY584" s="200"/>
      <c r="BZ584" s="200"/>
      <c r="CA584" s="200"/>
      <c r="CB584" s="200"/>
      <c r="CC584" s="200"/>
      <c r="CD584" s="200"/>
      <c r="CE584" s="200"/>
      <c r="CF584" s="200"/>
      <c r="CG584" s="200"/>
      <c r="CH584" s="200"/>
      <c r="CI584" s="200"/>
      <c r="CJ584" s="200"/>
      <c r="CK584" s="200"/>
      <c r="CL584" s="200"/>
      <c r="CM584" s="200"/>
      <c r="CN584" s="200"/>
      <c r="CO584" s="200"/>
      <c r="CP584" s="200"/>
      <c r="CQ584" s="200"/>
      <c r="CR584" s="200"/>
      <c r="CS584" s="200"/>
      <c r="CT584" s="200"/>
      <c r="CU584" s="200"/>
      <c r="CV584" s="200"/>
      <c r="CW584" s="200"/>
      <c r="CX584" s="200"/>
      <c r="CY584" s="200"/>
      <c r="CZ584" s="200"/>
      <c r="DA584" s="200"/>
      <c r="DB584" s="200"/>
      <c r="DC584" s="200"/>
      <c r="DD584" s="200"/>
      <c r="DE584" s="200"/>
      <c r="DF584" s="200"/>
      <c r="DG584" s="200"/>
      <c r="DH584" s="200"/>
      <c r="DI584" s="200"/>
      <c r="DJ584" s="200"/>
      <c r="DK584" s="200"/>
      <c r="DL584" s="200"/>
      <c r="DM584" s="200"/>
      <c r="DN584" s="200"/>
      <c r="DO584" s="200"/>
      <c r="DP584" s="200"/>
      <c r="DQ584" s="200"/>
      <c r="DR584" s="200"/>
      <c r="DS584" s="200"/>
      <c r="DT584" s="200"/>
      <c r="DU584" s="200"/>
      <c r="DV584" s="200"/>
      <c r="DW584" s="200"/>
      <c r="DX584" s="200"/>
      <c r="DY584" s="200"/>
      <c r="DZ584" s="200"/>
      <c r="EA584" s="200"/>
      <c r="EB584" s="200"/>
      <c r="EC584" s="200"/>
      <c r="ED584" s="200"/>
      <c r="EE584" s="200"/>
      <c r="EF584" s="200"/>
      <c r="EG584" s="200"/>
      <c r="EH584" s="200"/>
      <c r="EI584" s="200"/>
      <c r="EJ584" s="200"/>
      <c r="EK584" s="200"/>
      <c r="EL584" s="200"/>
      <c r="EM584" s="200"/>
      <c r="EN584" s="200"/>
      <c r="EO584" s="200"/>
      <c r="EP584" s="200"/>
      <c r="EQ584" s="200"/>
      <c r="ER584" s="200"/>
      <c r="ES584" s="200"/>
    </row>
    <row r="585" spans="1:149" s="116" customFormat="1" ht="25.5" x14ac:dyDescent="0.2">
      <c r="A585" s="54" t="s">
        <v>643</v>
      </c>
      <c r="B585" s="52" t="s">
        <v>781</v>
      </c>
      <c r="C585" s="69" t="s">
        <v>117</v>
      </c>
      <c r="D585" s="55">
        <v>10</v>
      </c>
      <c r="E585" s="56"/>
      <c r="F585" s="257"/>
      <c r="G585" s="256"/>
      <c r="H585" s="258"/>
      <c r="I585" s="201"/>
      <c r="J585" s="230">
        <v>16</v>
      </c>
      <c r="K585" s="224" t="str">
        <f t="shared" ref="K585:K649" si="136">MID(J585,1,2)</f>
        <v>16</v>
      </c>
      <c r="L585" s="225">
        <f t="shared" ref="L585:L649" si="137">SUM(D585)</f>
        <v>10</v>
      </c>
      <c r="M585" s="224" t="str">
        <f t="shared" ref="M585:M649" si="138">IF(C585=0,0,K585)</f>
        <v>16</v>
      </c>
      <c r="N585" s="224" t="str">
        <f t="shared" ref="N585:N649" si="139">IF(L585=0,0,M585)</f>
        <v>16</v>
      </c>
      <c r="O585" s="224">
        <f t="shared" ref="O585:O649" si="140">IF(D585=0,0,D585)</f>
        <v>10</v>
      </c>
      <c r="P585" s="224">
        <f t="shared" ref="P585:P649" si="141">IF(F585=0,0,1)</f>
        <v>0</v>
      </c>
      <c r="Q585" s="224">
        <f t="shared" ref="Q585:Q649" si="142">IF(G585=0,0,1)</f>
        <v>0</v>
      </c>
      <c r="R585" s="224">
        <f t="shared" ref="R585:R649" si="143">IF(P585+Q585=1,1,0)</f>
        <v>0</v>
      </c>
      <c r="S585" s="224">
        <f t="shared" ref="S585:S649" si="144">IF(D585=0,0,1)</f>
        <v>1</v>
      </c>
      <c r="T585" s="224">
        <f t="shared" ref="T585:T649" si="145">IF(R585+S585=2,1,0)</f>
        <v>0</v>
      </c>
      <c r="U585" s="224">
        <f t="shared" ref="U585:U649" si="146">IF(T585=1,O585,0)</f>
        <v>0</v>
      </c>
      <c r="V585" s="224">
        <f t="shared" ref="V585:V649" si="147">SUM(U585)</f>
        <v>0</v>
      </c>
      <c r="W585" s="226">
        <f t="shared" ref="W585:W649" si="148">COUNTIF(F585:G585,"?")</f>
        <v>0</v>
      </c>
      <c r="X585" s="226">
        <f t="shared" ref="X585:X649" si="149">IF(W585=2,1,0)</f>
        <v>0</v>
      </c>
      <c r="Y585" s="215"/>
      <c r="Z585" s="233">
        <v>578</v>
      </c>
      <c r="AA585" s="216"/>
      <c r="AB585" s="216"/>
      <c r="AC585" s="216"/>
      <c r="AD585" s="216"/>
      <c r="AE585" s="216"/>
      <c r="AF585" s="216"/>
      <c r="AG585" s="216"/>
      <c r="AH585" s="216"/>
      <c r="AI585" s="216"/>
      <c r="AJ585" s="200"/>
      <c r="AK585" s="200"/>
      <c r="AL585" s="200"/>
      <c r="AM585" s="200"/>
      <c r="AN585" s="200"/>
      <c r="AO585" s="200"/>
      <c r="AP585" s="200"/>
      <c r="AQ585" s="200"/>
      <c r="AR585" s="200"/>
      <c r="AS585" s="200"/>
      <c r="AT585" s="200"/>
      <c r="AU585" s="200"/>
      <c r="AV585" s="200"/>
      <c r="AW585" s="200"/>
      <c r="AX585" s="200"/>
      <c r="AY585" s="200"/>
      <c r="AZ585" s="200"/>
      <c r="BA585" s="200"/>
      <c r="BB585" s="200"/>
      <c r="BC585" s="200"/>
      <c r="BD585" s="200"/>
      <c r="BE585" s="200"/>
      <c r="BF585" s="200"/>
      <c r="BG585" s="200"/>
      <c r="BH585" s="200"/>
      <c r="BI585" s="200"/>
      <c r="BJ585" s="200"/>
      <c r="BK585" s="200"/>
      <c r="BL585" s="200"/>
      <c r="BM585" s="200"/>
      <c r="BN585" s="200"/>
      <c r="BO585" s="200"/>
      <c r="BP585" s="200"/>
      <c r="BQ585" s="200"/>
      <c r="BR585" s="200"/>
      <c r="BS585" s="200"/>
      <c r="BT585" s="200"/>
      <c r="BU585" s="200"/>
      <c r="BV585" s="200"/>
      <c r="BW585" s="200"/>
      <c r="BX585" s="200"/>
      <c r="BY585" s="200"/>
      <c r="BZ585" s="200"/>
      <c r="CA585" s="200"/>
      <c r="CB585" s="200"/>
      <c r="CC585" s="200"/>
      <c r="CD585" s="200"/>
      <c r="CE585" s="200"/>
      <c r="CF585" s="200"/>
      <c r="CG585" s="200"/>
      <c r="CH585" s="200"/>
      <c r="CI585" s="200"/>
      <c r="CJ585" s="200"/>
      <c r="CK585" s="200"/>
      <c r="CL585" s="200"/>
      <c r="CM585" s="200"/>
      <c r="CN585" s="200"/>
      <c r="CO585" s="200"/>
      <c r="CP585" s="200"/>
      <c r="CQ585" s="200"/>
      <c r="CR585" s="200"/>
      <c r="CS585" s="200"/>
      <c r="CT585" s="200"/>
      <c r="CU585" s="200"/>
      <c r="CV585" s="200"/>
      <c r="CW585" s="200"/>
      <c r="CX585" s="200"/>
      <c r="CY585" s="200"/>
      <c r="CZ585" s="200"/>
      <c r="DA585" s="200"/>
      <c r="DB585" s="200"/>
      <c r="DC585" s="200"/>
      <c r="DD585" s="200"/>
      <c r="DE585" s="200"/>
      <c r="DF585" s="200"/>
      <c r="DG585" s="200"/>
      <c r="DH585" s="200"/>
      <c r="DI585" s="200"/>
      <c r="DJ585" s="200"/>
      <c r="DK585" s="200"/>
      <c r="DL585" s="200"/>
      <c r="DM585" s="200"/>
      <c r="DN585" s="200"/>
      <c r="DO585" s="200"/>
      <c r="DP585" s="200"/>
      <c r="DQ585" s="200"/>
      <c r="DR585" s="200"/>
      <c r="DS585" s="200"/>
      <c r="DT585" s="200"/>
      <c r="DU585" s="200"/>
      <c r="DV585" s="200"/>
      <c r="DW585" s="200"/>
      <c r="DX585" s="200"/>
      <c r="DY585" s="200"/>
      <c r="DZ585" s="200"/>
      <c r="EA585" s="200"/>
      <c r="EB585" s="200"/>
      <c r="EC585" s="200"/>
      <c r="ED585" s="200"/>
      <c r="EE585" s="200"/>
      <c r="EF585" s="200"/>
      <c r="EG585" s="203"/>
      <c r="EH585" s="203"/>
      <c r="EI585" s="203"/>
      <c r="EJ585" s="203"/>
      <c r="EK585" s="203"/>
      <c r="EL585" s="203"/>
      <c r="EM585" s="203"/>
      <c r="EN585" s="203"/>
      <c r="EO585" s="203"/>
      <c r="EP585" s="203"/>
      <c r="EQ585" s="203"/>
      <c r="ER585" s="203"/>
      <c r="ES585" s="203"/>
    </row>
    <row r="586" spans="1:149" s="116" customFormat="1" ht="25.5" x14ac:dyDescent="0.2">
      <c r="A586" s="54" t="s">
        <v>644</v>
      </c>
      <c r="B586" s="52" t="s">
        <v>782</v>
      </c>
      <c r="C586" s="69" t="s">
        <v>117</v>
      </c>
      <c r="D586" s="55">
        <v>10</v>
      </c>
      <c r="E586" s="56"/>
      <c r="F586" s="257"/>
      <c r="G586" s="256"/>
      <c r="H586" s="258"/>
      <c r="I586" s="201"/>
      <c r="J586" s="230">
        <v>16</v>
      </c>
      <c r="K586" s="224" t="str">
        <f t="shared" si="136"/>
        <v>16</v>
      </c>
      <c r="L586" s="225">
        <f t="shared" si="137"/>
        <v>10</v>
      </c>
      <c r="M586" s="224" t="str">
        <f t="shared" si="138"/>
        <v>16</v>
      </c>
      <c r="N586" s="224" t="str">
        <f t="shared" si="139"/>
        <v>16</v>
      </c>
      <c r="O586" s="224">
        <f t="shared" si="140"/>
        <v>10</v>
      </c>
      <c r="P586" s="224">
        <f t="shared" si="141"/>
        <v>0</v>
      </c>
      <c r="Q586" s="224">
        <f t="shared" si="142"/>
        <v>0</v>
      </c>
      <c r="R586" s="224">
        <f t="shared" si="143"/>
        <v>0</v>
      </c>
      <c r="S586" s="224">
        <f t="shared" si="144"/>
        <v>1</v>
      </c>
      <c r="T586" s="224">
        <f t="shared" si="145"/>
        <v>0</v>
      </c>
      <c r="U586" s="224">
        <f t="shared" si="146"/>
        <v>0</v>
      </c>
      <c r="V586" s="224">
        <f t="shared" si="147"/>
        <v>0</v>
      </c>
      <c r="W586" s="226">
        <f t="shared" si="148"/>
        <v>0</v>
      </c>
      <c r="X586" s="226">
        <f t="shared" si="149"/>
        <v>0</v>
      </c>
      <c r="Y586" s="215"/>
      <c r="Z586" s="233">
        <v>579</v>
      </c>
      <c r="AA586" s="216"/>
      <c r="AB586" s="216"/>
      <c r="AC586" s="216"/>
      <c r="AD586" s="216"/>
      <c r="AE586" s="216"/>
      <c r="AF586" s="216"/>
      <c r="AG586" s="216"/>
      <c r="AH586" s="216"/>
      <c r="AI586" s="216"/>
      <c r="AJ586" s="200"/>
      <c r="AK586" s="200"/>
      <c r="AL586" s="200"/>
      <c r="AM586" s="200"/>
      <c r="AN586" s="200"/>
      <c r="AO586" s="200"/>
      <c r="AP586" s="200"/>
      <c r="AQ586" s="200"/>
      <c r="AR586" s="200"/>
      <c r="AS586" s="200"/>
      <c r="AT586" s="200"/>
      <c r="AU586" s="200"/>
      <c r="AV586" s="200"/>
      <c r="AW586" s="200"/>
      <c r="AX586" s="200"/>
      <c r="AY586" s="200"/>
      <c r="AZ586" s="200"/>
      <c r="BA586" s="200"/>
      <c r="BB586" s="200"/>
      <c r="BC586" s="200"/>
      <c r="BD586" s="200"/>
      <c r="BE586" s="200"/>
      <c r="BF586" s="200"/>
      <c r="BG586" s="200"/>
      <c r="BH586" s="200"/>
      <c r="BI586" s="200"/>
      <c r="BJ586" s="200"/>
      <c r="BK586" s="200"/>
      <c r="BL586" s="200"/>
      <c r="BM586" s="200"/>
      <c r="BN586" s="200"/>
      <c r="BO586" s="200"/>
      <c r="BP586" s="200"/>
      <c r="BQ586" s="200"/>
      <c r="BR586" s="200"/>
      <c r="BS586" s="200"/>
      <c r="BT586" s="200"/>
      <c r="BU586" s="200"/>
      <c r="BV586" s="200"/>
      <c r="BW586" s="200"/>
      <c r="BX586" s="200"/>
      <c r="BY586" s="200"/>
      <c r="BZ586" s="200"/>
      <c r="CA586" s="200"/>
      <c r="CB586" s="200"/>
      <c r="CC586" s="200"/>
      <c r="CD586" s="200"/>
      <c r="CE586" s="200"/>
      <c r="CF586" s="200"/>
      <c r="CG586" s="200"/>
      <c r="CH586" s="200"/>
      <c r="CI586" s="200"/>
      <c r="CJ586" s="200"/>
      <c r="CK586" s="200"/>
      <c r="CL586" s="200"/>
      <c r="CM586" s="200"/>
      <c r="CN586" s="200"/>
      <c r="CO586" s="200"/>
      <c r="CP586" s="200"/>
      <c r="CQ586" s="200"/>
      <c r="CR586" s="200"/>
      <c r="CS586" s="200"/>
      <c r="CT586" s="200"/>
      <c r="CU586" s="200"/>
      <c r="CV586" s="200"/>
      <c r="CW586" s="200"/>
      <c r="CX586" s="200"/>
      <c r="CY586" s="200"/>
      <c r="CZ586" s="200"/>
      <c r="DA586" s="200"/>
      <c r="DB586" s="200"/>
      <c r="DC586" s="200"/>
      <c r="DD586" s="200"/>
      <c r="DE586" s="200"/>
      <c r="DF586" s="200"/>
      <c r="DG586" s="200"/>
      <c r="DH586" s="200"/>
      <c r="DI586" s="200"/>
      <c r="DJ586" s="200"/>
      <c r="DK586" s="200"/>
      <c r="DL586" s="200"/>
      <c r="DM586" s="200"/>
      <c r="DN586" s="200"/>
      <c r="DO586" s="200"/>
      <c r="DP586" s="200"/>
      <c r="DQ586" s="200"/>
      <c r="DR586" s="200"/>
      <c r="DS586" s="200"/>
      <c r="DT586" s="200"/>
      <c r="DU586" s="200"/>
      <c r="DV586" s="200"/>
      <c r="DW586" s="200"/>
      <c r="DX586" s="200"/>
      <c r="DY586" s="200"/>
      <c r="DZ586" s="200"/>
      <c r="EA586" s="200"/>
      <c r="EB586" s="200"/>
      <c r="EC586" s="200"/>
      <c r="ED586" s="200"/>
      <c r="EE586" s="200"/>
      <c r="EF586" s="200"/>
      <c r="EG586" s="200"/>
      <c r="EH586" s="200"/>
      <c r="EI586" s="200"/>
      <c r="EJ586" s="200"/>
      <c r="EK586" s="200"/>
      <c r="EL586" s="200"/>
      <c r="EM586" s="200"/>
      <c r="EN586" s="200"/>
      <c r="EO586" s="200"/>
      <c r="EP586" s="200"/>
      <c r="EQ586" s="200"/>
      <c r="ER586" s="200"/>
      <c r="ES586" s="200"/>
    </row>
    <row r="587" spans="1:149" s="116" customFormat="1" ht="12.75" x14ac:dyDescent="0.2">
      <c r="A587" s="54" t="s">
        <v>645</v>
      </c>
      <c r="B587" s="57" t="s">
        <v>783</v>
      </c>
      <c r="C587" s="69" t="s">
        <v>117</v>
      </c>
      <c r="D587" s="55">
        <v>3</v>
      </c>
      <c r="E587" s="56"/>
      <c r="F587" s="257"/>
      <c r="G587" s="256"/>
      <c r="H587" s="258"/>
      <c r="I587" s="201"/>
      <c r="J587" s="230">
        <v>16</v>
      </c>
      <c r="K587" s="224" t="str">
        <f t="shared" si="136"/>
        <v>16</v>
      </c>
      <c r="L587" s="225">
        <f t="shared" si="137"/>
        <v>3</v>
      </c>
      <c r="M587" s="224" t="str">
        <f t="shared" si="138"/>
        <v>16</v>
      </c>
      <c r="N587" s="224" t="str">
        <f t="shared" si="139"/>
        <v>16</v>
      </c>
      <c r="O587" s="224">
        <f t="shared" si="140"/>
        <v>3</v>
      </c>
      <c r="P587" s="224">
        <f t="shared" si="141"/>
        <v>0</v>
      </c>
      <c r="Q587" s="224">
        <f t="shared" si="142"/>
        <v>0</v>
      </c>
      <c r="R587" s="224">
        <f t="shared" si="143"/>
        <v>0</v>
      </c>
      <c r="S587" s="224">
        <f t="shared" si="144"/>
        <v>1</v>
      </c>
      <c r="T587" s="224">
        <f t="shared" si="145"/>
        <v>0</v>
      </c>
      <c r="U587" s="224">
        <f t="shared" si="146"/>
        <v>0</v>
      </c>
      <c r="V587" s="224">
        <f t="shared" si="147"/>
        <v>0</v>
      </c>
      <c r="W587" s="226">
        <f t="shared" si="148"/>
        <v>0</v>
      </c>
      <c r="X587" s="226">
        <f t="shared" si="149"/>
        <v>0</v>
      </c>
      <c r="Y587" s="215"/>
      <c r="Z587" s="233">
        <v>580</v>
      </c>
      <c r="AA587" s="216"/>
      <c r="AB587" s="216"/>
      <c r="AC587" s="216"/>
      <c r="AD587" s="216"/>
      <c r="AE587" s="216"/>
      <c r="AF587" s="216"/>
      <c r="AG587" s="216"/>
      <c r="AH587" s="216"/>
      <c r="AI587" s="216"/>
      <c r="AJ587" s="200"/>
      <c r="AK587" s="200"/>
      <c r="AL587" s="200"/>
      <c r="AM587" s="200"/>
      <c r="AN587" s="200"/>
      <c r="AO587" s="200"/>
      <c r="AP587" s="200"/>
      <c r="AQ587" s="200"/>
      <c r="AR587" s="200"/>
      <c r="AS587" s="200"/>
      <c r="AT587" s="200"/>
      <c r="AU587" s="200"/>
      <c r="AV587" s="200"/>
      <c r="AW587" s="200"/>
      <c r="AX587" s="200"/>
      <c r="AY587" s="200"/>
      <c r="AZ587" s="200"/>
      <c r="BA587" s="200"/>
      <c r="BB587" s="200"/>
      <c r="BC587" s="200"/>
      <c r="BD587" s="200"/>
      <c r="BE587" s="200"/>
      <c r="BF587" s="200"/>
      <c r="BG587" s="200"/>
      <c r="BH587" s="200"/>
      <c r="BI587" s="200"/>
      <c r="BJ587" s="200"/>
      <c r="BK587" s="200"/>
      <c r="BL587" s="200"/>
      <c r="BM587" s="200"/>
      <c r="BN587" s="200"/>
      <c r="BO587" s="200"/>
      <c r="BP587" s="200"/>
      <c r="BQ587" s="200"/>
      <c r="BR587" s="200"/>
      <c r="BS587" s="200"/>
      <c r="BT587" s="200"/>
      <c r="BU587" s="200"/>
      <c r="BV587" s="200"/>
      <c r="BW587" s="200"/>
      <c r="BX587" s="200"/>
      <c r="BY587" s="200"/>
      <c r="BZ587" s="200"/>
      <c r="CA587" s="200"/>
      <c r="CB587" s="200"/>
      <c r="CC587" s="200"/>
      <c r="CD587" s="200"/>
      <c r="CE587" s="200"/>
      <c r="CF587" s="200"/>
      <c r="CG587" s="200"/>
      <c r="CH587" s="200"/>
      <c r="CI587" s="200"/>
      <c r="CJ587" s="200"/>
      <c r="CK587" s="200"/>
      <c r="CL587" s="200"/>
      <c r="CM587" s="200"/>
      <c r="CN587" s="200"/>
      <c r="CO587" s="200"/>
      <c r="CP587" s="200"/>
      <c r="CQ587" s="200"/>
      <c r="CR587" s="200"/>
      <c r="CS587" s="200"/>
      <c r="CT587" s="200"/>
      <c r="CU587" s="200"/>
      <c r="CV587" s="200"/>
      <c r="CW587" s="200"/>
      <c r="CX587" s="200"/>
      <c r="CY587" s="200"/>
      <c r="CZ587" s="200"/>
      <c r="DA587" s="200"/>
      <c r="DB587" s="200"/>
      <c r="DC587" s="200"/>
      <c r="DD587" s="200"/>
      <c r="DE587" s="200"/>
      <c r="DF587" s="200"/>
      <c r="DG587" s="200"/>
      <c r="DH587" s="200"/>
      <c r="DI587" s="200"/>
      <c r="DJ587" s="200"/>
      <c r="DK587" s="200"/>
      <c r="DL587" s="200"/>
      <c r="DM587" s="200"/>
      <c r="DN587" s="200"/>
      <c r="DO587" s="200"/>
      <c r="DP587" s="200"/>
      <c r="DQ587" s="200"/>
      <c r="DR587" s="200"/>
      <c r="DS587" s="200"/>
      <c r="DT587" s="200"/>
      <c r="DU587" s="200"/>
      <c r="DV587" s="200"/>
      <c r="DW587" s="200"/>
      <c r="DX587" s="200"/>
      <c r="DY587" s="200"/>
      <c r="DZ587" s="200"/>
      <c r="EA587" s="200"/>
      <c r="EB587" s="200"/>
      <c r="EC587" s="200"/>
      <c r="ED587" s="200"/>
      <c r="EE587" s="200"/>
      <c r="EF587" s="200"/>
      <c r="EG587" s="200"/>
      <c r="EH587" s="200"/>
      <c r="EI587" s="200"/>
      <c r="EJ587" s="200"/>
      <c r="EK587" s="200"/>
      <c r="EL587" s="200"/>
      <c r="EM587" s="200"/>
      <c r="EN587" s="200"/>
      <c r="EO587" s="200"/>
      <c r="EP587" s="200"/>
      <c r="EQ587" s="200"/>
      <c r="ER587" s="200"/>
      <c r="ES587" s="200"/>
    </row>
    <row r="588" spans="1:149" s="116" customFormat="1" ht="12.75" x14ac:dyDescent="0.2">
      <c r="A588" s="54" t="s">
        <v>646</v>
      </c>
      <c r="B588" s="84" t="s">
        <v>32</v>
      </c>
      <c r="C588" s="69" t="s">
        <v>758</v>
      </c>
      <c r="D588" s="55"/>
      <c r="E588" s="56"/>
      <c r="F588" s="257"/>
      <c r="G588" s="256"/>
      <c r="H588" s="258"/>
      <c r="I588" s="201"/>
      <c r="J588" s="230">
        <v>16</v>
      </c>
      <c r="K588" s="224" t="str">
        <f t="shared" si="136"/>
        <v>16</v>
      </c>
      <c r="L588" s="225">
        <f t="shared" si="137"/>
        <v>0</v>
      </c>
      <c r="M588" s="224" t="str">
        <f t="shared" si="138"/>
        <v>16</v>
      </c>
      <c r="N588" s="224">
        <f t="shared" si="139"/>
        <v>0</v>
      </c>
      <c r="O588" s="224">
        <f t="shared" si="140"/>
        <v>0</v>
      </c>
      <c r="P588" s="224">
        <f t="shared" si="141"/>
        <v>0</v>
      </c>
      <c r="Q588" s="224">
        <f t="shared" si="142"/>
        <v>0</v>
      </c>
      <c r="R588" s="224">
        <f t="shared" si="143"/>
        <v>0</v>
      </c>
      <c r="S588" s="224">
        <f t="shared" si="144"/>
        <v>0</v>
      </c>
      <c r="T588" s="224">
        <f t="shared" si="145"/>
        <v>0</v>
      </c>
      <c r="U588" s="224">
        <f t="shared" si="146"/>
        <v>0</v>
      </c>
      <c r="V588" s="224">
        <f t="shared" si="147"/>
        <v>0</v>
      </c>
      <c r="W588" s="226">
        <f t="shared" si="148"/>
        <v>0</v>
      </c>
      <c r="X588" s="226">
        <f t="shared" si="149"/>
        <v>0</v>
      </c>
      <c r="Y588" s="215"/>
      <c r="Z588" s="233">
        <v>581</v>
      </c>
      <c r="AA588" s="216"/>
      <c r="AB588" s="216"/>
      <c r="AC588" s="216"/>
      <c r="AD588" s="216"/>
      <c r="AE588" s="216"/>
      <c r="AF588" s="216"/>
      <c r="AG588" s="216"/>
      <c r="AH588" s="216"/>
      <c r="AI588" s="216"/>
      <c r="AJ588" s="200"/>
      <c r="AK588" s="200"/>
      <c r="AL588" s="200"/>
      <c r="AM588" s="200"/>
      <c r="AN588" s="200"/>
      <c r="AO588" s="200"/>
      <c r="AP588" s="200"/>
      <c r="AQ588" s="200"/>
      <c r="AR588" s="200"/>
      <c r="AS588" s="200"/>
      <c r="AT588" s="200"/>
      <c r="AU588" s="200"/>
      <c r="AV588" s="200"/>
      <c r="AW588" s="200"/>
      <c r="AX588" s="200"/>
      <c r="AY588" s="200"/>
      <c r="AZ588" s="200"/>
      <c r="BA588" s="200"/>
      <c r="BB588" s="200"/>
      <c r="BC588" s="200"/>
      <c r="BD588" s="200"/>
      <c r="BE588" s="200"/>
      <c r="BF588" s="200"/>
      <c r="BG588" s="200"/>
      <c r="BH588" s="200"/>
      <c r="BI588" s="200"/>
      <c r="BJ588" s="200"/>
      <c r="BK588" s="200"/>
      <c r="BL588" s="200"/>
      <c r="BM588" s="200"/>
      <c r="BN588" s="200"/>
      <c r="BO588" s="200"/>
      <c r="BP588" s="200"/>
      <c r="BQ588" s="200"/>
      <c r="BR588" s="200"/>
      <c r="BS588" s="200"/>
      <c r="BT588" s="200"/>
      <c r="BU588" s="200"/>
      <c r="BV588" s="200"/>
      <c r="BW588" s="200"/>
      <c r="BX588" s="200"/>
      <c r="BY588" s="200"/>
      <c r="BZ588" s="200"/>
      <c r="CA588" s="200"/>
      <c r="CB588" s="200"/>
      <c r="CC588" s="200"/>
      <c r="CD588" s="200"/>
      <c r="CE588" s="200"/>
      <c r="CF588" s="200"/>
      <c r="CG588" s="200"/>
      <c r="CH588" s="200"/>
      <c r="CI588" s="200"/>
      <c r="CJ588" s="200"/>
      <c r="CK588" s="200"/>
      <c r="CL588" s="200"/>
      <c r="CM588" s="200"/>
      <c r="CN588" s="200"/>
      <c r="CO588" s="200"/>
      <c r="CP588" s="200"/>
      <c r="CQ588" s="200"/>
      <c r="CR588" s="200"/>
      <c r="CS588" s="200"/>
      <c r="CT588" s="200"/>
      <c r="CU588" s="200"/>
      <c r="CV588" s="200"/>
      <c r="CW588" s="200"/>
      <c r="CX588" s="200"/>
      <c r="CY588" s="200"/>
      <c r="CZ588" s="200"/>
      <c r="DA588" s="200"/>
      <c r="DB588" s="200"/>
      <c r="DC588" s="200"/>
      <c r="DD588" s="200"/>
      <c r="DE588" s="200"/>
      <c r="DF588" s="200"/>
      <c r="DG588" s="200"/>
      <c r="DH588" s="200"/>
      <c r="DI588" s="200"/>
      <c r="DJ588" s="200"/>
      <c r="DK588" s="200"/>
      <c r="DL588" s="200"/>
      <c r="DM588" s="200"/>
      <c r="DN588" s="200"/>
      <c r="DO588" s="200"/>
      <c r="DP588" s="200"/>
      <c r="DQ588" s="200"/>
      <c r="DR588" s="200"/>
      <c r="DS588" s="200"/>
      <c r="DT588" s="200"/>
      <c r="DU588" s="200"/>
      <c r="DV588" s="200"/>
      <c r="DW588" s="200"/>
      <c r="DX588" s="200"/>
      <c r="DY588" s="200"/>
      <c r="DZ588" s="200"/>
      <c r="EA588" s="200"/>
      <c r="EB588" s="200"/>
      <c r="EC588" s="200"/>
      <c r="ED588" s="200"/>
      <c r="EE588" s="200"/>
      <c r="EF588" s="200"/>
      <c r="EG588" s="200"/>
      <c r="EH588" s="200"/>
      <c r="EI588" s="200"/>
      <c r="EJ588" s="200"/>
      <c r="EK588" s="200"/>
      <c r="EL588" s="200"/>
      <c r="EM588" s="200"/>
      <c r="EN588" s="200"/>
      <c r="EO588" s="200"/>
      <c r="EP588" s="200"/>
      <c r="EQ588" s="200"/>
      <c r="ER588" s="200"/>
      <c r="ES588" s="200"/>
    </row>
    <row r="589" spans="1:149" s="116" customFormat="1" ht="12.75" x14ac:dyDescent="0.2">
      <c r="A589" s="54" t="s">
        <v>647</v>
      </c>
      <c r="B589" s="57" t="s">
        <v>33</v>
      </c>
      <c r="C589" s="69" t="s">
        <v>758</v>
      </c>
      <c r="D589" s="55"/>
      <c r="E589" s="56"/>
      <c r="F589" s="257"/>
      <c r="G589" s="256"/>
      <c r="H589" s="258"/>
      <c r="I589" s="201"/>
      <c r="J589" s="230">
        <v>16</v>
      </c>
      <c r="K589" s="224" t="str">
        <f t="shared" si="136"/>
        <v>16</v>
      </c>
      <c r="L589" s="225">
        <f t="shared" si="137"/>
        <v>0</v>
      </c>
      <c r="M589" s="224" t="str">
        <f t="shared" si="138"/>
        <v>16</v>
      </c>
      <c r="N589" s="224">
        <f t="shared" si="139"/>
        <v>0</v>
      </c>
      <c r="O589" s="224">
        <f t="shared" si="140"/>
        <v>0</v>
      </c>
      <c r="P589" s="224">
        <f t="shared" si="141"/>
        <v>0</v>
      </c>
      <c r="Q589" s="224">
        <f t="shared" si="142"/>
        <v>0</v>
      </c>
      <c r="R589" s="224">
        <f t="shared" si="143"/>
        <v>0</v>
      </c>
      <c r="S589" s="224">
        <f t="shared" si="144"/>
        <v>0</v>
      </c>
      <c r="T589" s="224">
        <f t="shared" si="145"/>
        <v>0</v>
      </c>
      <c r="U589" s="224">
        <f t="shared" si="146"/>
        <v>0</v>
      </c>
      <c r="V589" s="224">
        <f t="shared" si="147"/>
        <v>0</v>
      </c>
      <c r="W589" s="226">
        <f t="shared" si="148"/>
        <v>0</v>
      </c>
      <c r="X589" s="226">
        <f t="shared" si="149"/>
        <v>0</v>
      </c>
      <c r="Y589" s="215"/>
      <c r="Z589" s="233">
        <v>582</v>
      </c>
      <c r="AA589" s="216"/>
      <c r="AB589" s="216"/>
      <c r="AC589" s="216"/>
      <c r="AD589" s="216"/>
      <c r="AE589" s="216"/>
      <c r="AF589" s="216"/>
      <c r="AG589" s="216"/>
      <c r="AH589" s="216"/>
      <c r="AI589" s="216"/>
      <c r="AJ589" s="200"/>
      <c r="AK589" s="200"/>
      <c r="AL589" s="200"/>
      <c r="AM589" s="200"/>
      <c r="AN589" s="200"/>
      <c r="AO589" s="200"/>
      <c r="AP589" s="200"/>
      <c r="AQ589" s="200"/>
      <c r="AR589" s="200"/>
      <c r="AS589" s="200"/>
      <c r="AT589" s="200"/>
      <c r="AU589" s="200"/>
      <c r="AV589" s="200"/>
      <c r="AW589" s="200"/>
      <c r="AX589" s="200"/>
      <c r="AY589" s="200"/>
      <c r="AZ589" s="200"/>
      <c r="BA589" s="200"/>
      <c r="BB589" s="200"/>
      <c r="BC589" s="200"/>
      <c r="BD589" s="200"/>
      <c r="BE589" s="200"/>
      <c r="BF589" s="200"/>
      <c r="BG589" s="200"/>
      <c r="BH589" s="200"/>
      <c r="BI589" s="200"/>
      <c r="BJ589" s="200"/>
      <c r="BK589" s="200"/>
      <c r="BL589" s="200"/>
      <c r="BM589" s="200"/>
      <c r="BN589" s="200"/>
      <c r="BO589" s="200"/>
      <c r="BP589" s="200"/>
      <c r="BQ589" s="200"/>
      <c r="BR589" s="200"/>
      <c r="BS589" s="200"/>
      <c r="BT589" s="200"/>
      <c r="BU589" s="200"/>
      <c r="BV589" s="200"/>
      <c r="BW589" s="200"/>
      <c r="BX589" s="200"/>
      <c r="BY589" s="200"/>
      <c r="BZ589" s="200"/>
      <c r="CA589" s="200"/>
      <c r="CB589" s="200"/>
      <c r="CC589" s="200"/>
      <c r="CD589" s="200"/>
      <c r="CE589" s="200"/>
      <c r="CF589" s="200"/>
      <c r="CG589" s="200"/>
      <c r="CH589" s="200"/>
      <c r="CI589" s="200"/>
      <c r="CJ589" s="200"/>
      <c r="CK589" s="200"/>
      <c r="CL589" s="200"/>
      <c r="CM589" s="200"/>
      <c r="CN589" s="200"/>
      <c r="CO589" s="200"/>
      <c r="CP589" s="200"/>
      <c r="CQ589" s="200"/>
      <c r="CR589" s="200"/>
      <c r="CS589" s="200"/>
      <c r="CT589" s="200"/>
      <c r="CU589" s="200"/>
      <c r="CV589" s="200"/>
      <c r="CW589" s="200"/>
      <c r="CX589" s="200"/>
      <c r="CY589" s="200"/>
      <c r="CZ589" s="200"/>
      <c r="DA589" s="200"/>
      <c r="DB589" s="200"/>
      <c r="DC589" s="200"/>
      <c r="DD589" s="200"/>
      <c r="DE589" s="200"/>
      <c r="DF589" s="200"/>
      <c r="DG589" s="200"/>
      <c r="DH589" s="200"/>
      <c r="DI589" s="200"/>
      <c r="DJ589" s="200"/>
      <c r="DK589" s="200"/>
      <c r="DL589" s="200"/>
      <c r="DM589" s="200"/>
      <c r="DN589" s="200"/>
      <c r="DO589" s="200"/>
      <c r="DP589" s="200"/>
      <c r="DQ589" s="200"/>
      <c r="DR589" s="200"/>
      <c r="DS589" s="200"/>
      <c r="DT589" s="200"/>
      <c r="DU589" s="200"/>
      <c r="DV589" s="200"/>
      <c r="DW589" s="200"/>
      <c r="DX589" s="200"/>
      <c r="DY589" s="200"/>
      <c r="DZ589" s="200"/>
      <c r="EA589" s="200"/>
      <c r="EB589" s="200"/>
      <c r="EC589" s="200"/>
      <c r="ED589" s="200"/>
      <c r="EE589" s="200"/>
      <c r="EF589" s="200"/>
      <c r="EG589" s="200"/>
      <c r="EH589" s="200"/>
      <c r="EI589" s="200"/>
      <c r="EJ589" s="200"/>
      <c r="EK589" s="200"/>
      <c r="EL589" s="200"/>
      <c r="EM589" s="200"/>
      <c r="EN589" s="200"/>
      <c r="EO589" s="200"/>
      <c r="EP589" s="200"/>
      <c r="EQ589" s="200"/>
      <c r="ER589" s="200"/>
      <c r="ES589" s="200"/>
    </row>
    <row r="590" spans="1:149" s="116" customFormat="1" ht="12.75" x14ac:dyDescent="0.2">
      <c r="A590" s="54" t="s">
        <v>648</v>
      </c>
      <c r="B590" s="52" t="s">
        <v>34</v>
      </c>
      <c r="C590" s="69" t="s">
        <v>758</v>
      </c>
      <c r="D590" s="55"/>
      <c r="E590" s="56"/>
      <c r="F590" s="257"/>
      <c r="G590" s="256"/>
      <c r="H590" s="258"/>
      <c r="I590" s="201"/>
      <c r="J590" s="230">
        <v>16</v>
      </c>
      <c r="K590" s="224" t="str">
        <f t="shared" si="136"/>
        <v>16</v>
      </c>
      <c r="L590" s="225">
        <f t="shared" si="137"/>
        <v>0</v>
      </c>
      <c r="M590" s="224" t="str">
        <f t="shared" si="138"/>
        <v>16</v>
      </c>
      <c r="N590" s="224">
        <f t="shared" si="139"/>
        <v>0</v>
      </c>
      <c r="O590" s="224">
        <f t="shared" si="140"/>
        <v>0</v>
      </c>
      <c r="P590" s="224">
        <f t="shared" si="141"/>
        <v>0</v>
      </c>
      <c r="Q590" s="224">
        <f t="shared" si="142"/>
        <v>0</v>
      </c>
      <c r="R590" s="224">
        <f t="shared" si="143"/>
        <v>0</v>
      </c>
      <c r="S590" s="224">
        <f t="shared" si="144"/>
        <v>0</v>
      </c>
      <c r="T590" s="224">
        <f t="shared" si="145"/>
        <v>0</v>
      </c>
      <c r="U590" s="224">
        <f t="shared" si="146"/>
        <v>0</v>
      </c>
      <c r="V590" s="224">
        <f t="shared" si="147"/>
        <v>0</v>
      </c>
      <c r="W590" s="226">
        <f t="shared" si="148"/>
        <v>0</v>
      </c>
      <c r="X590" s="226">
        <f t="shared" si="149"/>
        <v>0</v>
      </c>
      <c r="Y590" s="215"/>
      <c r="Z590" s="232">
        <v>583</v>
      </c>
      <c r="AA590" s="216"/>
      <c r="AB590" s="216"/>
      <c r="AC590" s="216"/>
      <c r="AD590" s="216"/>
      <c r="AE590" s="216"/>
      <c r="AF590" s="216"/>
      <c r="AG590" s="216"/>
      <c r="AH590" s="216"/>
      <c r="AI590" s="216"/>
      <c r="AJ590" s="200"/>
      <c r="AK590" s="200"/>
      <c r="AL590" s="200"/>
      <c r="AM590" s="200"/>
      <c r="AN590" s="200"/>
      <c r="AO590" s="200"/>
      <c r="AP590" s="200"/>
      <c r="AQ590" s="200"/>
      <c r="AR590" s="200"/>
      <c r="AS590" s="200"/>
      <c r="AT590" s="200"/>
      <c r="AU590" s="200"/>
      <c r="AV590" s="200"/>
      <c r="AW590" s="200"/>
      <c r="AX590" s="200"/>
      <c r="AY590" s="200"/>
      <c r="AZ590" s="200"/>
      <c r="BA590" s="200"/>
      <c r="BB590" s="200"/>
      <c r="BC590" s="200"/>
      <c r="BD590" s="200"/>
      <c r="BE590" s="200"/>
      <c r="BF590" s="200"/>
      <c r="BG590" s="200"/>
      <c r="BH590" s="200"/>
      <c r="BI590" s="200"/>
      <c r="BJ590" s="200"/>
      <c r="BK590" s="200"/>
      <c r="BL590" s="200"/>
      <c r="BM590" s="200"/>
      <c r="BN590" s="200"/>
      <c r="BO590" s="200"/>
      <c r="BP590" s="200"/>
      <c r="BQ590" s="200"/>
      <c r="BR590" s="200"/>
      <c r="BS590" s="200"/>
      <c r="BT590" s="200"/>
      <c r="BU590" s="200"/>
      <c r="BV590" s="200"/>
      <c r="BW590" s="200"/>
      <c r="BX590" s="200"/>
      <c r="BY590" s="200"/>
      <c r="BZ590" s="200"/>
      <c r="CA590" s="200"/>
      <c r="CB590" s="200"/>
      <c r="CC590" s="200"/>
      <c r="CD590" s="200"/>
      <c r="CE590" s="200"/>
      <c r="CF590" s="200"/>
      <c r="CG590" s="200"/>
      <c r="CH590" s="200"/>
      <c r="CI590" s="200"/>
      <c r="CJ590" s="200"/>
      <c r="CK590" s="200"/>
      <c r="CL590" s="200"/>
      <c r="CM590" s="200"/>
      <c r="CN590" s="200"/>
      <c r="CO590" s="200"/>
      <c r="CP590" s="200"/>
      <c r="CQ590" s="200"/>
      <c r="CR590" s="200"/>
      <c r="CS590" s="200"/>
      <c r="CT590" s="200"/>
      <c r="CU590" s="200"/>
      <c r="CV590" s="200"/>
      <c r="CW590" s="200"/>
      <c r="CX590" s="200"/>
      <c r="CY590" s="200"/>
      <c r="CZ590" s="200"/>
      <c r="DA590" s="200"/>
      <c r="DB590" s="200"/>
      <c r="DC590" s="200"/>
      <c r="DD590" s="200"/>
      <c r="DE590" s="200"/>
      <c r="DF590" s="200"/>
      <c r="DG590" s="200"/>
      <c r="DH590" s="200"/>
      <c r="DI590" s="200"/>
      <c r="DJ590" s="200"/>
      <c r="DK590" s="200"/>
      <c r="DL590" s="200"/>
      <c r="DM590" s="200"/>
      <c r="DN590" s="200"/>
      <c r="DO590" s="200"/>
      <c r="DP590" s="200"/>
      <c r="DQ590" s="200"/>
      <c r="DR590" s="200"/>
      <c r="DS590" s="200"/>
      <c r="DT590" s="200"/>
      <c r="DU590" s="200"/>
      <c r="DV590" s="200"/>
      <c r="DW590" s="200"/>
      <c r="DX590" s="200"/>
      <c r="DY590" s="200"/>
      <c r="DZ590" s="200"/>
      <c r="EA590" s="200"/>
      <c r="EB590" s="200"/>
      <c r="EC590" s="200"/>
      <c r="ED590" s="200"/>
      <c r="EE590" s="200"/>
      <c r="EF590" s="200"/>
      <c r="EG590" s="200"/>
      <c r="EH590" s="200"/>
      <c r="EI590" s="200"/>
      <c r="EJ590" s="200"/>
      <c r="EK590" s="200"/>
      <c r="EL590" s="200"/>
      <c r="EM590" s="200"/>
      <c r="EN590" s="200"/>
      <c r="EO590" s="200"/>
      <c r="EP590" s="200"/>
      <c r="EQ590" s="200"/>
      <c r="ER590" s="200"/>
      <c r="ES590" s="200"/>
    </row>
    <row r="591" spans="1:149" s="116" customFormat="1" ht="25.5" x14ac:dyDescent="0.2">
      <c r="A591" s="54" t="s">
        <v>649</v>
      </c>
      <c r="B591" s="57" t="s">
        <v>35</v>
      </c>
      <c r="C591" s="69" t="s">
        <v>758</v>
      </c>
      <c r="D591" s="55"/>
      <c r="E591" s="56"/>
      <c r="F591" s="257"/>
      <c r="G591" s="256"/>
      <c r="H591" s="258"/>
      <c r="I591" s="201"/>
      <c r="J591" s="230">
        <v>16</v>
      </c>
      <c r="K591" s="224" t="str">
        <f t="shared" si="136"/>
        <v>16</v>
      </c>
      <c r="L591" s="225">
        <f t="shared" si="137"/>
        <v>0</v>
      </c>
      <c r="M591" s="224" t="str">
        <f t="shared" si="138"/>
        <v>16</v>
      </c>
      <c r="N591" s="224">
        <f t="shared" si="139"/>
        <v>0</v>
      </c>
      <c r="O591" s="224">
        <f t="shared" si="140"/>
        <v>0</v>
      </c>
      <c r="P591" s="224">
        <f t="shared" si="141"/>
        <v>0</v>
      </c>
      <c r="Q591" s="224">
        <f t="shared" si="142"/>
        <v>0</v>
      </c>
      <c r="R591" s="224">
        <f t="shared" si="143"/>
        <v>0</v>
      </c>
      <c r="S591" s="224">
        <f t="shared" si="144"/>
        <v>0</v>
      </c>
      <c r="T591" s="224">
        <f t="shared" si="145"/>
        <v>0</v>
      </c>
      <c r="U591" s="224">
        <f t="shared" si="146"/>
        <v>0</v>
      </c>
      <c r="V591" s="224">
        <f t="shared" si="147"/>
        <v>0</v>
      </c>
      <c r="W591" s="226">
        <f t="shared" si="148"/>
        <v>0</v>
      </c>
      <c r="X591" s="226">
        <f t="shared" si="149"/>
        <v>0</v>
      </c>
      <c r="Y591" s="215"/>
      <c r="Z591" s="233">
        <v>584</v>
      </c>
      <c r="AA591" s="216"/>
      <c r="AB591" s="216"/>
      <c r="AC591" s="216"/>
      <c r="AD591" s="216"/>
      <c r="AE591" s="216"/>
      <c r="AF591" s="216"/>
      <c r="AG591" s="216"/>
      <c r="AH591" s="216"/>
      <c r="AI591" s="216"/>
      <c r="AJ591" s="200"/>
      <c r="AK591" s="200"/>
      <c r="AL591" s="200"/>
      <c r="AM591" s="200"/>
      <c r="AN591" s="200"/>
      <c r="AO591" s="200"/>
      <c r="AP591" s="200"/>
      <c r="AQ591" s="200"/>
      <c r="AR591" s="200"/>
      <c r="AS591" s="200"/>
      <c r="AT591" s="200"/>
      <c r="AU591" s="200"/>
      <c r="AV591" s="200"/>
      <c r="AW591" s="200"/>
      <c r="AX591" s="200"/>
      <c r="AY591" s="200"/>
      <c r="AZ591" s="200"/>
      <c r="BA591" s="200"/>
      <c r="BB591" s="200"/>
      <c r="BC591" s="200"/>
      <c r="BD591" s="200"/>
      <c r="BE591" s="200"/>
      <c r="BF591" s="200"/>
      <c r="BG591" s="200"/>
      <c r="BH591" s="200"/>
      <c r="BI591" s="200"/>
      <c r="BJ591" s="200"/>
      <c r="BK591" s="200"/>
      <c r="BL591" s="200"/>
      <c r="BM591" s="200"/>
      <c r="BN591" s="200"/>
      <c r="BO591" s="200"/>
      <c r="BP591" s="200"/>
      <c r="BQ591" s="200"/>
      <c r="BR591" s="200"/>
      <c r="BS591" s="200"/>
      <c r="BT591" s="200"/>
      <c r="BU591" s="200"/>
      <c r="BV591" s="200"/>
      <c r="BW591" s="200"/>
      <c r="BX591" s="200"/>
      <c r="BY591" s="200"/>
      <c r="BZ591" s="200"/>
      <c r="CA591" s="200"/>
      <c r="CB591" s="200"/>
      <c r="CC591" s="200"/>
      <c r="CD591" s="200"/>
      <c r="CE591" s="200"/>
      <c r="CF591" s="200"/>
      <c r="CG591" s="200"/>
      <c r="CH591" s="200"/>
      <c r="CI591" s="200"/>
      <c r="CJ591" s="200"/>
      <c r="CK591" s="200"/>
      <c r="CL591" s="200"/>
      <c r="CM591" s="200"/>
      <c r="CN591" s="200"/>
      <c r="CO591" s="200"/>
      <c r="CP591" s="200"/>
      <c r="CQ591" s="200"/>
      <c r="CR591" s="200"/>
      <c r="CS591" s="200"/>
      <c r="CT591" s="200"/>
      <c r="CU591" s="200"/>
      <c r="CV591" s="200"/>
      <c r="CW591" s="200"/>
      <c r="CX591" s="200"/>
      <c r="CY591" s="200"/>
      <c r="CZ591" s="200"/>
      <c r="DA591" s="200"/>
      <c r="DB591" s="200"/>
      <c r="DC591" s="200"/>
      <c r="DD591" s="200"/>
      <c r="DE591" s="200"/>
      <c r="DF591" s="200"/>
      <c r="DG591" s="200"/>
      <c r="DH591" s="200"/>
      <c r="DI591" s="200"/>
      <c r="DJ591" s="200"/>
      <c r="DK591" s="200"/>
      <c r="DL591" s="200"/>
      <c r="DM591" s="200"/>
      <c r="DN591" s="200"/>
      <c r="DO591" s="200"/>
      <c r="DP591" s="200"/>
      <c r="DQ591" s="200"/>
      <c r="DR591" s="200"/>
      <c r="DS591" s="200"/>
      <c r="DT591" s="200"/>
      <c r="DU591" s="200"/>
      <c r="DV591" s="200"/>
      <c r="DW591" s="200"/>
      <c r="DX591" s="200"/>
      <c r="DY591" s="200"/>
      <c r="DZ591" s="200"/>
      <c r="EA591" s="200"/>
      <c r="EB591" s="200"/>
      <c r="EC591" s="200"/>
      <c r="ED591" s="200"/>
      <c r="EE591" s="200"/>
      <c r="EF591" s="200"/>
      <c r="EG591" s="200"/>
      <c r="EH591" s="200"/>
      <c r="EI591" s="200"/>
      <c r="EJ591" s="200"/>
      <c r="EK591" s="200"/>
      <c r="EL591" s="200"/>
      <c r="EM591" s="200"/>
      <c r="EN591" s="200"/>
      <c r="EO591" s="200"/>
      <c r="EP591" s="200"/>
      <c r="EQ591" s="200"/>
      <c r="ER591" s="200"/>
      <c r="ES591" s="200"/>
    </row>
    <row r="592" spans="1:149" s="116" customFormat="1" ht="12.75" x14ac:dyDescent="0.2">
      <c r="A592" s="54" t="s">
        <v>650</v>
      </c>
      <c r="B592" s="57" t="s">
        <v>36</v>
      </c>
      <c r="C592" s="69" t="s">
        <v>758</v>
      </c>
      <c r="D592" s="55"/>
      <c r="E592" s="56"/>
      <c r="F592" s="257"/>
      <c r="G592" s="256"/>
      <c r="H592" s="258"/>
      <c r="I592" s="201"/>
      <c r="J592" s="230">
        <v>16</v>
      </c>
      <c r="K592" s="224" t="str">
        <f t="shared" si="136"/>
        <v>16</v>
      </c>
      <c r="L592" s="225">
        <f t="shared" si="137"/>
        <v>0</v>
      </c>
      <c r="M592" s="224" t="str">
        <f t="shared" si="138"/>
        <v>16</v>
      </c>
      <c r="N592" s="224">
        <f t="shared" si="139"/>
        <v>0</v>
      </c>
      <c r="O592" s="224">
        <f t="shared" si="140"/>
        <v>0</v>
      </c>
      <c r="P592" s="224">
        <f t="shared" si="141"/>
        <v>0</v>
      </c>
      <c r="Q592" s="224">
        <f t="shared" si="142"/>
        <v>0</v>
      </c>
      <c r="R592" s="224">
        <f t="shared" si="143"/>
        <v>0</v>
      </c>
      <c r="S592" s="224">
        <f t="shared" si="144"/>
        <v>0</v>
      </c>
      <c r="T592" s="224">
        <f t="shared" si="145"/>
        <v>0</v>
      </c>
      <c r="U592" s="224">
        <f t="shared" si="146"/>
        <v>0</v>
      </c>
      <c r="V592" s="224">
        <f t="shared" si="147"/>
        <v>0</v>
      </c>
      <c r="W592" s="226">
        <f t="shared" si="148"/>
        <v>0</v>
      </c>
      <c r="X592" s="226">
        <f t="shared" si="149"/>
        <v>0</v>
      </c>
      <c r="Y592" s="215"/>
      <c r="Z592" s="233">
        <v>585</v>
      </c>
      <c r="AA592" s="216"/>
      <c r="AB592" s="216"/>
      <c r="AC592" s="216"/>
      <c r="AD592" s="216"/>
      <c r="AE592" s="216"/>
      <c r="AF592" s="216"/>
      <c r="AG592" s="216"/>
      <c r="AH592" s="216"/>
      <c r="AI592" s="216"/>
      <c r="AJ592" s="200"/>
      <c r="AK592" s="200"/>
      <c r="AL592" s="200"/>
      <c r="AM592" s="200"/>
      <c r="AN592" s="200"/>
      <c r="AO592" s="200"/>
      <c r="AP592" s="200"/>
      <c r="AQ592" s="200"/>
      <c r="AR592" s="200"/>
      <c r="AS592" s="200"/>
      <c r="AT592" s="200"/>
      <c r="AU592" s="200"/>
      <c r="AV592" s="200"/>
      <c r="AW592" s="200"/>
      <c r="AX592" s="200"/>
      <c r="AY592" s="200"/>
      <c r="AZ592" s="200"/>
      <c r="BA592" s="200"/>
      <c r="BB592" s="200"/>
      <c r="BC592" s="200"/>
      <c r="BD592" s="200"/>
      <c r="BE592" s="200"/>
      <c r="BF592" s="200"/>
      <c r="BG592" s="200"/>
      <c r="BH592" s="200"/>
      <c r="BI592" s="200"/>
      <c r="BJ592" s="200"/>
      <c r="BK592" s="200"/>
      <c r="BL592" s="200"/>
      <c r="BM592" s="200"/>
      <c r="BN592" s="200"/>
      <c r="BO592" s="200"/>
      <c r="BP592" s="200"/>
      <c r="BQ592" s="200"/>
      <c r="BR592" s="200"/>
      <c r="BS592" s="200"/>
      <c r="BT592" s="200"/>
      <c r="BU592" s="200"/>
      <c r="BV592" s="200"/>
      <c r="BW592" s="200"/>
      <c r="BX592" s="200"/>
      <c r="BY592" s="200"/>
      <c r="BZ592" s="200"/>
      <c r="CA592" s="200"/>
      <c r="CB592" s="200"/>
      <c r="CC592" s="200"/>
      <c r="CD592" s="200"/>
      <c r="CE592" s="200"/>
      <c r="CF592" s="200"/>
      <c r="CG592" s="200"/>
      <c r="CH592" s="200"/>
      <c r="CI592" s="200"/>
      <c r="CJ592" s="200"/>
      <c r="CK592" s="200"/>
      <c r="CL592" s="200"/>
      <c r="CM592" s="200"/>
      <c r="CN592" s="200"/>
      <c r="CO592" s="200"/>
      <c r="CP592" s="200"/>
      <c r="CQ592" s="200"/>
      <c r="CR592" s="200"/>
      <c r="CS592" s="200"/>
      <c r="CT592" s="200"/>
      <c r="CU592" s="200"/>
      <c r="CV592" s="200"/>
      <c r="CW592" s="200"/>
      <c r="CX592" s="200"/>
      <c r="CY592" s="200"/>
      <c r="CZ592" s="200"/>
      <c r="DA592" s="200"/>
      <c r="DB592" s="200"/>
      <c r="DC592" s="200"/>
      <c r="DD592" s="200"/>
      <c r="DE592" s="200"/>
      <c r="DF592" s="200"/>
      <c r="DG592" s="200"/>
      <c r="DH592" s="200"/>
      <c r="DI592" s="200"/>
      <c r="DJ592" s="200"/>
      <c r="DK592" s="200"/>
      <c r="DL592" s="200"/>
      <c r="DM592" s="200"/>
      <c r="DN592" s="200"/>
      <c r="DO592" s="200"/>
      <c r="DP592" s="200"/>
      <c r="DQ592" s="200"/>
      <c r="DR592" s="200"/>
      <c r="DS592" s="200"/>
      <c r="DT592" s="200"/>
      <c r="DU592" s="200"/>
      <c r="DV592" s="200"/>
      <c r="DW592" s="200"/>
      <c r="DX592" s="200"/>
      <c r="DY592" s="200"/>
      <c r="DZ592" s="200"/>
      <c r="EA592" s="200"/>
      <c r="EB592" s="200"/>
      <c r="EC592" s="200"/>
      <c r="ED592" s="200"/>
      <c r="EE592" s="200"/>
      <c r="EF592" s="200"/>
      <c r="EG592" s="200"/>
      <c r="EH592" s="200"/>
      <c r="EI592" s="200"/>
      <c r="EJ592" s="200"/>
      <c r="EK592" s="200"/>
      <c r="EL592" s="200"/>
      <c r="EM592" s="200"/>
      <c r="EN592" s="200"/>
      <c r="EO592" s="200"/>
      <c r="EP592" s="200"/>
      <c r="EQ592" s="200"/>
      <c r="ER592" s="200"/>
      <c r="ES592" s="200"/>
    </row>
    <row r="593" spans="1:149" s="116" customFormat="1" ht="63.75" x14ac:dyDescent="0.2">
      <c r="A593" s="54" t="s">
        <v>651</v>
      </c>
      <c r="B593" s="57" t="s">
        <v>1341</v>
      </c>
      <c r="C593" s="69" t="s">
        <v>758</v>
      </c>
      <c r="D593" s="55"/>
      <c r="E593" s="56"/>
      <c r="F593" s="257"/>
      <c r="G593" s="256"/>
      <c r="H593" s="258"/>
      <c r="I593" s="201"/>
      <c r="J593" s="230">
        <v>16</v>
      </c>
      <c r="K593" s="224" t="str">
        <f t="shared" si="136"/>
        <v>16</v>
      </c>
      <c r="L593" s="225">
        <f t="shared" si="137"/>
        <v>0</v>
      </c>
      <c r="M593" s="224" t="str">
        <f t="shared" si="138"/>
        <v>16</v>
      </c>
      <c r="N593" s="224">
        <f t="shared" si="139"/>
        <v>0</v>
      </c>
      <c r="O593" s="224">
        <f t="shared" si="140"/>
        <v>0</v>
      </c>
      <c r="P593" s="224">
        <f t="shared" si="141"/>
        <v>0</v>
      </c>
      <c r="Q593" s="224">
        <f t="shared" si="142"/>
        <v>0</v>
      </c>
      <c r="R593" s="224">
        <f t="shared" si="143"/>
        <v>0</v>
      </c>
      <c r="S593" s="224">
        <f t="shared" si="144"/>
        <v>0</v>
      </c>
      <c r="T593" s="224">
        <f t="shared" si="145"/>
        <v>0</v>
      </c>
      <c r="U593" s="224">
        <f t="shared" si="146"/>
        <v>0</v>
      </c>
      <c r="V593" s="224">
        <f t="shared" si="147"/>
        <v>0</v>
      </c>
      <c r="W593" s="226">
        <f t="shared" si="148"/>
        <v>0</v>
      </c>
      <c r="X593" s="226">
        <f t="shared" si="149"/>
        <v>0</v>
      </c>
      <c r="Y593" s="215"/>
      <c r="Z593" s="233">
        <v>586</v>
      </c>
      <c r="AA593" s="216"/>
      <c r="AB593" s="216"/>
      <c r="AC593" s="216"/>
      <c r="AD593" s="216"/>
      <c r="AE593" s="216"/>
      <c r="AF593" s="216"/>
      <c r="AG593" s="216"/>
      <c r="AH593" s="216"/>
      <c r="AI593" s="216"/>
      <c r="AJ593" s="200"/>
      <c r="AK593" s="200"/>
      <c r="AL593" s="200"/>
      <c r="AM593" s="200"/>
      <c r="AN593" s="200"/>
      <c r="AO593" s="200"/>
      <c r="AP593" s="200"/>
      <c r="AQ593" s="200"/>
      <c r="AR593" s="200"/>
      <c r="AS593" s="200"/>
      <c r="AT593" s="200"/>
      <c r="AU593" s="200"/>
      <c r="AV593" s="200"/>
      <c r="AW593" s="200"/>
      <c r="AX593" s="200"/>
      <c r="AY593" s="200"/>
      <c r="AZ593" s="200"/>
      <c r="BA593" s="200"/>
      <c r="BB593" s="200"/>
      <c r="BC593" s="200"/>
      <c r="BD593" s="200"/>
      <c r="BE593" s="200"/>
      <c r="BF593" s="200"/>
      <c r="BG593" s="200"/>
      <c r="BH593" s="200"/>
      <c r="BI593" s="200"/>
      <c r="BJ593" s="200"/>
      <c r="BK593" s="200"/>
      <c r="BL593" s="200"/>
      <c r="BM593" s="200"/>
      <c r="BN593" s="200"/>
      <c r="BO593" s="200"/>
      <c r="BP593" s="200"/>
      <c r="BQ593" s="200"/>
      <c r="BR593" s="200"/>
      <c r="BS593" s="200"/>
      <c r="BT593" s="200"/>
      <c r="BU593" s="200"/>
      <c r="BV593" s="200"/>
      <c r="BW593" s="200"/>
      <c r="BX593" s="200"/>
      <c r="BY593" s="200"/>
      <c r="BZ593" s="200"/>
      <c r="CA593" s="200"/>
      <c r="CB593" s="200"/>
      <c r="CC593" s="200"/>
      <c r="CD593" s="200"/>
      <c r="CE593" s="200"/>
      <c r="CF593" s="200"/>
      <c r="CG593" s="200"/>
      <c r="CH593" s="200"/>
      <c r="CI593" s="200"/>
      <c r="CJ593" s="200"/>
      <c r="CK593" s="200"/>
      <c r="CL593" s="200"/>
      <c r="CM593" s="200"/>
      <c r="CN593" s="200"/>
      <c r="CO593" s="200"/>
      <c r="CP593" s="200"/>
      <c r="CQ593" s="200"/>
      <c r="CR593" s="200"/>
      <c r="CS593" s="200"/>
      <c r="CT593" s="200"/>
      <c r="CU593" s="200"/>
      <c r="CV593" s="200"/>
      <c r="CW593" s="200"/>
      <c r="CX593" s="200"/>
      <c r="CY593" s="200"/>
      <c r="CZ593" s="200"/>
      <c r="DA593" s="200"/>
      <c r="DB593" s="200"/>
      <c r="DC593" s="200"/>
      <c r="DD593" s="200"/>
      <c r="DE593" s="200"/>
      <c r="DF593" s="200"/>
      <c r="DG593" s="200"/>
      <c r="DH593" s="200"/>
      <c r="DI593" s="200"/>
      <c r="DJ593" s="200"/>
      <c r="DK593" s="200"/>
      <c r="DL593" s="200"/>
      <c r="DM593" s="200"/>
      <c r="DN593" s="200"/>
      <c r="DO593" s="200"/>
      <c r="DP593" s="200"/>
      <c r="DQ593" s="200"/>
      <c r="DR593" s="200"/>
      <c r="DS593" s="200"/>
      <c r="DT593" s="200"/>
      <c r="DU593" s="200"/>
      <c r="DV593" s="200"/>
      <c r="DW593" s="200"/>
      <c r="DX593" s="200"/>
      <c r="DY593" s="200"/>
      <c r="DZ593" s="200"/>
      <c r="EA593" s="200"/>
      <c r="EB593" s="200"/>
      <c r="EC593" s="200"/>
      <c r="ED593" s="200"/>
      <c r="EE593" s="200"/>
      <c r="EF593" s="200"/>
      <c r="EG593" s="200"/>
      <c r="EH593" s="200"/>
      <c r="EI593" s="200"/>
      <c r="EJ593" s="200"/>
      <c r="EK593" s="200"/>
      <c r="EL593" s="200"/>
      <c r="EM593" s="200"/>
      <c r="EN593" s="200"/>
      <c r="EO593" s="200"/>
      <c r="EP593" s="200"/>
      <c r="EQ593" s="200"/>
      <c r="ER593" s="200"/>
      <c r="ES593" s="200"/>
    </row>
    <row r="594" spans="1:149" s="116" customFormat="1" ht="76.5" x14ac:dyDescent="0.2">
      <c r="A594" s="54" t="s">
        <v>652</v>
      </c>
      <c r="B594" s="57" t="s">
        <v>1342</v>
      </c>
      <c r="C594" s="69" t="s">
        <v>758</v>
      </c>
      <c r="D594" s="55"/>
      <c r="E594" s="56"/>
      <c r="F594" s="257"/>
      <c r="G594" s="256"/>
      <c r="H594" s="258"/>
      <c r="I594" s="201"/>
      <c r="J594" s="230">
        <v>16</v>
      </c>
      <c r="K594" s="224" t="str">
        <f t="shared" si="136"/>
        <v>16</v>
      </c>
      <c r="L594" s="225">
        <f t="shared" si="137"/>
        <v>0</v>
      </c>
      <c r="M594" s="224" t="str">
        <f t="shared" si="138"/>
        <v>16</v>
      </c>
      <c r="N594" s="224">
        <f t="shared" si="139"/>
        <v>0</v>
      </c>
      <c r="O594" s="224">
        <f t="shared" si="140"/>
        <v>0</v>
      </c>
      <c r="P594" s="224">
        <f t="shared" si="141"/>
        <v>0</v>
      </c>
      <c r="Q594" s="224">
        <f t="shared" si="142"/>
        <v>0</v>
      </c>
      <c r="R594" s="224">
        <f t="shared" si="143"/>
        <v>0</v>
      </c>
      <c r="S594" s="224">
        <f t="shared" si="144"/>
        <v>0</v>
      </c>
      <c r="T594" s="224">
        <f t="shared" si="145"/>
        <v>0</v>
      </c>
      <c r="U594" s="224">
        <f t="shared" si="146"/>
        <v>0</v>
      </c>
      <c r="V594" s="224">
        <f t="shared" si="147"/>
        <v>0</v>
      </c>
      <c r="W594" s="226">
        <f t="shared" si="148"/>
        <v>0</v>
      </c>
      <c r="X594" s="226">
        <f t="shared" si="149"/>
        <v>0</v>
      </c>
      <c r="Y594" s="215"/>
      <c r="Z594" s="233">
        <v>587</v>
      </c>
      <c r="AA594" s="216"/>
      <c r="AB594" s="216"/>
      <c r="AC594" s="216"/>
      <c r="AD594" s="216"/>
      <c r="AE594" s="216"/>
      <c r="AF594" s="216"/>
      <c r="AG594" s="216"/>
      <c r="AH594" s="216"/>
      <c r="AI594" s="216"/>
      <c r="AJ594" s="200"/>
      <c r="AK594" s="200"/>
      <c r="AL594" s="200"/>
      <c r="AM594" s="200"/>
      <c r="AN594" s="200"/>
      <c r="AO594" s="200"/>
      <c r="AP594" s="200"/>
      <c r="AQ594" s="200"/>
      <c r="AR594" s="200"/>
      <c r="AS594" s="200"/>
      <c r="AT594" s="200"/>
      <c r="AU594" s="200"/>
      <c r="AV594" s="200"/>
      <c r="AW594" s="200"/>
      <c r="AX594" s="200"/>
      <c r="AY594" s="200"/>
      <c r="AZ594" s="200"/>
      <c r="BA594" s="200"/>
      <c r="BB594" s="200"/>
      <c r="BC594" s="200"/>
      <c r="BD594" s="200"/>
      <c r="BE594" s="200"/>
      <c r="BF594" s="200"/>
      <c r="BG594" s="200"/>
      <c r="BH594" s="200"/>
      <c r="BI594" s="200"/>
      <c r="BJ594" s="200"/>
      <c r="BK594" s="200"/>
      <c r="BL594" s="200"/>
      <c r="BM594" s="200"/>
      <c r="BN594" s="200"/>
      <c r="BO594" s="200"/>
      <c r="BP594" s="200"/>
      <c r="BQ594" s="200"/>
      <c r="BR594" s="200"/>
      <c r="BS594" s="200"/>
      <c r="BT594" s="200"/>
      <c r="BU594" s="200"/>
      <c r="BV594" s="200"/>
      <c r="BW594" s="200"/>
      <c r="BX594" s="200"/>
      <c r="BY594" s="200"/>
      <c r="BZ594" s="200"/>
      <c r="CA594" s="200"/>
      <c r="CB594" s="200"/>
      <c r="CC594" s="200"/>
      <c r="CD594" s="200"/>
      <c r="CE594" s="200"/>
      <c r="CF594" s="200"/>
      <c r="CG594" s="200"/>
      <c r="CH594" s="200"/>
      <c r="CI594" s="200"/>
      <c r="CJ594" s="200"/>
      <c r="CK594" s="200"/>
      <c r="CL594" s="200"/>
      <c r="CM594" s="200"/>
      <c r="CN594" s="200"/>
      <c r="CO594" s="200"/>
      <c r="CP594" s="200"/>
      <c r="CQ594" s="200"/>
      <c r="CR594" s="200"/>
      <c r="CS594" s="200"/>
      <c r="CT594" s="200"/>
      <c r="CU594" s="200"/>
      <c r="CV594" s="200"/>
      <c r="CW594" s="200"/>
      <c r="CX594" s="200"/>
      <c r="CY594" s="200"/>
      <c r="CZ594" s="200"/>
      <c r="DA594" s="200"/>
      <c r="DB594" s="200"/>
      <c r="DC594" s="200"/>
      <c r="DD594" s="200"/>
      <c r="DE594" s="200"/>
      <c r="DF594" s="200"/>
      <c r="DG594" s="200"/>
      <c r="DH594" s="200"/>
      <c r="DI594" s="200"/>
      <c r="DJ594" s="200"/>
      <c r="DK594" s="200"/>
      <c r="DL594" s="200"/>
      <c r="DM594" s="200"/>
      <c r="DN594" s="200"/>
      <c r="DO594" s="200"/>
      <c r="DP594" s="200"/>
      <c r="DQ594" s="200"/>
      <c r="DR594" s="200"/>
      <c r="DS594" s="200"/>
      <c r="DT594" s="200"/>
      <c r="DU594" s="200"/>
      <c r="DV594" s="200"/>
      <c r="DW594" s="200"/>
      <c r="DX594" s="200"/>
      <c r="DY594" s="200"/>
      <c r="DZ594" s="200"/>
      <c r="EA594" s="200"/>
      <c r="EB594" s="200"/>
      <c r="EC594" s="200"/>
      <c r="ED594" s="200"/>
      <c r="EE594" s="200"/>
      <c r="EF594" s="200"/>
      <c r="EG594" s="200"/>
      <c r="EH594" s="200"/>
      <c r="EI594" s="200"/>
      <c r="EJ594" s="200"/>
      <c r="EK594" s="200"/>
      <c r="EL594" s="200"/>
      <c r="EM594" s="200"/>
      <c r="EN594" s="200"/>
      <c r="EO594" s="200"/>
      <c r="EP594" s="200"/>
      <c r="EQ594" s="200"/>
      <c r="ER594" s="200"/>
      <c r="ES594" s="200"/>
    </row>
    <row r="595" spans="1:149" s="116" customFormat="1" ht="54" customHeight="1" x14ac:dyDescent="0.2">
      <c r="A595" s="54" t="s">
        <v>653</v>
      </c>
      <c r="B595" s="52" t="s">
        <v>1343</v>
      </c>
      <c r="C595" s="69" t="s">
        <v>117</v>
      </c>
      <c r="D595" s="53">
        <v>10</v>
      </c>
      <c r="E595" s="58"/>
      <c r="F595" s="257"/>
      <c r="G595" s="256"/>
      <c r="H595" s="258"/>
      <c r="I595" s="201"/>
      <c r="J595" s="230">
        <v>16</v>
      </c>
      <c r="K595" s="224" t="str">
        <f t="shared" si="136"/>
        <v>16</v>
      </c>
      <c r="L595" s="225">
        <f t="shared" si="137"/>
        <v>10</v>
      </c>
      <c r="M595" s="224" t="str">
        <f t="shared" si="138"/>
        <v>16</v>
      </c>
      <c r="N595" s="224" t="str">
        <f t="shared" si="139"/>
        <v>16</v>
      </c>
      <c r="O595" s="224">
        <f t="shared" si="140"/>
        <v>10</v>
      </c>
      <c r="P595" s="224">
        <f t="shared" si="141"/>
        <v>0</v>
      </c>
      <c r="Q595" s="224">
        <f t="shared" si="142"/>
        <v>0</v>
      </c>
      <c r="R595" s="224">
        <f t="shared" si="143"/>
        <v>0</v>
      </c>
      <c r="S595" s="224">
        <f t="shared" si="144"/>
        <v>1</v>
      </c>
      <c r="T595" s="224">
        <f t="shared" si="145"/>
        <v>0</v>
      </c>
      <c r="U595" s="224">
        <f t="shared" si="146"/>
        <v>0</v>
      </c>
      <c r="V595" s="224">
        <f t="shared" si="147"/>
        <v>0</v>
      </c>
      <c r="W595" s="226">
        <f t="shared" si="148"/>
        <v>0</v>
      </c>
      <c r="X595" s="226">
        <f t="shared" si="149"/>
        <v>0</v>
      </c>
      <c r="Y595" s="215"/>
      <c r="Z595" s="233">
        <v>588</v>
      </c>
      <c r="AA595" s="216"/>
      <c r="AB595" s="216"/>
      <c r="AC595" s="216"/>
      <c r="AD595" s="216"/>
      <c r="AE595" s="216"/>
      <c r="AF595" s="216"/>
      <c r="AG595" s="216"/>
      <c r="AH595" s="216"/>
      <c r="AI595" s="216"/>
      <c r="AJ595" s="200"/>
      <c r="AK595" s="200"/>
      <c r="AL595" s="200"/>
      <c r="AM595" s="200"/>
      <c r="AN595" s="200"/>
      <c r="AO595" s="200"/>
      <c r="AP595" s="200"/>
      <c r="AQ595" s="200"/>
      <c r="AR595" s="200"/>
      <c r="AS595" s="200"/>
      <c r="AT595" s="200"/>
      <c r="AU595" s="200"/>
      <c r="AV595" s="200"/>
      <c r="AW595" s="200"/>
      <c r="AX595" s="200"/>
      <c r="AY595" s="200"/>
      <c r="AZ595" s="200"/>
      <c r="BA595" s="200"/>
      <c r="BB595" s="200"/>
      <c r="BC595" s="200"/>
      <c r="BD595" s="200"/>
      <c r="BE595" s="200"/>
      <c r="BF595" s="200"/>
      <c r="BG595" s="200"/>
      <c r="BH595" s="200"/>
      <c r="BI595" s="200"/>
      <c r="BJ595" s="200"/>
      <c r="BK595" s="200"/>
      <c r="BL595" s="200"/>
      <c r="BM595" s="200"/>
      <c r="BN595" s="200"/>
      <c r="BO595" s="200"/>
      <c r="BP595" s="200"/>
      <c r="BQ595" s="200"/>
      <c r="BR595" s="200"/>
      <c r="BS595" s="200"/>
      <c r="BT595" s="200"/>
      <c r="BU595" s="200"/>
      <c r="BV595" s="200"/>
      <c r="BW595" s="200"/>
      <c r="BX595" s="200"/>
      <c r="BY595" s="200"/>
      <c r="BZ595" s="200"/>
      <c r="CA595" s="200"/>
      <c r="CB595" s="200"/>
      <c r="CC595" s="200"/>
      <c r="CD595" s="200"/>
      <c r="CE595" s="200"/>
      <c r="CF595" s="200"/>
      <c r="CG595" s="200"/>
      <c r="CH595" s="200"/>
      <c r="CI595" s="200"/>
      <c r="CJ595" s="200"/>
      <c r="CK595" s="200"/>
      <c r="CL595" s="200"/>
      <c r="CM595" s="200"/>
      <c r="CN595" s="200"/>
      <c r="CO595" s="200"/>
      <c r="CP595" s="200"/>
      <c r="CQ595" s="200"/>
      <c r="CR595" s="200"/>
      <c r="CS595" s="200"/>
      <c r="CT595" s="200"/>
      <c r="CU595" s="200"/>
      <c r="CV595" s="200"/>
      <c r="CW595" s="200"/>
      <c r="CX595" s="200"/>
      <c r="CY595" s="200"/>
      <c r="CZ595" s="200"/>
      <c r="DA595" s="200"/>
      <c r="DB595" s="200"/>
      <c r="DC595" s="200"/>
      <c r="DD595" s="200"/>
      <c r="DE595" s="200"/>
      <c r="DF595" s="200"/>
      <c r="DG595" s="200"/>
      <c r="DH595" s="200"/>
      <c r="DI595" s="200"/>
      <c r="DJ595" s="200"/>
      <c r="DK595" s="200"/>
      <c r="DL595" s="200"/>
      <c r="DM595" s="200"/>
      <c r="DN595" s="200"/>
      <c r="DO595" s="200"/>
      <c r="DP595" s="200"/>
      <c r="DQ595" s="200"/>
      <c r="DR595" s="200"/>
      <c r="DS595" s="200"/>
      <c r="DT595" s="200"/>
      <c r="DU595" s="200"/>
      <c r="DV595" s="200"/>
      <c r="DW595" s="200"/>
      <c r="DX595" s="200"/>
      <c r="DY595" s="200"/>
      <c r="DZ595" s="200"/>
      <c r="EA595" s="200"/>
      <c r="EB595" s="200"/>
      <c r="EC595" s="200"/>
      <c r="ED595" s="200"/>
      <c r="EE595" s="200"/>
      <c r="EF595" s="200"/>
      <c r="EG595" s="200"/>
      <c r="EH595" s="200"/>
      <c r="EI595" s="200"/>
      <c r="EJ595" s="200"/>
      <c r="EK595" s="200"/>
      <c r="EL595" s="200"/>
      <c r="EM595" s="200"/>
      <c r="EN595" s="200"/>
      <c r="EO595" s="200"/>
      <c r="EP595" s="200"/>
      <c r="EQ595" s="200"/>
      <c r="ER595" s="200"/>
      <c r="ES595" s="200"/>
    </row>
    <row r="596" spans="1:149" s="116" customFormat="1" ht="25.5" x14ac:dyDescent="0.2">
      <c r="A596" s="54" t="s">
        <v>654</v>
      </c>
      <c r="B596" s="52" t="s">
        <v>784</v>
      </c>
      <c r="C596" s="69" t="s">
        <v>758</v>
      </c>
      <c r="D596" s="53"/>
      <c r="E596" s="58"/>
      <c r="F596" s="257"/>
      <c r="G596" s="256"/>
      <c r="H596" s="258"/>
      <c r="I596" s="201"/>
      <c r="J596" s="230">
        <v>16</v>
      </c>
      <c r="K596" s="224" t="str">
        <f t="shared" si="136"/>
        <v>16</v>
      </c>
      <c r="L596" s="225">
        <f t="shared" si="137"/>
        <v>0</v>
      </c>
      <c r="M596" s="224" t="str">
        <f t="shared" si="138"/>
        <v>16</v>
      </c>
      <c r="N596" s="224">
        <f t="shared" si="139"/>
        <v>0</v>
      </c>
      <c r="O596" s="224">
        <f t="shared" si="140"/>
        <v>0</v>
      </c>
      <c r="P596" s="224">
        <f t="shared" si="141"/>
        <v>0</v>
      </c>
      <c r="Q596" s="224">
        <f t="shared" si="142"/>
        <v>0</v>
      </c>
      <c r="R596" s="224">
        <f t="shared" si="143"/>
        <v>0</v>
      </c>
      <c r="S596" s="224">
        <f t="shared" si="144"/>
        <v>0</v>
      </c>
      <c r="T596" s="224">
        <f t="shared" si="145"/>
        <v>0</v>
      </c>
      <c r="U596" s="224">
        <f t="shared" si="146"/>
        <v>0</v>
      </c>
      <c r="V596" s="224">
        <f t="shared" si="147"/>
        <v>0</v>
      </c>
      <c r="W596" s="226">
        <f t="shared" si="148"/>
        <v>0</v>
      </c>
      <c r="X596" s="226">
        <f t="shared" si="149"/>
        <v>0</v>
      </c>
      <c r="Y596" s="215"/>
      <c r="Z596" s="232">
        <v>589</v>
      </c>
      <c r="AA596" s="216"/>
      <c r="AB596" s="216"/>
      <c r="AC596" s="216"/>
      <c r="AD596" s="216"/>
      <c r="AE596" s="216"/>
      <c r="AF596" s="216"/>
      <c r="AG596" s="216"/>
      <c r="AH596" s="216"/>
      <c r="AI596" s="216"/>
      <c r="AJ596" s="200"/>
      <c r="AK596" s="200"/>
      <c r="AL596" s="200"/>
      <c r="AM596" s="200"/>
      <c r="AN596" s="200"/>
      <c r="AO596" s="200"/>
      <c r="AP596" s="200"/>
      <c r="AQ596" s="200"/>
      <c r="AR596" s="200"/>
      <c r="AS596" s="200"/>
      <c r="AT596" s="200"/>
      <c r="AU596" s="200"/>
      <c r="AV596" s="200"/>
      <c r="AW596" s="200"/>
      <c r="AX596" s="200"/>
      <c r="AY596" s="200"/>
      <c r="AZ596" s="200"/>
      <c r="BA596" s="200"/>
      <c r="BB596" s="200"/>
      <c r="BC596" s="200"/>
      <c r="BD596" s="200"/>
      <c r="BE596" s="200"/>
      <c r="BF596" s="200"/>
      <c r="BG596" s="200"/>
      <c r="BH596" s="200"/>
      <c r="BI596" s="200"/>
      <c r="BJ596" s="200"/>
      <c r="BK596" s="200"/>
      <c r="BL596" s="200"/>
      <c r="BM596" s="200"/>
      <c r="BN596" s="200"/>
      <c r="BO596" s="200"/>
      <c r="BP596" s="200"/>
      <c r="BQ596" s="200"/>
      <c r="BR596" s="200"/>
      <c r="BS596" s="200"/>
      <c r="BT596" s="200"/>
      <c r="BU596" s="200"/>
      <c r="BV596" s="200"/>
      <c r="BW596" s="200"/>
      <c r="BX596" s="200"/>
      <c r="BY596" s="200"/>
      <c r="BZ596" s="200"/>
      <c r="CA596" s="200"/>
      <c r="CB596" s="200"/>
      <c r="CC596" s="200"/>
      <c r="CD596" s="200"/>
      <c r="CE596" s="200"/>
      <c r="CF596" s="200"/>
      <c r="CG596" s="200"/>
      <c r="CH596" s="200"/>
      <c r="CI596" s="200"/>
      <c r="CJ596" s="200"/>
      <c r="CK596" s="200"/>
      <c r="CL596" s="200"/>
      <c r="CM596" s="200"/>
      <c r="CN596" s="200"/>
      <c r="CO596" s="200"/>
      <c r="CP596" s="200"/>
      <c r="CQ596" s="200"/>
      <c r="CR596" s="200"/>
      <c r="CS596" s="200"/>
      <c r="CT596" s="200"/>
      <c r="CU596" s="200"/>
      <c r="CV596" s="200"/>
      <c r="CW596" s="200"/>
      <c r="CX596" s="200"/>
      <c r="CY596" s="200"/>
      <c r="CZ596" s="200"/>
      <c r="DA596" s="200"/>
      <c r="DB596" s="200"/>
      <c r="DC596" s="200"/>
      <c r="DD596" s="200"/>
      <c r="DE596" s="200"/>
      <c r="DF596" s="200"/>
      <c r="DG596" s="200"/>
      <c r="DH596" s="200"/>
      <c r="DI596" s="200"/>
      <c r="DJ596" s="200"/>
      <c r="DK596" s="200"/>
      <c r="DL596" s="200"/>
      <c r="DM596" s="200"/>
      <c r="DN596" s="200"/>
      <c r="DO596" s="200"/>
      <c r="DP596" s="200"/>
      <c r="DQ596" s="200"/>
      <c r="DR596" s="200"/>
      <c r="DS596" s="200"/>
      <c r="DT596" s="200"/>
      <c r="DU596" s="200"/>
      <c r="DV596" s="200"/>
      <c r="DW596" s="200"/>
      <c r="DX596" s="200"/>
      <c r="DY596" s="200"/>
      <c r="DZ596" s="200"/>
      <c r="EA596" s="200"/>
      <c r="EB596" s="200"/>
      <c r="EC596" s="200"/>
      <c r="ED596" s="200"/>
      <c r="EE596" s="200"/>
      <c r="EF596" s="200"/>
      <c r="EG596" s="200"/>
      <c r="EH596" s="200"/>
      <c r="EI596" s="200"/>
      <c r="EJ596" s="200"/>
      <c r="EK596" s="200"/>
      <c r="EL596" s="200"/>
      <c r="EM596" s="200"/>
      <c r="EN596" s="200"/>
      <c r="EO596" s="200"/>
      <c r="EP596" s="200"/>
      <c r="EQ596" s="200"/>
      <c r="ER596" s="200"/>
      <c r="ES596" s="200"/>
    </row>
    <row r="597" spans="1:149" ht="15" x14ac:dyDescent="0.2">
      <c r="A597" s="87">
        <v>17</v>
      </c>
      <c r="B597" s="306" t="s">
        <v>859</v>
      </c>
      <c r="C597" s="89"/>
      <c r="D597" s="105"/>
      <c r="E597" s="110"/>
      <c r="F597" s="269"/>
      <c r="G597" s="270"/>
      <c r="H597" s="303"/>
      <c r="J597" s="230">
        <v>17</v>
      </c>
      <c r="K597" s="224" t="str">
        <f t="shared" si="136"/>
        <v>17</v>
      </c>
      <c r="L597" s="225">
        <f t="shared" si="137"/>
        <v>0</v>
      </c>
      <c r="M597" s="224">
        <f t="shared" si="138"/>
        <v>0</v>
      </c>
      <c r="N597" s="224">
        <f t="shared" si="139"/>
        <v>0</v>
      </c>
      <c r="O597" s="224">
        <f t="shared" si="140"/>
        <v>0</v>
      </c>
      <c r="P597" s="224">
        <f t="shared" si="141"/>
        <v>0</v>
      </c>
      <c r="Q597" s="224">
        <f t="shared" si="142"/>
        <v>0</v>
      </c>
      <c r="R597" s="224">
        <f t="shared" si="143"/>
        <v>0</v>
      </c>
      <c r="S597" s="224">
        <f t="shared" si="144"/>
        <v>0</v>
      </c>
      <c r="T597" s="224">
        <f t="shared" si="145"/>
        <v>0</v>
      </c>
      <c r="U597" s="224">
        <f t="shared" si="146"/>
        <v>0</v>
      </c>
      <c r="V597" s="224">
        <f t="shared" si="147"/>
        <v>0</v>
      </c>
      <c r="W597" s="226">
        <f t="shared" si="148"/>
        <v>0</v>
      </c>
      <c r="X597" s="226">
        <f t="shared" si="149"/>
        <v>0</v>
      </c>
      <c r="Z597" s="233">
        <v>590</v>
      </c>
      <c r="EG597" s="200"/>
      <c r="EH597" s="200"/>
      <c r="EI597" s="200"/>
      <c r="EJ597" s="200"/>
      <c r="EK597" s="200"/>
      <c r="EL597" s="200"/>
      <c r="EM597" s="200"/>
      <c r="EN597" s="200"/>
      <c r="EO597" s="200"/>
      <c r="EP597" s="200"/>
      <c r="EQ597" s="200"/>
      <c r="ER597" s="200"/>
      <c r="ES597" s="200"/>
    </row>
    <row r="598" spans="1:149" s="116" customFormat="1" ht="12.75" x14ac:dyDescent="0.2">
      <c r="A598" s="159" t="s">
        <v>814</v>
      </c>
      <c r="B598" s="66" t="s">
        <v>67</v>
      </c>
      <c r="C598" s="135"/>
      <c r="D598" s="135"/>
      <c r="E598" s="151"/>
      <c r="F598" s="255"/>
      <c r="G598" s="256"/>
      <c r="H598" s="275"/>
      <c r="I598" s="201"/>
      <c r="J598" s="230">
        <v>17</v>
      </c>
      <c r="K598" s="224" t="str">
        <f t="shared" si="136"/>
        <v>17</v>
      </c>
      <c r="L598" s="225">
        <f t="shared" si="137"/>
        <v>0</v>
      </c>
      <c r="M598" s="224">
        <f t="shared" si="138"/>
        <v>0</v>
      </c>
      <c r="N598" s="224">
        <f t="shared" si="139"/>
        <v>0</v>
      </c>
      <c r="O598" s="224">
        <f t="shared" si="140"/>
        <v>0</v>
      </c>
      <c r="P598" s="224">
        <f t="shared" si="141"/>
        <v>0</v>
      </c>
      <c r="Q598" s="224">
        <f t="shared" si="142"/>
        <v>0</v>
      </c>
      <c r="R598" s="224">
        <f t="shared" si="143"/>
        <v>0</v>
      </c>
      <c r="S598" s="224">
        <f t="shared" si="144"/>
        <v>0</v>
      </c>
      <c r="T598" s="224">
        <f t="shared" si="145"/>
        <v>0</v>
      </c>
      <c r="U598" s="224">
        <f t="shared" si="146"/>
        <v>0</v>
      </c>
      <c r="V598" s="224">
        <f t="shared" si="147"/>
        <v>0</v>
      </c>
      <c r="W598" s="226">
        <f t="shared" si="148"/>
        <v>0</v>
      </c>
      <c r="X598" s="226">
        <f t="shared" si="149"/>
        <v>0</v>
      </c>
      <c r="Y598" s="215"/>
      <c r="Z598" s="233">
        <v>591</v>
      </c>
      <c r="AA598" s="216"/>
      <c r="AB598" s="216"/>
      <c r="AC598" s="216"/>
      <c r="AD598" s="216"/>
      <c r="AE598" s="216"/>
      <c r="AF598" s="216"/>
      <c r="AG598" s="216"/>
      <c r="AH598" s="216"/>
      <c r="AI598" s="216"/>
      <c r="AJ598" s="200"/>
      <c r="AK598" s="200"/>
      <c r="AL598" s="200"/>
      <c r="AM598" s="200"/>
      <c r="AN598" s="200"/>
      <c r="AO598" s="200"/>
      <c r="AP598" s="200"/>
      <c r="AQ598" s="200"/>
      <c r="AR598" s="200"/>
      <c r="AS598" s="200"/>
      <c r="AT598" s="200"/>
      <c r="AU598" s="200"/>
      <c r="AV598" s="200"/>
      <c r="AW598" s="200"/>
      <c r="AX598" s="200"/>
      <c r="AY598" s="200"/>
      <c r="AZ598" s="200"/>
      <c r="BA598" s="200"/>
      <c r="BB598" s="200"/>
      <c r="BC598" s="200"/>
      <c r="BD598" s="200"/>
      <c r="BE598" s="200"/>
      <c r="BF598" s="200"/>
      <c r="BG598" s="200"/>
      <c r="BH598" s="200"/>
      <c r="BI598" s="200"/>
      <c r="BJ598" s="200"/>
      <c r="BK598" s="200"/>
      <c r="BL598" s="200"/>
      <c r="BM598" s="200"/>
      <c r="BN598" s="200"/>
      <c r="BO598" s="200"/>
      <c r="BP598" s="200"/>
      <c r="BQ598" s="200"/>
      <c r="BR598" s="200"/>
      <c r="BS598" s="200"/>
      <c r="BT598" s="200"/>
      <c r="BU598" s="200"/>
      <c r="BV598" s="200"/>
      <c r="BW598" s="200"/>
      <c r="BX598" s="200"/>
      <c r="BY598" s="200"/>
      <c r="BZ598" s="200"/>
      <c r="CA598" s="200"/>
      <c r="CB598" s="200"/>
      <c r="CC598" s="200"/>
      <c r="CD598" s="200"/>
      <c r="CE598" s="200"/>
      <c r="CF598" s="200"/>
      <c r="CG598" s="200"/>
      <c r="CH598" s="200"/>
      <c r="CI598" s="200"/>
      <c r="CJ598" s="200"/>
      <c r="CK598" s="200"/>
      <c r="CL598" s="200"/>
      <c r="CM598" s="200"/>
      <c r="CN598" s="200"/>
      <c r="CO598" s="200"/>
      <c r="CP598" s="200"/>
      <c r="CQ598" s="200"/>
      <c r="CR598" s="200"/>
      <c r="CS598" s="200"/>
      <c r="CT598" s="200"/>
      <c r="CU598" s="200"/>
      <c r="CV598" s="200"/>
      <c r="CW598" s="200"/>
      <c r="CX598" s="200"/>
      <c r="CY598" s="200"/>
      <c r="CZ598" s="200"/>
      <c r="DA598" s="200"/>
      <c r="DB598" s="200"/>
      <c r="DC598" s="200"/>
      <c r="DD598" s="200"/>
      <c r="DE598" s="200"/>
      <c r="DF598" s="200"/>
      <c r="DG598" s="200"/>
      <c r="DH598" s="200"/>
      <c r="DI598" s="200"/>
      <c r="DJ598" s="200"/>
      <c r="DK598" s="200"/>
      <c r="DL598" s="200"/>
      <c r="DM598" s="200"/>
      <c r="DN598" s="200"/>
      <c r="DO598" s="200"/>
      <c r="DP598" s="200"/>
      <c r="DQ598" s="200"/>
      <c r="DR598" s="200"/>
      <c r="DS598" s="200"/>
      <c r="DT598" s="200"/>
      <c r="DU598" s="200"/>
      <c r="DV598" s="200"/>
      <c r="DW598" s="200"/>
      <c r="DX598" s="200"/>
      <c r="DY598" s="200"/>
      <c r="DZ598" s="200"/>
      <c r="EA598" s="200"/>
      <c r="EB598" s="200"/>
      <c r="EC598" s="200"/>
      <c r="ED598" s="200"/>
      <c r="EE598" s="200"/>
      <c r="EF598" s="200"/>
      <c r="EG598" s="200"/>
      <c r="EH598" s="200"/>
      <c r="EI598" s="200"/>
      <c r="EJ598" s="200"/>
      <c r="EK598" s="200"/>
      <c r="EL598" s="200"/>
      <c r="EM598" s="200"/>
      <c r="EN598" s="200"/>
      <c r="EO598" s="200"/>
      <c r="EP598" s="200"/>
      <c r="EQ598" s="200"/>
      <c r="ER598" s="200"/>
      <c r="ES598" s="200"/>
    </row>
    <row r="599" spans="1:149" s="124" customFormat="1" ht="38.25" x14ac:dyDescent="0.2">
      <c r="A599" s="313" t="s">
        <v>815</v>
      </c>
      <c r="B599" s="52" t="s">
        <v>1373</v>
      </c>
      <c r="C599" s="83" t="s">
        <v>758</v>
      </c>
      <c r="D599" s="53"/>
      <c r="E599" s="58" t="s">
        <v>41</v>
      </c>
      <c r="F599" s="259"/>
      <c r="G599" s="261"/>
      <c r="H599" s="258"/>
      <c r="I599" s="201"/>
      <c r="J599" s="230">
        <v>17</v>
      </c>
      <c r="K599" s="224" t="str">
        <f t="shared" si="136"/>
        <v>17</v>
      </c>
      <c r="L599" s="225">
        <f t="shared" si="137"/>
        <v>0</v>
      </c>
      <c r="M599" s="224" t="str">
        <f t="shared" si="138"/>
        <v>17</v>
      </c>
      <c r="N599" s="224">
        <f t="shared" si="139"/>
        <v>0</v>
      </c>
      <c r="O599" s="224">
        <f t="shared" si="140"/>
        <v>0</v>
      </c>
      <c r="P599" s="224">
        <f t="shared" si="141"/>
        <v>0</v>
      </c>
      <c r="Q599" s="224">
        <f t="shared" si="142"/>
        <v>0</v>
      </c>
      <c r="R599" s="224">
        <f t="shared" si="143"/>
        <v>0</v>
      </c>
      <c r="S599" s="224">
        <f t="shared" si="144"/>
        <v>0</v>
      </c>
      <c r="T599" s="224">
        <f t="shared" si="145"/>
        <v>0</v>
      </c>
      <c r="U599" s="224">
        <f t="shared" si="146"/>
        <v>0</v>
      </c>
      <c r="V599" s="224">
        <f t="shared" si="147"/>
        <v>0</v>
      </c>
      <c r="W599" s="226">
        <f t="shared" si="148"/>
        <v>0</v>
      </c>
      <c r="X599" s="226">
        <f t="shared" si="149"/>
        <v>0</v>
      </c>
      <c r="Y599" s="215"/>
      <c r="Z599" s="233">
        <v>592</v>
      </c>
      <c r="AA599" s="216"/>
      <c r="AB599" s="216"/>
      <c r="AC599" s="216"/>
      <c r="AD599" s="216"/>
      <c r="AE599" s="216"/>
      <c r="AF599" s="216"/>
      <c r="AG599" s="216"/>
      <c r="AH599" s="216"/>
      <c r="AI599" s="216"/>
      <c r="AJ599" s="200"/>
      <c r="AK599" s="200"/>
      <c r="AL599" s="200"/>
      <c r="AM599" s="200"/>
      <c r="AN599" s="200"/>
      <c r="AO599" s="200"/>
      <c r="AP599" s="200"/>
      <c r="AQ599" s="200"/>
      <c r="AR599" s="200"/>
      <c r="AS599" s="200"/>
      <c r="AT599" s="200"/>
      <c r="AU599" s="200"/>
      <c r="AV599" s="200"/>
      <c r="AW599" s="200"/>
      <c r="AX599" s="200"/>
      <c r="AY599" s="200"/>
      <c r="AZ599" s="200"/>
      <c r="BA599" s="200"/>
      <c r="BB599" s="200"/>
      <c r="BC599" s="200"/>
      <c r="BD599" s="200"/>
      <c r="BE599" s="200"/>
      <c r="BF599" s="200"/>
      <c r="BG599" s="200"/>
      <c r="BH599" s="200"/>
      <c r="BI599" s="200"/>
      <c r="BJ599" s="200"/>
      <c r="BK599" s="200"/>
      <c r="BL599" s="200"/>
      <c r="BM599" s="200"/>
      <c r="BN599" s="200"/>
      <c r="BO599" s="200"/>
      <c r="BP599" s="200"/>
      <c r="BQ599" s="200"/>
      <c r="BR599" s="200"/>
      <c r="BS599" s="200"/>
      <c r="BT599" s="200"/>
      <c r="BU599" s="200"/>
      <c r="BV599" s="200"/>
      <c r="BW599" s="200"/>
      <c r="BX599" s="200"/>
      <c r="BY599" s="200"/>
      <c r="BZ599" s="200"/>
      <c r="CA599" s="200"/>
      <c r="CB599" s="200"/>
      <c r="CC599" s="200"/>
      <c r="CD599" s="200"/>
      <c r="CE599" s="200"/>
      <c r="CF599" s="200"/>
      <c r="CG599" s="200"/>
      <c r="CH599" s="200"/>
      <c r="CI599" s="200"/>
      <c r="CJ599" s="200"/>
      <c r="CK599" s="200"/>
      <c r="CL599" s="200"/>
      <c r="CM599" s="200"/>
      <c r="CN599" s="200"/>
      <c r="CO599" s="200"/>
      <c r="CP599" s="200"/>
      <c r="CQ599" s="200"/>
      <c r="CR599" s="200"/>
      <c r="CS599" s="200"/>
      <c r="CT599" s="200"/>
      <c r="CU599" s="200"/>
      <c r="CV599" s="200"/>
      <c r="CW599" s="200"/>
      <c r="CX599" s="200"/>
      <c r="CY599" s="200"/>
      <c r="CZ599" s="200"/>
      <c r="DA599" s="200"/>
      <c r="DB599" s="200"/>
      <c r="DC599" s="200"/>
      <c r="DD599" s="200"/>
      <c r="DE599" s="200"/>
      <c r="DF599" s="200"/>
      <c r="DG599" s="200"/>
      <c r="DH599" s="200"/>
      <c r="DI599" s="200"/>
      <c r="DJ599" s="200"/>
      <c r="DK599" s="200"/>
      <c r="DL599" s="200"/>
      <c r="DM599" s="200"/>
      <c r="DN599" s="200"/>
      <c r="DO599" s="200"/>
      <c r="DP599" s="200"/>
      <c r="DQ599" s="200"/>
      <c r="DR599" s="200"/>
      <c r="DS599" s="200"/>
      <c r="DT599" s="200"/>
      <c r="DU599" s="200"/>
      <c r="DV599" s="200"/>
      <c r="DW599" s="200"/>
      <c r="DX599" s="200"/>
      <c r="DY599" s="200"/>
      <c r="DZ599" s="200"/>
      <c r="EA599" s="200"/>
      <c r="EB599" s="200"/>
      <c r="EC599" s="200"/>
      <c r="ED599" s="200"/>
      <c r="EE599" s="200"/>
      <c r="EF599" s="200"/>
      <c r="EG599" s="200"/>
      <c r="EH599" s="200"/>
      <c r="EI599" s="200"/>
      <c r="EJ599" s="200"/>
      <c r="EK599" s="200"/>
      <c r="EL599" s="200"/>
      <c r="EM599" s="200"/>
      <c r="EN599" s="200"/>
      <c r="EO599" s="200"/>
      <c r="EP599" s="200"/>
      <c r="EQ599" s="200"/>
      <c r="ER599" s="200"/>
      <c r="ES599" s="200"/>
    </row>
    <row r="600" spans="1:149" s="124" customFormat="1" ht="63.75" x14ac:dyDescent="0.2">
      <c r="A600" s="54" t="s">
        <v>816</v>
      </c>
      <c r="B600" s="52" t="s">
        <v>1315</v>
      </c>
      <c r="C600" s="69" t="s">
        <v>758</v>
      </c>
      <c r="D600" s="55"/>
      <c r="E600" s="56" t="s">
        <v>41</v>
      </c>
      <c r="F600" s="259"/>
      <c r="G600" s="261"/>
      <c r="H600" s="258"/>
      <c r="I600" s="201"/>
      <c r="J600" s="230">
        <v>17</v>
      </c>
      <c r="K600" s="224" t="str">
        <f t="shared" si="136"/>
        <v>17</v>
      </c>
      <c r="L600" s="225">
        <f t="shared" si="137"/>
        <v>0</v>
      </c>
      <c r="M600" s="224" t="str">
        <f t="shared" si="138"/>
        <v>17</v>
      </c>
      <c r="N600" s="224">
        <f t="shared" si="139"/>
        <v>0</v>
      </c>
      <c r="O600" s="224">
        <f t="shared" si="140"/>
        <v>0</v>
      </c>
      <c r="P600" s="224">
        <f t="shared" si="141"/>
        <v>0</v>
      </c>
      <c r="Q600" s="224">
        <f t="shared" si="142"/>
        <v>0</v>
      </c>
      <c r="R600" s="224">
        <f t="shared" si="143"/>
        <v>0</v>
      </c>
      <c r="S600" s="224">
        <f t="shared" si="144"/>
        <v>0</v>
      </c>
      <c r="T600" s="224">
        <f t="shared" si="145"/>
        <v>0</v>
      </c>
      <c r="U600" s="224">
        <f t="shared" si="146"/>
        <v>0</v>
      </c>
      <c r="V600" s="224">
        <f t="shared" si="147"/>
        <v>0</v>
      </c>
      <c r="W600" s="226">
        <f t="shared" si="148"/>
        <v>0</v>
      </c>
      <c r="X600" s="226">
        <f t="shared" si="149"/>
        <v>0</v>
      </c>
      <c r="Y600" s="215"/>
      <c r="Z600" s="233">
        <v>593</v>
      </c>
      <c r="AA600" s="216"/>
      <c r="AB600" s="216"/>
      <c r="AC600" s="216"/>
      <c r="AD600" s="216"/>
      <c r="AE600" s="216"/>
      <c r="AF600" s="216"/>
      <c r="AG600" s="216"/>
      <c r="AH600" s="216"/>
      <c r="AI600" s="216"/>
      <c r="AJ600" s="200"/>
      <c r="AK600" s="200"/>
      <c r="AL600" s="200"/>
      <c r="AM600" s="200"/>
      <c r="AN600" s="200"/>
      <c r="AO600" s="200"/>
      <c r="AP600" s="200"/>
      <c r="AQ600" s="200"/>
      <c r="AR600" s="200"/>
      <c r="AS600" s="200"/>
      <c r="AT600" s="200"/>
      <c r="AU600" s="200"/>
      <c r="AV600" s="200"/>
      <c r="AW600" s="200"/>
      <c r="AX600" s="200"/>
      <c r="AY600" s="200"/>
      <c r="AZ600" s="200"/>
      <c r="BA600" s="200"/>
      <c r="BB600" s="200"/>
      <c r="BC600" s="200"/>
      <c r="BD600" s="200"/>
      <c r="BE600" s="200"/>
      <c r="BF600" s="200"/>
      <c r="BG600" s="200"/>
      <c r="BH600" s="200"/>
      <c r="BI600" s="200"/>
      <c r="BJ600" s="200"/>
      <c r="BK600" s="200"/>
      <c r="BL600" s="200"/>
      <c r="BM600" s="200"/>
      <c r="BN600" s="200"/>
      <c r="BO600" s="200"/>
      <c r="BP600" s="200"/>
      <c r="BQ600" s="200"/>
      <c r="BR600" s="200"/>
      <c r="BS600" s="200"/>
      <c r="BT600" s="200"/>
      <c r="BU600" s="200"/>
      <c r="BV600" s="200"/>
      <c r="BW600" s="200"/>
      <c r="BX600" s="200"/>
      <c r="BY600" s="200"/>
      <c r="BZ600" s="200"/>
      <c r="CA600" s="200"/>
      <c r="CB600" s="200"/>
      <c r="CC600" s="200"/>
      <c r="CD600" s="200"/>
      <c r="CE600" s="200"/>
      <c r="CF600" s="200"/>
      <c r="CG600" s="200"/>
      <c r="CH600" s="200"/>
      <c r="CI600" s="200"/>
      <c r="CJ600" s="200"/>
      <c r="CK600" s="200"/>
      <c r="CL600" s="200"/>
      <c r="CM600" s="200"/>
      <c r="CN600" s="200"/>
      <c r="CO600" s="200"/>
      <c r="CP600" s="200"/>
      <c r="CQ600" s="200"/>
      <c r="CR600" s="200"/>
      <c r="CS600" s="200"/>
      <c r="CT600" s="200"/>
      <c r="CU600" s="200"/>
      <c r="CV600" s="200"/>
      <c r="CW600" s="200"/>
      <c r="CX600" s="200"/>
      <c r="CY600" s="200"/>
      <c r="CZ600" s="200"/>
      <c r="DA600" s="200"/>
      <c r="DB600" s="200"/>
      <c r="DC600" s="200"/>
      <c r="DD600" s="200"/>
      <c r="DE600" s="200"/>
      <c r="DF600" s="200"/>
      <c r="DG600" s="200"/>
      <c r="DH600" s="200"/>
      <c r="DI600" s="200"/>
      <c r="DJ600" s="200"/>
      <c r="DK600" s="200"/>
      <c r="DL600" s="200"/>
      <c r="DM600" s="200"/>
      <c r="DN600" s="200"/>
      <c r="DO600" s="200"/>
      <c r="DP600" s="200"/>
      <c r="DQ600" s="200"/>
      <c r="DR600" s="200"/>
      <c r="DS600" s="200"/>
      <c r="DT600" s="200"/>
      <c r="DU600" s="200"/>
      <c r="DV600" s="200"/>
      <c r="DW600" s="200"/>
      <c r="DX600" s="200"/>
      <c r="DY600" s="200"/>
      <c r="DZ600" s="200"/>
      <c r="EA600" s="200"/>
      <c r="EB600" s="200"/>
      <c r="EC600" s="200"/>
      <c r="ED600" s="200"/>
      <c r="EE600" s="200"/>
      <c r="EF600" s="200"/>
      <c r="EG600" s="200"/>
      <c r="EH600" s="200"/>
      <c r="EI600" s="200"/>
      <c r="EJ600" s="200"/>
      <c r="EK600" s="200"/>
      <c r="EL600" s="200"/>
      <c r="EM600" s="200"/>
      <c r="EN600" s="200"/>
      <c r="EO600" s="200"/>
      <c r="EP600" s="200"/>
      <c r="EQ600" s="200"/>
      <c r="ER600" s="200"/>
      <c r="ES600" s="200"/>
    </row>
    <row r="601" spans="1:149" s="124" customFormat="1" ht="25.5" x14ac:dyDescent="0.2">
      <c r="A601" s="54" t="s">
        <v>817</v>
      </c>
      <c r="B601" s="57" t="s">
        <v>1286</v>
      </c>
      <c r="C601" s="69" t="s">
        <v>758</v>
      </c>
      <c r="D601" s="53"/>
      <c r="E601" s="58"/>
      <c r="F601" s="259"/>
      <c r="G601" s="256"/>
      <c r="H601" s="258"/>
      <c r="I601" s="201"/>
      <c r="J601" s="230">
        <v>17</v>
      </c>
      <c r="K601" s="224" t="str">
        <f t="shared" si="136"/>
        <v>17</v>
      </c>
      <c r="L601" s="225">
        <f t="shared" si="137"/>
        <v>0</v>
      </c>
      <c r="M601" s="224" t="str">
        <f t="shared" si="138"/>
        <v>17</v>
      </c>
      <c r="N601" s="224">
        <f t="shared" si="139"/>
        <v>0</v>
      </c>
      <c r="O601" s="224">
        <f t="shared" si="140"/>
        <v>0</v>
      </c>
      <c r="P601" s="224">
        <f t="shared" si="141"/>
        <v>0</v>
      </c>
      <c r="Q601" s="224">
        <f t="shared" si="142"/>
        <v>0</v>
      </c>
      <c r="R601" s="224">
        <f t="shared" si="143"/>
        <v>0</v>
      </c>
      <c r="S601" s="224">
        <f t="shared" si="144"/>
        <v>0</v>
      </c>
      <c r="T601" s="224">
        <f t="shared" si="145"/>
        <v>0</v>
      </c>
      <c r="U601" s="224">
        <f t="shared" si="146"/>
        <v>0</v>
      </c>
      <c r="V601" s="224">
        <f t="shared" si="147"/>
        <v>0</v>
      </c>
      <c r="W601" s="226">
        <f t="shared" si="148"/>
        <v>0</v>
      </c>
      <c r="X601" s="226">
        <f t="shared" si="149"/>
        <v>0</v>
      </c>
      <c r="Y601" s="215"/>
      <c r="Z601" s="233">
        <v>594</v>
      </c>
      <c r="AA601" s="216"/>
      <c r="AB601" s="216"/>
      <c r="AC601" s="216"/>
      <c r="AD601" s="216"/>
      <c r="AE601" s="216"/>
      <c r="AF601" s="216"/>
      <c r="AG601" s="216"/>
      <c r="AH601" s="216"/>
      <c r="AI601" s="216"/>
      <c r="AJ601" s="200"/>
      <c r="AK601" s="200"/>
      <c r="AL601" s="200"/>
      <c r="AM601" s="200"/>
      <c r="AN601" s="200"/>
      <c r="AO601" s="200"/>
      <c r="AP601" s="200"/>
      <c r="AQ601" s="200"/>
      <c r="AR601" s="200"/>
      <c r="AS601" s="200"/>
      <c r="AT601" s="200"/>
      <c r="AU601" s="200"/>
      <c r="AV601" s="200"/>
      <c r="AW601" s="200"/>
      <c r="AX601" s="200"/>
      <c r="AY601" s="200"/>
      <c r="AZ601" s="200"/>
      <c r="BA601" s="200"/>
      <c r="BB601" s="200"/>
      <c r="BC601" s="200"/>
      <c r="BD601" s="200"/>
      <c r="BE601" s="200"/>
      <c r="BF601" s="200"/>
      <c r="BG601" s="200"/>
      <c r="BH601" s="200"/>
      <c r="BI601" s="200"/>
      <c r="BJ601" s="200"/>
      <c r="BK601" s="200"/>
      <c r="BL601" s="200"/>
      <c r="BM601" s="200"/>
      <c r="BN601" s="200"/>
      <c r="BO601" s="200"/>
      <c r="BP601" s="200"/>
      <c r="BQ601" s="200"/>
      <c r="BR601" s="200"/>
      <c r="BS601" s="200"/>
      <c r="BT601" s="200"/>
      <c r="BU601" s="200"/>
      <c r="BV601" s="200"/>
      <c r="BW601" s="200"/>
      <c r="BX601" s="200"/>
      <c r="BY601" s="200"/>
      <c r="BZ601" s="200"/>
      <c r="CA601" s="200"/>
      <c r="CB601" s="200"/>
      <c r="CC601" s="200"/>
      <c r="CD601" s="200"/>
      <c r="CE601" s="200"/>
      <c r="CF601" s="200"/>
      <c r="CG601" s="200"/>
      <c r="CH601" s="200"/>
      <c r="CI601" s="200"/>
      <c r="CJ601" s="200"/>
      <c r="CK601" s="200"/>
      <c r="CL601" s="200"/>
      <c r="CM601" s="200"/>
      <c r="CN601" s="200"/>
      <c r="CO601" s="200"/>
      <c r="CP601" s="200"/>
      <c r="CQ601" s="200"/>
      <c r="CR601" s="200"/>
      <c r="CS601" s="200"/>
      <c r="CT601" s="200"/>
      <c r="CU601" s="200"/>
      <c r="CV601" s="200"/>
      <c r="CW601" s="200"/>
      <c r="CX601" s="200"/>
      <c r="CY601" s="200"/>
      <c r="CZ601" s="200"/>
      <c r="DA601" s="200"/>
      <c r="DB601" s="200"/>
      <c r="DC601" s="200"/>
      <c r="DD601" s="200"/>
      <c r="DE601" s="200"/>
      <c r="DF601" s="200"/>
      <c r="DG601" s="200"/>
      <c r="DH601" s="200"/>
      <c r="DI601" s="200"/>
      <c r="DJ601" s="200"/>
      <c r="DK601" s="200"/>
      <c r="DL601" s="200"/>
      <c r="DM601" s="200"/>
      <c r="DN601" s="200"/>
      <c r="DO601" s="200"/>
      <c r="DP601" s="200"/>
      <c r="DQ601" s="200"/>
      <c r="DR601" s="200"/>
      <c r="DS601" s="200"/>
      <c r="DT601" s="200"/>
      <c r="DU601" s="200"/>
      <c r="DV601" s="200"/>
      <c r="DW601" s="200"/>
      <c r="DX601" s="200"/>
      <c r="DY601" s="200"/>
      <c r="DZ601" s="200"/>
      <c r="EA601" s="200"/>
      <c r="EB601" s="200"/>
      <c r="EC601" s="200"/>
      <c r="ED601" s="200"/>
      <c r="EE601" s="200"/>
      <c r="EF601" s="200"/>
      <c r="EG601" s="200"/>
      <c r="EH601" s="200"/>
      <c r="EI601" s="200"/>
      <c r="EJ601" s="200"/>
      <c r="EK601" s="200"/>
      <c r="EL601" s="200"/>
      <c r="EM601" s="200"/>
      <c r="EN601" s="200"/>
      <c r="EO601" s="200"/>
      <c r="EP601" s="200"/>
      <c r="EQ601" s="200"/>
      <c r="ER601" s="200"/>
      <c r="ES601" s="200"/>
    </row>
    <row r="602" spans="1:149" s="116" customFormat="1" ht="12.75" x14ac:dyDescent="0.2">
      <c r="A602" s="159" t="s">
        <v>727</v>
      </c>
      <c r="B602" s="66" t="s">
        <v>735</v>
      </c>
      <c r="C602" s="135"/>
      <c r="D602" s="135"/>
      <c r="E602" s="151"/>
      <c r="F602" s="255"/>
      <c r="G602" s="256"/>
      <c r="H602" s="275"/>
      <c r="I602" s="201"/>
      <c r="J602" s="230">
        <v>17</v>
      </c>
      <c r="K602" s="224" t="str">
        <f t="shared" si="136"/>
        <v>17</v>
      </c>
      <c r="L602" s="225">
        <f t="shared" si="137"/>
        <v>0</v>
      </c>
      <c r="M602" s="224">
        <f t="shared" si="138"/>
        <v>0</v>
      </c>
      <c r="N602" s="224">
        <f t="shared" si="139"/>
        <v>0</v>
      </c>
      <c r="O602" s="224">
        <f t="shared" si="140"/>
        <v>0</v>
      </c>
      <c r="P602" s="224">
        <f t="shared" si="141"/>
        <v>0</v>
      </c>
      <c r="Q602" s="224">
        <f t="shared" si="142"/>
        <v>0</v>
      </c>
      <c r="R602" s="224">
        <f t="shared" si="143"/>
        <v>0</v>
      </c>
      <c r="S602" s="224">
        <f t="shared" si="144"/>
        <v>0</v>
      </c>
      <c r="T602" s="224">
        <f t="shared" si="145"/>
        <v>0</v>
      </c>
      <c r="U602" s="224">
        <f t="shared" si="146"/>
        <v>0</v>
      </c>
      <c r="V602" s="224">
        <f t="shared" si="147"/>
        <v>0</v>
      </c>
      <c r="W602" s="226">
        <f t="shared" si="148"/>
        <v>0</v>
      </c>
      <c r="X602" s="226">
        <f t="shared" si="149"/>
        <v>0</v>
      </c>
      <c r="Y602" s="215"/>
      <c r="Z602" s="232">
        <v>595</v>
      </c>
      <c r="AA602" s="216"/>
      <c r="AB602" s="216"/>
      <c r="AC602" s="216"/>
      <c r="AD602" s="216"/>
      <c r="AE602" s="216"/>
      <c r="AF602" s="216"/>
      <c r="AG602" s="216"/>
      <c r="AH602" s="216"/>
      <c r="AI602" s="216"/>
      <c r="AJ602" s="200"/>
      <c r="AK602" s="200"/>
      <c r="AL602" s="200"/>
      <c r="AM602" s="200"/>
      <c r="AN602" s="200"/>
      <c r="AO602" s="200"/>
      <c r="AP602" s="200"/>
      <c r="AQ602" s="200"/>
      <c r="AR602" s="200"/>
      <c r="AS602" s="200"/>
      <c r="AT602" s="200"/>
      <c r="AU602" s="200"/>
      <c r="AV602" s="200"/>
      <c r="AW602" s="200"/>
      <c r="AX602" s="200"/>
      <c r="AY602" s="200"/>
      <c r="AZ602" s="200"/>
      <c r="BA602" s="200"/>
      <c r="BB602" s="200"/>
      <c r="BC602" s="200"/>
      <c r="BD602" s="200"/>
      <c r="BE602" s="200"/>
      <c r="BF602" s="200"/>
      <c r="BG602" s="200"/>
      <c r="BH602" s="200"/>
      <c r="BI602" s="200"/>
      <c r="BJ602" s="200"/>
      <c r="BK602" s="200"/>
      <c r="BL602" s="200"/>
      <c r="BM602" s="200"/>
      <c r="BN602" s="200"/>
      <c r="BO602" s="200"/>
      <c r="BP602" s="200"/>
      <c r="BQ602" s="200"/>
      <c r="BR602" s="200"/>
      <c r="BS602" s="200"/>
      <c r="BT602" s="200"/>
      <c r="BU602" s="200"/>
      <c r="BV602" s="200"/>
      <c r="BW602" s="200"/>
      <c r="BX602" s="200"/>
      <c r="BY602" s="200"/>
      <c r="BZ602" s="200"/>
      <c r="CA602" s="200"/>
      <c r="CB602" s="200"/>
      <c r="CC602" s="200"/>
      <c r="CD602" s="200"/>
      <c r="CE602" s="200"/>
      <c r="CF602" s="200"/>
      <c r="CG602" s="200"/>
      <c r="CH602" s="200"/>
      <c r="CI602" s="200"/>
      <c r="CJ602" s="200"/>
      <c r="CK602" s="200"/>
      <c r="CL602" s="200"/>
      <c r="CM602" s="200"/>
      <c r="CN602" s="200"/>
      <c r="CO602" s="200"/>
      <c r="CP602" s="200"/>
      <c r="CQ602" s="200"/>
      <c r="CR602" s="200"/>
      <c r="CS602" s="200"/>
      <c r="CT602" s="200"/>
      <c r="CU602" s="200"/>
      <c r="CV602" s="200"/>
      <c r="CW602" s="200"/>
      <c r="CX602" s="200"/>
      <c r="CY602" s="200"/>
      <c r="CZ602" s="200"/>
      <c r="DA602" s="200"/>
      <c r="DB602" s="200"/>
      <c r="DC602" s="200"/>
      <c r="DD602" s="200"/>
      <c r="DE602" s="200"/>
      <c r="DF602" s="200"/>
      <c r="DG602" s="200"/>
      <c r="DH602" s="200"/>
      <c r="DI602" s="200"/>
      <c r="DJ602" s="200"/>
      <c r="DK602" s="200"/>
      <c r="DL602" s="200"/>
      <c r="DM602" s="200"/>
      <c r="DN602" s="200"/>
      <c r="DO602" s="200"/>
      <c r="DP602" s="200"/>
      <c r="DQ602" s="200"/>
      <c r="DR602" s="200"/>
      <c r="DS602" s="200"/>
      <c r="DT602" s="200"/>
      <c r="DU602" s="200"/>
      <c r="DV602" s="200"/>
      <c r="DW602" s="200"/>
      <c r="DX602" s="200"/>
      <c r="DY602" s="200"/>
      <c r="DZ602" s="200"/>
      <c r="EA602" s="200"/>
      <c r="EB602" s="200"/>
      <c r="EC602" s="200"/>
      <c r="ED602" s="200"/>
      <c r="EE602" s="200"/>
      <c r="EF602" s="200"/>
      <c r="EG602" s="200"/>
      <c r="EH602" s="200"/>
      <c r="EI602" s="200"/>
      <c r="EJ602" s="200"/>
      <c r="EK602" s="200"/>
      <c r="EL602" s="200"/>
      <c r="EM602" s="200"/>
      <c r="EN602" s="200"/>
      <c r="EO602" s="200"/>
      <c r="EP602" s="200"/>
      <c r="EQ602" s="200"/>
      <c r="ER602" s="200"/>
      <c r="ES602" s="200"/>
    </row>
    <row r="603" spans="1:149" s="116" customFormat="1" ht="51" x14ac:dyDescent="0.2">
      <c r="A603" s="131" t="s">
        <v>728</v>
      </c>
      <c r="B603" s="57" t="s">
        <v>849</v>
      </c>
      <c r="C603" s="69" t="s">
        <v>758</v>
      </c>
      <c r="D603" s="118"/>
      <c r="E603" s="125" t="s">
        <v>41</v>
      </c>
      <c r="F603" s="257"/>
      <c r="G603" s="261"/>
      <c r="H603" s="258"/>
      <c r="I603" s="201"/>
      <c r="J603" s="230">
        <v>17</v>
      </c>
      <c r="K603" s="224" t="str">
        <f t="shared" si="136"/>
        <v>17</v>
      </c>
      <c r="L603" s="225">
        <f t="shared" si="137"/>
        <v>0</v>
      </c>
      <c r="M603" s="224" t="str">
        <f t="shared" si="138"/>
        <v>17</v>
      </c>
      <c r="N603" s="224">
        <f t="shared" si="139"/>
        <v>0</v>
      </c>
      <c r="O603" s="224">
        <f t="shared" si="140"/>
        <v>0</v>
      </c>
      <c r="P603" s="224">
        <f t="shared" si="141"/>
        <v>0</v>
      </c>
      <c r="Q603" s="224">
        <f t="shared" si="142"/>
        <v>0</v>
      </c>
      <c r="R603" s="224">
        <f t="shared" si="143"/>
        <v>0</v>
      </c>
      <c r="S603" s="224">
        <f t="shared" si="144"/>
        <v>0</v>
      </c>
      <c r="T603" s="224">
        <f t="shared" si="145"/>
        <v>0</v>
      </c>
      <c r="U603" s="224">
        <f t="shared" si="146"/>
        <v>0</v>
      </c>
      <c r="V603" s="224">
        <f t="shared" si="147"/>
        <v>0</v>
      </c>
      <c r="W603" s="226">
        <f t="shared" si="148"/>
        <v>0</v>
      </c>
      <c r="X603" s="226">
        <f t="shared" si="149"/>
        <v>0</v>
      </c>
      <c r="Y603" s="215"/>
      <c r="Z603" s="233">
        <v>596</v>
      </c>
      <c r="AA603" s="216"/>
      <c r="AB603" s="216"/>
      <c r="AC603" s="216"/>
      <c r="AD603" s="216"/>
      <c r="AE603" s="216"/>
      <c r="AF603" s="216"/>
      <c r="AG603" s="216"/>
      <c r="AH603" s="216"/>
      <c r="AI603" s="216"/>
      <c r="AJ603" s="200"/>
      <c r="AK603" s="200"/>
      <c r="AL603" s="200"/>
      <c r="AM603" s="200"/>
      <c r="AN603" s="200"/>
      <c r="AO603" s="200"/>
      <c r="AP603" s="200"/>
      <c r="AQ603" s="200"/>
      <c r="AR603" s="200"/>
      <c r="AS603" s="200"/>
      <c r="AT603" s="200"/>
      <c r="AU603" s="200"/>
      <c r="AV603" s="200"/>
      <c r="AW603" s="200"/>
      <c r="AX603" s="200"/>
      <c r="AY603" s="200"/>
      <c r="AZ603" s="200"/>
      <c r="BA603" s="200"/>
      <c r="BB603" s="200"/>
      <c r="BC603" s="200"/>
      <c r="BD603" s="200"/>
      <c r="BE603" s="200"/>
      <c r="BF603" s="200"/>
      <c r="BG603" s="200"/>
      <c r="BH603" s="200"/>
      <c r="BI603" s="200"/>
      <c r="BJ603" s="200"/>
      <c r="BK603" s="200"/>
      <c r="BL603" s="200"/>
      <c r="BM603" s="200"/>
      <c r="BN603" s="200"/>
      <c r="BO603" s="200"/>
      <c r="BP603" s="200"/>
      <c r="BQ603" s="200"/>
      <c r="BR603" s="200"/>
      <c r="BS603" s="200"/>
      <c r="BT603" s="200"/>
      <c r="BU603" s="200"/>
      <c r="BV603" s="200"/>
      <c r="BW603" s="200"/>
      <c r="BX603" s="200"/>
      <c r="BY603" s="200"/>
      <c r="BZ603" s="200"/>
      <c r="CA603" s="200"/>
      <c r="CB603" s="200"/>
      <c r="CC603" s="200"/>
      <c r="CD603" s="200"/>
      <c r="CE603" s="200"/>
      <c r="CF603" s="200"/>
      <c r="CG603" s="200"/>
      <c r="CH603" s="200"/>
      <c r="CI603" s="200"/>
      <c r="CJ603" s="200"/>
      <c r="CK603" s="200"/>
      <c r="CL603" s="200"/>
      <c r="CM603" s="200"/>
      <c r="CN603" s="200"/>
      <c r="CO603" s="200"/>
      <c r="CP603" s="200"/>
      <c r="CQ603" s="200"/>
      <c r="CR603" s="200"/>
      <c r="CS603" s="200"/>
      <c r="CT603" s="200"/>
      <c r="CU603" s="200"/>
      <c r="CV603" s="200"/>
      <c r="CW603" s="200"/>
      <c r="CX603" s="200"/>
      <c r="CY603" s="200"/>
      <c r="CZ603" s="200"/>
      <c r="DA603" s="200"/>
      <c r="DB603" s="200"/>
      <c r="DC603" s="200"/>
      <c r="DD603" s="200"/>
      <c r="DE603" s="200"/>
      <c r="DF603" s="200"/>
      <c r="DG603" s="200"/>
      <c r="DH603" s="200"/>
      <c r="DI603" s="200"/>
      <c r="DJ603" s="200"/>
      <c r="DK603" s="200"/>
      <c r="DL603" s="200"/>
      <c r="DM603" s="200"/>
      <c r="DN603" s="200"/>
      <c r="DO603" s="200"/>
      <c r="DP603" s="200"/>
      <c r="DQ603" s="200"/>
      <c r="DR603" s="200"/>
      <c r="DS603" s="200"/>
      <c r="DT603" s="200"/>
      <c r="DU603" s="200"/>
      <c r="DV603" s="200"/>
      <c r="DW603" s="200"/>
      <c r="DX603" s="200"/>
      <c r="DY603" s="200"/>
      <c r="DZ603" s="200"/>
      <c r="EA603" s="200"/>
      <c r="EB603" s="200"/>
      <c r="EC603" s="200"/>
      <c r="ED603" s="200"/>
      <c r="EE603" s="200"/>
      <c r="EF603" s="200"/>
      <c r="EG603" s="200"/>
      <c r="EH603" s="200"/>
      <c r="EI603" s="200"/>
      <c r="EJ603" s="200"/>
      <c r="EK603" s="200"/>
      <c r="EL603" s="200"/>
      <c r="EM603" s="200"/>
      <c r="EN603" s="200"/>
      <c r="EO603" s="200"/>
      <c r="EP603" s="200"/>
      <c r="EQ603" s="200"/>
      <c r="ER603" s="200"/>
      <c r="ES603" s="200"/>
    </row>
    <row r="604" spans="1:149" s="124" customFormat="1" ht="51" x14ac:dyDescent="0.2">
      <c r="A604" s="131" t="s">
        <v>729</v>
      </c>
      <c r="B604" s="52" t="s">
        <v>1316</v>
      </c>
      <c r="C604" s="69" t="s">
        <v>758</v>
      </c>
      <c r="D604" s="55"/>
      <c r="E604" s="56" t="s">
        <v>41</v>
      </c>
      <c r="F604" s="259"/>
      <c r="G604" s="261"/>
      <c r="H604" s="258"/>
      <c r="I604" s="201"/>
      <c r="J604" s="230">
        <v>17</v>
      </c>
      <c r="K604" s="224" t="str">
        <f t="shared" si="136"/>
        <v>17</v>
      </c>
      <c r="L604" s="225">
        <f t="shared" si="137"/>
        <v>0</v>
      </c>
      <c r="M604" s="224" t="str">
        <f t="shared" si="138"/>
        <v>17</v>
      </c>
      <c r="N604" s="224">
        <f t="shared" si="139"/>
        <v>0</v>
      </c>
      <c r="O604" s="224">
        <f t="shared" si="140"/>
        <v>0</v>
      </c>
      <c r="P604" s="224">
        <f t="shared" si="141"/>
        <v>0</v>
      </c>
      <c r="Q604" s="224">
        <f t="shared" si="142"/>
        <v>0</v>
      </c>
      <c r="R604" s="224">
        <f t="shared" si="143"/>
        <v>0</v>
      </c>
      <c r="S604" s="224">
        <f t="shared" si="144"/>
        <v>0</v>
      </c>
      <c r="T604" s="224">
        <f t="shared" si="145"/>
        <v>0</v>
      </c>
      <c r="U604" s="224">
        <f t="shared" si="146"/>
        <v>0</v>
      </c>
      <c r="V604" s="224">
        <f t="shared" si="147"/>
        <v>0</v>
      </c>
      <c r="W604" s="226">
        <f t="shared" si="148"/>
        <v>0</v>
      </c>
      <c r="X604" s="226">
        <f t="shared" si="149"/>
        <v>0</v>
      </c>
      <c r="Y604" s="215"/>
      <c r="Z604" s="233">
        <v>597</v>
      </c>
      <c r="AA604" s="216"/>
      <c r="AB604" s="216"/>
      <c r="AC604" s="216"/>
      <c r="AD604" s="216"/>
      <c r="AE604" s="216"/>
      <c r="AF604" s="216"/>
      <c r="AG604" s="216"/>
      <c r="AH604" s="216"/>
      <c r="AI604" s="216"/>
      <c r="AJ604" s="200"/>
      <c r="AK604" s="200"/>
      <c r="AL604" s="200"/>
      <c r="AM604" s="200"/>
      <c r="AN604" s="200"/>
      <c r="AO604" s="200"/>
      <c r="AP604" s="200"/>
      <c r="AQ604" s="200"/>
      <c r="AR604" s="200"/>
      <c r="AS604" s="200"/>
      <c r="AT604" s="200"/>
      <c r="AU604" s="200"/>
      <c r="AV604" s="200"/>
      <c r="AW604" s="200"/>
      <c r="AX604" s="200"/>
      <c r="AY604" s="200"/>
      <c r="AZ604" s="200"/>
      <c r="BA604" s="200"/>
      <c r="BB604" s="200"/>
      <c r="BC604" s="200"/>
      <c r="BD604" s="200"/>
      <c r="BE604" s="200"/>
      <c r="BF604" s="200"/>
      <c r="BG604" s="200"/>
      <c r="BH604" s="200"/>
      <c r="BI604" s="200"/>
      <c r="BJ604" s="200"/>
      <c r="BK604" s="200"/>
      <c r="BL604" s="200"/>
      <c r="BM604" s="200"/>
      <c r="BN604" s="200"/>
      <c r="BO604" s="200"/>
      <c r="BP604" s="200"/>
      <c r="BQ604" s="200"/>
      <c r="BR604" s="200"/>
      <c r="BS604" s="200"/>
      <c r="BT604" s="200"/>
      <c r="BU604" s="200"/>
      <c r="BV604" s="200"/>
      <c r="BW604" s="200"/>
      <c r="BX604" s="200"/>
      <c r="BY604" s="200"/>
      <c r="BZ604" s="200"/>
      <c r="CA604" s="200"/>
      <c r="CB604" s="200"/>
      <c r="CC604" s="200"/>
      <c r="CD604" s="200"/>
      <c r="CE604" s="200"/>
      <c r="CF604" s="200"/>
      <c r="CG604" s="200"/>
      <c r="CH604" s="200"/>
      <c r="CI604" s="200"/>
      <c r="CJ604" s="200"/>
      <c r="CK604" s="200"/>
      <c r="CL604" s="200"/>
      <c r="CM604" s="200"/>
      <c r="CN604" s="200"/>
      <c r="CO604" s="200"/>
      <c r="CP604" s="200"/>
      <c r="CQ604" s="200"/>
      <c r="CR604" s="200"/>
      <c r="CS604" s="200"/>
      <c r="CT604" s="200"/>
      <c r="CU604" s="200"/>
      <c r="CV604" s="200"/>
      <c r="CW604" s="200"/>
      <c r="CX604" s="200"/>
      <c r="CY604" s="200"/>
      <c r="CZ604" s="200"/>
      <c r="DA604" s="200"/>
      <c r="DB604" s="200"/>
      <c r="DC604" s="200"/>
      <c r="DD604" s="200"/>
      <c r="DE604" s="200"/>
      <c r="DF604" s="200"/>
      <c r="DG604" s="200"/>
      <c r="DH604" s="200"/>
      <c r="DI604" s="200"/>
      <c r="DJ604" s="200"/>
      <c r="DK604" s="200"/>
      <c r="DL604" s="200"/>
      <c r="DM604" s="200"/>
      <c r="DN604" s="200"/>
      <c r="DO604" s="200"/>
      <c r="DP604" s="200"/>
      <c r="DQ604" s="200"/>
      <c r="DR604" s="200"/>
      <c r="DS604" s="200"/>
      <c r="DT604" s="200"/>
      <c r="DU604" s="200"/>
      <c r="DV604" s="200"/>
      <c r="DW604" s="200"/>
      <c r="DX604" s="200"/>
      <c r="DY604" s="200"/>
      <c r="DZ604" s="200"/>
      <c r="EA604" s="200"/>
      <c r="EB604" s="200"/>
      <c r="EC604" s="200"/>
      <c r="ED604" s="200"/>
      <c r="EE604" s="200"/>
      <c r="EF604" s="200"/>
      <c r="EG604" s="200"/>
      <c r="EH604" s="200"/>
      <c r="EI604" s="200"/>
      <c r="EJ604" s="200"/>
      <c r="EK604" s="200"/>
      <c r="EL604" s="200"/>
      <c r="EM604" s="200"/>
      <c r="EN604" s="200"/>
      <c r="EO604" s="200"/>
      <c r="EP604" s="200"/>
      <c r="EQ604" s="200"/>
      <c r="ER604" s="200"/>
      <c r="ES604" s="200"/>
    </row>
    <row r="605" spans="1:149" s="116" customFormat="1" ht="38.25" x14ac:dyDescent="0.2">
      <c r="A605" s="131" t="s">
        <v>730</v>
      </c>
      <c r="B605" s="73" t="s">
        <v>1287</v>
      </c>
      <c r="C605" s="69" t="s">
        <v>758</v>
      </c>
      <c r="D605" s="55"/>
      <c r="E605" s="56" t="s">
        <v>41</v>
      </c>
      <c r="F605" s="257"/>
      <c r="G605" s="261"/>
      <c r="H605" s="258"/>
      <c r="I605" s="201"/>
      <c r="J605" s="230">
        <v>17</v>
      </c>
      <c r="K605" s="224" t="str">
        <f t="shared" si="136"/>
        <v>17</v>
      </c>
      <c r="L605" s="225">
        <f t="shared" si="137"/>
        <v>0</v>
      </c>
      <c r="M605" s="224" t="str">
        <f t="shared" si="138"/>
        <v>17</v>
      </c>
      <c r="N605" s="224">
        <f t="shared" si="139"/>
        <v>0</v>
      </c>
      <c r="O605" s="224">
        <f t="shared" si="140"/>
        <v>0</v>
      </c>
      <c r="P605" s="224">
        <f t="shared" si="141"/>
        <v>0</v>
      </c>
      <c r="Q605" s="224">
        <f t="shared" si="142"/>
        <v>0</v>
      </c>
      <c r="R605" s="224">
        <f t="shared" si="143"/>
        <v>0</v>
      </c>
      <c r="S605" s="224">
        <f t="shared" si="144"/>
        <v>0</v>
      </c>
      <c r="T605" s="224">
        <f t="shared" si="145"/>
        <v>0</v>
      </c>
      <c r="U605" s="224">
        <f t="shared" si="146"/>
        <v>0</v>
      </c>
      <c r="V605" s="224">
        <f t="shared" si="147"/>
        <v>0</v>
      </c>
      <c r="W605" s="226">
        <f t="shared" si="148"/>
        <v>0</v>
      </c>
      <c r="X605" s="226">
        <f t="shared" si="149"/>
        <v>0</v>
      </c>
      <c r="Y605" s="215"/>
      <c r="Z605" s="233">
        <v>598</v>
      </c>
      <c r="AA605" s="216"/>
      <c r="AB605" s="216"/>
      <c r="AC605" s="216"/>
      <c r="AD605" s="216"/>
      <c r="AE605" s="216"/>
      <c r="AF605" s="216"/>
      <c r="AG605" s="216"/>
      <c r="AH605" s="216"/>
      <c r="AI605" s="216"/>
      <c r="AJ605" s="200"/>
      <c r="AK605" s="200"/>
      <c r="AL605" s="200"/>
      <c r="AM605" s="200"/>
      <c r="AN605" s="200"/>
      <c r="AO605" s="200"/>
      <c r="AP605" s="200"/>
      <c r="AQ605" s="200"/>
      <c r="AR605" s="200"/>
      <c r="AS605" s="200"/>
      <c r="AT605" s="200"/>
      <c r="AU605" s="200"/>
      <c r="AV605" s="200"/>
      <c r="AW605" s="200"/>
      <c r="AX605" s="200"/>
      <c r="AY605" s="200"/>
      <c r="AZ605" s="200"/>
      <c r="BA605" s="200"/>
      <c r="BB605" s="200"/>
      <c r="BC605" s="200"/>
      <c r="BD605" s="200"/>
      <c r="BE605" s="200"/>
      <c r="BF605" s="200"/>
      <c r="BG605" s="200"/>
      <c r="BH605" s="200"/>
      <c r="BI605" s="200"/>
      <c r="BJ605" s="200"/>
      <c r="BK605" s="200"/>
      <c r="BL605" s="200"/>
      <c r="BM605" s="200"/>
      <c r="BN605" s="200"/>
      <c r="BO605" s="200"/>
      <c r="BP605" s="200"/>
      <c r="BQ605" s="200"/>
      <c r="BR605" s="200"/>
      <c r="BS605" s="200"/>
      <c r="BT605" s="200"/>
      <c r="BU605" s="200"/>
      <c r="BV605" s="200"/>
      <c r="BW605" s="200"/>
      <c r="BX605" s="200"/>
      <c r="BY605" s="200"/>
      <c r="BZ605" s="200"/>
      <c r="CA605" s="200"/>
      <c r="CB605" s="200"/>
      <c r="CC605" s="200"/>
      <c r="CD605" s="200"/>
      <c r="CE605" s="200"/>
      <c r="CF605" s="200"/>
      <c r="CG605" s="200"/>
      <c r="CH605" s="200"/>
      <c r="CI605" s="200"/>
      <c r="CJ605" s="200"/>
      <c r="CK605" s="200"/>
      <c r="CL605" s="200"/>
      <c r="CM605" s="200"/>
      <c r="CN605" s="200"/>
      <c r="CO605" s="200"/>
      <c r="CP605" s="200"/>
      <c r="CQ605" s="200"/>
      <c r="CR605" s="200"/>
      <c r="CS605" s="200"/>
      <c r="CT605" s="200"/>
      <c r="CU605" s="200"/>
      <c r="CV605" s="200"/>
      <c r="CW605" s="200"/>
      <c r="CX605" s="200"/>
      <c r="CY605" s="200"/>
      <c r="CZ605" s="200"/>
      <c r="DA605" s="200"/>
      <c r="DB605" s="200"/>
      <c r="DC605" s="200"/>
      <c r="DD605" s="200"/>
      <c r="DE605" s="200"/>
      <c r="DF605" s="200"/>
      <c r="DG605" s="200"/>
      <c r="DH605" s="200"/>
      <c r="DI605" s="200"/>
      <c r="DJ605" s="200"/>
      <c r="DK605" s="200"/>
      <c r="DL605" s="200"/>
      <c r="DM605" s="200"/>
      <c r="DN605" s="200"/>
      <c r="DO605" s="200"/>
      <c r="DP605" s="200"/>
      <c r="DQ605" s="200"/>
      <c r="DR605" s="200"/>
      <c r="DS605" s="200"/>
      <c r="DT605" s="200"/>
      <c r="DU605" s="200"/>
      <c r="DV605" s="200"/>
      <c r="DW605" s="200"/>
      <c r="DX605" s="200"/>
      <c r="DY605" s="200"/>
      <c r="DZ605" s="200"/>
      <c r="EA605" s="200"/>
      <c r="EB605" s="200"/>
      <c r="EC605" s="200"/>
      <c r="ED605" s="200"/>
      <c r="EE605" s="200"/>
      <c r="EF605" s="200"/>
      <c r="EG605" s="200"/>
      <c r="EH605" s="200"/>
      <c r="EI605" s="200"/>
      <c r="EJ605" s="200"/>
      <c r="EK605" s="200"/>
      <c r="EL605" s="200"/>
      <c r="EM605" s="200"/>
      <c r="EN605" s="200"/>
      <c r="EO605" s="200"/>
      <c r="EP605" s="200"/>
      <c r="EQ605" s="200"/>
      <c r="ER605" s="200"/>
      <c r="ES605" s="200"/>
    </row>
    <row r="606" spans="1:149" s="116" customFormat="1" ht="38.25" x14ac:dyDescent="0.2">
      <c r="A606" s="131" t="s">
        <v>818</v>
      </c>
      <c r="B606" s="73" t="s">
        <v>1288</v>
      </c>
      <c r="C606" s="69" t="s">
        <v>758</v>
      </c>
      <c r="D606" s="55"/>
      <c r="E606" s="56" t="s">
        <v>41</v>
      </c>
      <c r="F606" s="257"/>
      <c r="G606" s="261"/>
      <c r="H606" s="258"/>
      <c r="I606" s="201"/>
      <c r="J606" s="230">
        <v>17</v>
      </c>
      <c r="K606" s="224" t="str">
        <f t="shared" si="136"/>
        <v>17</v>
      </c>
      <c r="L606" s="225">
        <f t="shared" si="137"/>
        <v>0</v>
      </c>
      <c r="M606" s="224" t="str">
        <f t="shared" si="138"/>
        <v>17</v>
      </c>
      <c r="N606" s="224">
        <f t="shared" si="139"/>
        <v>0</v>
      </c>
      <c r="O606" s="224">
        <f t="shared" si="140"/>
        <v>0</v>
      </c>
      <c r="P606" s="224">
        <f t="shared" si="141"/>
        <v>0</v>
      </c>
      <c r="Q606" s="224">
        <f t="shared" si="142"/>
        <v>0</v>
      </c>
      <c r="R606" s="224">
        <f t="shared" si="143"/>
        <v>0</v>
      </c>
      <c r="S606" s="224">
        <f t="shared" si="144"/>
        <v>0</v>
      </c>
      <c r="T606" s="224">
        <f t="shared" si="145"/>
        <v>0</v>
      </c>
      <c r="U606" s="224">
        <f t="shared" si="146"/>
        <v>0</v>
      </c>
      <c r="V606" s="224">
        <f t="shared" si="147"/>
        <v>0</v>
      </c>
      <c r="W606" s="226">
        <f t="shared" si="148"/>
        <v>0</v>
      </c>
      <c r="X606" s="226">
        <f t="shared" si="149"/>
        <v>0</v>
      </c>
      <c r="Y606" s="215"/>
      <c r="Z606" s="233">
        <v>599</v>
      </c>
      <c r="AA606" s="216"/>
      <c r="AB606" s="216"/>
      <c r="AC606" s="216"/>
      <c r="AD606" s="216"/>
      <c r="AE606" s="216"/>
      <c r="AF606" s="216"/>
      <c r="AG606" s="216"/>
      <c r="AH606" s="216"/>
      <c r="AI606" s="216"/>
      <c r="AJ606" s="200"/>
      <c r="AK606" s="200"/>
      <c r="AL606" s="200"/>
      <c r="AM606" s="200"/>
      <c r="AN606" s="200"/>
      <c r="AO606" s="200"/>
      <c r="AP606" s="200"/>
      <c r="AQ606" s="200"/>
      <c r="AR606" s="200"/>
      <c r="AS606" s="200"/>
      <c r="AT606" s="200"/>
      <c r="AU606" s="200"/>
      <c r="AV606" s="200"/>
      <c r="AW606" s="200"/>
      <c r="AX606" s="200"/>
      <c r="AY606" s="200"/>
      <c r="AZ606" s="200"/>
      <c r="BA606" s="200"/>
      <c r="BB606" s="200"/>
      <c r="BC606" s="200"/>
      <c r="BD606" s="200"/>
      <c r="BE606" s="200"/>
      <c r="BF606" s="200"/>
      <c r="BG606" s="200"/>
      <c r="BH606" s="200"/>
      <c r="BI606" s="200"/>
      <c r="BJ606" s="200"/>
      <c r="BK606" s="200"/>
      <c r="BL606" s="200"/>
      <c r="BM606" s="200"/>
      <c r="BN606" s="200"/>
      <c r="BO606" s="200"/>
      <c r="BP606" s="200"/>
      <c r="BQ606" s="200"/>
      <c r="BR606" s="200"/>
      <c r="BS606" s="200"/>
      <c r="BT606" s="200"/>
      <c r="BU606" s="200"/>
      <c r="BV606" s="200"/>
      <c r="BW606" s="200"/>
      <c r="BX606" s="200"/>
      <c r="BY606" s="200"/>
      <c r="BZ606" s="200"/>
      <c r="CA606" s="200"/>
      <c r="CB606" s="200"/>
      <c r="CC606" s="200"/>
      <c r="CD606" s="200"/>
      <c r="CE606" s="200"/>
      <c r="CF606" s="200"/>
      <c r="CG606" s="200"/>
      <c r="CH606" s="200"/>
      <c r="CI606" s="200"/>
      <c r="CJ606" s="200"/>
      <c r="CK606" s="200"/>
      <c r="CL606" s="200"/>
      <c r="CM606" s="200"/>
      <c r="CN606" s="200"/>
      <c r="CO606" s="200"/>
      <c r="CP606" s="200"/>
      <c r="CQ606" s="200"/>
      <c r="CR606" s="200"/>
      <c r="CS606" s="200"/>
      <c r="CT606" s="200"/>
      <c r="CU606" s="200"/>
      <c r="CV606" s="200"/>
      <c r="CW606" s="200"/>
      <c r="CX606" s="200"/>
      <c r="CY606" s="200"/>
      <c r="CZ606" s="200"/>
      <c r="DA606" s="200"/>
      <c r="DB606" s="200"/>
      <c r="DC606" s="200"/>
      <c r="DD606" s="200"/>
      <c r="DE606" s="200"/>
      <c r="DF606" s="200"/>
      <c r="DG606" s="200"/>
      <c r="DH606" s="200"/>
      <c r="DI606" s="200"/>
      <c r="DJ606" s="200"/>
      <c r="DK606" s="200"/>
      <c r="DL606" s="200"/>
      <c r="DM606" s="200"/>
      <c r="DN606" s="200"/>
      <c r="DO606" s="200"/>
      <c r="DP606" s="200"/>
      <c r="DQ606" s="200"/>
      <c r="DR606" s="200"/>
      <c r="DS606" s="200"/>
      <c r="DT606" s="200"/>
      <c r="DU606" s="200"/>
      <c r="DV606" s="200"/>
      <c r="DW606" s="200"/>
      <c r="DX606" s="200"/>
      <c r="DY606" s="200"/>
      <c r="DZ606" s="200"/>
      <c r="EA606" s="200"/>
      <c r="EB606" s="200"/>
      <c r="EC606" s="200"/>
      <c r="ED606" s="200"/>
      <c r="EE606" s="200"/>
      <c r="EF606" s="200"/>
      <c r="EG606" s="200"/>
      <c r="EH606" s="200"/>
      <c r="EI606" s="200"/>
      <c r="EJ606" s="200"/>
      <c r="EK606" s="200"/>
      <c r="EL606" s="200"/>
      <c r="EM606" s="200"/>
      <c r="EN606" s="200"/>
      <c r="EO606" s="200"/>
      <c r="EP606" s="200"/>
      <c r="EQ606" s="200"/>
      <c r="ER606" s="200"/>
      <c r="ES606" s="200"/>
    </row>
    <row r="607" spans="1:149" s="116" customFormat="1" ht="12.75" x14ac:dyDescent="0.2">
      <c r="A607" s="159" t="s">
        <v>731</v>
      </c>
      <c r="B607" s="66" t="s">
        <v>79</v>
      </c>
      <c r="C607" s="135"/>
      <c r="D607" s="135"/>
      <c r="E607" s="151"/>
      <c r="F607" s="255"/>
      <c r="G607" s="256"/>
      <c r="H607" s="275"/>
      <c r="I607" s="201"/>
      <c r="J607" s="230">
        <v>17</v>
      </c>
      <c r="K607" s="224" t="str">
        <f t="shared" si="136"/>
        <v>17</v>
      </c>
      <c r="L607" s="225">
        <f t="shared" si="137"/>
        <v>0</v>
      </c>
      <c r="M607" s="224">
        <f t="shared" si="138"/>
        <v>0</v>
      </c>
      <c r="N607" s="224">
        <f t="shared" si="139"/>
        <v>0</v>
      </c>
      <c r="O607" s="224">
        <f t="shared" si="140"/>
        <v>0</v>
      </c>
      <c r="P607" s="224">
        <f t="shared" si="141"/>
        <v>0</v>
      </c>
      <c r="Q607" s="224">
        <f t="shared" si="142"/>
        <v>0</v>
      </c>
      <c r="R607" s="224">
        <f t="shared" si="143"/>
        <v>0</v>
      </c>
      <c r="S607" s="224">
        <f t="shared" si="144"/>
        <v>0</v>
      </c>
      <c r="T607" s="224">
        <f t="shared" si="145"/>
        <v>0</v>
      </c>
      <c r="U607" s="224">
        <f t="shared" si="146"/>
        <v>0</v>
      </c>
      <c r="V607" s="224">
        <f t="shared" si="147"/>
        <v>0</v>
      </c>
      <c r="W607" s="226">
        <f t="shared" si="148"/>
        <v>0</v>
      </c>
      <c r="X607" s="226">
        <f t="shared" si="149"/>
        <v>0</v>
      </c>
      <c r="Y607" s="215"/>
      <c r="Z607" s="233">
        <v>600</v>
      </c>
      <c r="AA607" s="216"/>
      <c r="AB607" s="216"/>
      <c r="AC607" s="216"/>
      <c r="AD607" s="216"/>
      <c r="AE607" s="216"/>
      <c r="AF607" s="216"/>
      <c r="AG607" s="216"/>
      <c r="AH607" s="216"/>
      <c r="AI607" s="216"/>
      <c r="AJ607" s="200"/>
      <c r="AK607" s="200"/>
      <c r="AL607" s="200"/>
      <c r="AM607" s="200"/>
      <c r="AN607" s="200"/>
      <c r="AO607" s="200"/>
      <c r="AP607" s="200"/>
      <c r="AQ607" s="200"/>
      <c r="AR607" s="200"/>
      <c r="AS607" s="200"/>
      <c r="AT607" s="200"/>
      <c r="AU607" s="200"/>
      <c r="AV607" s="200"/>
      <c r="AW607" s="200"/>
      <c r="AX607" s="200"/>
      <c r="AY607" s="200"/>
      <c r="AZ607" s="200"/>
      <c r="BA607" s="200"/>
      <c r="BB607" s="200"/>
      <c r="BC607" s="200"/>
      <c r="BD607" s="200"/>
      <c r="BE607" s="200"/>
      <c r="BF607" s="200"/>
      <c r="BG607" s="200"/>
      <c r="BH607" s="200"/>
      <c r="BI607" s="200"/>
      <c r="BJ607" s="200"/>
      <c r="BK607" s="200"/>
      <c r="BL607" s="200"/>
      <c r="BM607" s="200"/>
      <c r="BN607" s="200"/>
      <c r="BO607" s="200"/>
      <c r="BP607" s="200"/>
      <c r="BQ607" s="200"/>
      <c r="BR607" s="200"/>
      <c r="BS607" s="200"/>
      <c r="BT607" s="200"/>
      <c r="BU607" s="200"/>
      <c r="BV607" s="200"/>
      <c r="BW607" s="200"/>
      <c r="BX607" s="200"/>
      <c r="BY607" s="200"/>
      <c r="BZ607" s="200"/>
      <c r="CA607" s="200"/>
      <c r="CB607" s="200"/>
      <c r="CC607" s="200"/>
      <c r="CD607" s="200"/>
      <c r="CE607" s="200"/>
      <c r="CF607" s="200"/>
      <c r="CG607" s="200"/>
      <c r="CH607" s="200"/>
      <c r="CI607" s="200"/>
      <c r="CJ607" s="200"/>
      <c r="CK607" s="200"/>
      <c r="CL607" s="200"/>
      <c r="CM607" s="200"/>
      <c r="CN607" s="200"/>
      <c r="CO607" s="200"/>
      <c r="CP607" s="200"/>
      <c r="CQ607" s="200"/>
      <c r="CR607" s="200"/>
      <c r="CS607" s="200"/>
      <c r="CT607" s="200"/>
      <c r="CU607" s="200"/>
      <c r="CV607" s="200"/>
      <c r="CW607" s="200"/>
      <c r="CX607" s="200"/>
      <c r="CY607" s="200"/>
      <c r="CZ607" s="200"/>
      <c r="DA607" s="200"/>
      <c r="DB607" s="200"/>
      <c r="DC607" s="200"/>
      <c r="DD607" s="200"/>
      <c r="DE607" s="200"/>
      <c r="DF607" s="200"/>
      <c r="DG607" s="200"/>
      <c r="DH607" s="200"/>
      <c r="DI607" s="200"/>
      <c r="DJ607" s="200"/>
      <c r="DK607" s="200"/>
      <c r="DL607" s="200"/>
      <c r="DM607" s="200"/>
      <c r="DN607" s="200"/>
      <c r="DO607" s="200"/>
      <c r="DP607" s="200"/>
      <c r="DQ607" s="200"/>
      <c r="DR607" s="200"/>
      <c r="DS607" s="200"/>
      <c r="DT607" s="200"/>
      <c r="DU607" s="200"/>
      <c r="DV607" s="200"/>
      <c r="DW607" s="200"/>
      <c r="DX607" s="200"/>
      <c r="DY607" s="200"/>
      <c r="DZ607" s="200"/>
      <c r="EA607" s="200"/>
      <c r="EB607" s="200"/>
      <c r="EC607" s="200"/>
      <c r="ED607" s="200"/>
      <c r="EE607" s="200"/>
      <c r="EF607" s="200"/>
      <c r="EG607" s="200"/>
      <c r="EH607" s="200"/>
      <c r="EI607" s="200"/>
      <c r="EJ607" s="200"/>
      <c r="EK607" s="200"/>
      <c r="EL607" s="200"/>
      <c r="EM607" s="200"/>
      <c r="EN607" s="200"/>
      <c r="EO607" s="200"/>
      <c r="EP607" s="200"/>
      <c r="EQ607" s="200"/>
      <c r="ER607" s="200"/>
      <c r="ES607" s="200"/>
    </row>
    <row r="608" spans="1:149" s="116" customFormat="1" ht="25.5" x14ac:dyDescent="0.2">
      <c r="A608" s="131" t="s">
        <v>732</v>
      </c>
      <c r="B608" s="70" t="s">
        <v>1289</v>
      </c>
      <c r="C608" s="69" t="s">
        <v>758</v>
      </c>
      <c r="D608" s="118"/>
      <c r="E608" s="125"/>
      <c r="F608" s="257"/>
      <c r="G608" s="256"/>
      <c r="H608" s="258"/>
      <c r="I608" s="201"/>
      <c r="J608" s="230">
        <v>17</v>
      </c>
      <c r="K608" s="224" t="str">
        <f t="shared" si="136"/>
        <v>17</v>
      </c>
      <c r="L608" s="225">
        <f t="shared" si="137"/>
        <v>0</v>
      </c>
      <c r="M608" s="224" t="str">
        <f t="shared" si="138"/>
        <v>17</v>
      </c>
      <c r="N608" s="224">
        <f t="shared" si="139"/>
        <v>0</v>
      </c>
      <c r="O608" s="224">
        <f t="shared" si="140"/>
        <v>0</v>
      </c>
      <c r="P608" s="224">
        <f t="shared" si="141"/>
        <v>0</v>
      </c>
      <c r="Q608" s="224">
        <f t="shared" si="142"/>
        <v>0</v>
      </c>
      <c r="R608" s="224">
        <f t="shared" si="143"/>
        <v>0</v>
      </c>
      <c r="S608" s="224">
        <f t="shared" si="144"/>
        <v>0</v>
      </c>
      <c r="T608" s="224">
        <f t="shared" si="145"/>
        <v>0</v>
      </c>
      <c r="U608" s="224">
        <f t="shared" si="146"/>
        <v>0</v>
      </c>
      <c r="V608" s="224">
        <f t="shared" si="147"/>
        <v>0</v>
      </c>
      <c r="W608" s="226">
        <f t="shared" si="148"/>
        <v>0</v>
      </c>
      <c r="X608" s="226">
        <f t="shared" si="149"/>
        <v>0</v>
      </c>
      <c r="Y608" s="215"/>
      <c r="Z608" s="232">
        <v>601</v>
      </c>
      <c r="AA608" s="216"/>
      <c r="AB608" s="216"/>
      <c r="AC608" s="216"/>
      <c r="AD608" s="216"/>
      <c r="AE608" s="216"/>
      <c r="AF608" s="216"/>
      <c r="AG608" s="216"/>
      <c r="AH608" s="216"/>
      <c r="AI608" s="216"/>
      <c r="AJ608" s="200"/>
      <c r="AK608" s="200"/>
      <c r="AL608" s="200"/>
      <c r="AM608" s="200"/>
      <c r="AN608" s="200"/>
      <c r="AO608" s="200"/>
      <c r="AP608" s="200"/>
      <c r="AQ608" s="200"/>
      <c r="AR608" s="200"/>
      <c r="AS608" s="200"/>
      <c r="AT608" s="200"/>
      <c r="AU608" s="200"/>
      <c r="AV608" s="200"/>
      <c r="AW608" s="200"/>
      <c r="AX608" s="200"/>
      <c r="AY608" s="200"/>
      <c r="AZ608" s="200"/>
      <c r="BA608" s="200"/>
      <c r="BB608" s="200"/>
      <c r="BC608" s="200"/>
      <c r="BD608" s="200"/>
      <c r="BE608" s="200"/>
      <c r="BF608" s="200"/>
      <c r="BG608" s="200"/>
      <c r="BH608" s="200"/>
      <c r="BI608" s="200"/>
      <c r="BJ608" s="200"/>
      <c r="BK608" s="200"/>
      <c r="BL608" s="200"/>
      <c r="BM608" s="200"/>
      <c r="BN608" s="200"/>
      <c r="BO608" s="200"/>
      <c r="BP608" s="200"/>
      <c r="BQ608" s="200"/>
      <c r="BR608" s="200"/>
      <c r="BS608" s="200"/>
      <c r="BT608" s="200"/>
      <c r="BU608" s="200"/>
      <c r="BV608" s="200"/>
      <c r="BW608" s="200"/>
      <c r="BX608" s="200"/>
      <c r="BY608" s="200"/>
      <c r="BZ608" s="200"/>
      <c r="CA608" s="200"/>
      <c r="CB608" s="200"/>
      <c r="CC608" s="200"/>
      <c r="CD608" s="200"/>
      <c r="CE608" s="200"/>
      <c r="CF608" s="200"/>
      <c r="CG608" s="200"/>
      <c r="CH608" s="200"/>
      <c r="CI608" s="200"/>
      <c r="CJ608" s="200"/>
      <c r="CK608" s="200"/>
      <c r="CL608" s="200"/>
      <c r="CM608" s="200"/>
      <c r="CN608" s="200"/>
      <c r="CO608" s="200"/>
      <c r="CP608" s="200"/>
      <c r="CQ608" s="200"/>
      <c r="CR608" s="200"/>
      <c r="CS608" s="200"/>
      <c r="CT608" s="200"/>
      <c r="CU608" s="200"/>
      <c r="CV608" s="200"/>
      <c r="CW608" s="200"/>
      <c r="CX608" s="200"/>
      <c r="CY608" s="200"/>
      <c r="CZ608" s="200"/>
      <c r="DA608" s="200"/>
      <c r="DB608" s="200"/>
      <c r="DC608" s="200"/>
      <c r="DD608" s="200"/>
      <c r="DE608" s="200"/>
      <c r="DF608" s="200"/>
      <c r="DG608" s="200"/>
      <c r="DH608" s="200"/>
      <c r="DI608" s="200"/>
      <c r="DJ608" s="200"/>
      <c r="DK608" s="200"/>
      <c r="DL608" s="200"/>
      <c r="DM608" s="200"/>
      <c r="DN608" s="200"/>
      <c r="DO608" s="200"/>
      <c r="DP608" s="200"/>
      <c r="DQ608" s="200"/>
      <c r="DR608" s="200"/>
      <c r="DS608" s="200"/>
      <c r="DT608" s="200"/>
      <c r="DU608" s="200"/>
      <c r="DV608" s="200"/>
      <c r="DW608" s="200"/>
      <c r="DX608" s="200"/>
      <c r="DY608" s="200"/>
      <c r="DZ608" s="200"/>
      <c r="EA608" s="200"/>
      <c r="EB608" s="200"/>
      <c r="EC608" s="200"/>
      <c r="ED608" s="200"/>
      <c r="EE608" s="200"/>
      <c r="EF608" s="200"/>
      <c r="EG608" s="200"/>
      <c r="EH608" s="200"/>
      <c r="EI608" s="200"/>
      <c r="EJ608" s="200"/>
      <c r="EK608" s="200"/>
      <c r="EL608" s="200"/>
      <c r="EM608" s="200"/>
      <c r="EN608" s="200"/>
      <c r="EO608" s="200"/>
      <c r="EP608" s="200"/>
      <c r="EQ608" s="200"/>
      <c r="ER608" s="200"/>
      <c r="ES608" s="200"/>
    </row>
    <row r="609" spans="1:149" s="116" customFormat="1" ht="25.5" x14ac:dyDescent="0.2">
      <c r="A609" s="131" t="s">
        <v>733</v>
      </c>
      <c r="B609" s="70" t="s">
        <v>1290</v>
      </c>
      <c r="C609" s="69" t="s">
        <v>117</v>
      </c>
      <c r="D609" s="122">
        <v>3</v>
      </c>
      <c r="E609" s="127"/>
      <c r="F609" s="257"/>
      <c r="G609" s="256"/>
      <c r="H609" s="258"/>
      <c r="I609" s="201"/>
      <c r="J609" s="230">
        <v>17</v>
      </c>
      <c r="K609" s="224" t="str">
        <f t="shared" si="136"/>
        <v>17</v>
      </c>
      <c r="L609" s="225">
        <f t="shared" si="137"/>
        <v>3</v>
      </c>
      <c r="M609" s="224" t="str">
        <f t="shared" si="138"/>
        <v>17</v>
      </c>
      <c r="N609" s="224" t="str">
        <f t="shared" si="139"/>
        <v>17</v>
      </c>
      <c r="O609" s="224">
        <f t="shared" si="140"/>
        <v>3</v>
      </c>
      <c r="P609" s="224">
        <f t="shared" si="141"/>
        <v>0</v>
      </c>
      <c r="Q609" s="224">
        <f t="shared" si="142"/>
        <v>0</v>
      </c>
      <c r="R609" s="224">
        <f t="shared" si="143"/>
        <v>0</v>
      </c>
      <c r="S609" s="224">
        <f t="shared" si="144"/>
        <v>1</v>
      </c>
      <c r="T609" s="224">
        <f t="shared" si="145"/>
        <v>0</v>
      </c>
      <c r="U609" s="224">
        <f t="shared" si="146"/>
        <v>0</v>
      </c>
      <c r="V609" s="224">
        <f t="shared" si="147"/>
        <v>0</v>
      </c>
      <c r="W609" s="226">
        <f t="shared" si="148"/>
        <v>0</v>
      </c>
      <c r="X609" s="226">
        <f t="shared" si="149"/>
        <v>0</v>
      </c>
      <c r="Y609" s="215"/>
      <c r="Z609" s="233">
        <v>602</v>
      </c>
      <c r="AA609" s="216"/>
      <c r="AB609" s="216"/>
      <c r="AC609" s="216"/>
      <c r="AD609" s="216"/>
      <c r="AE609" s="216"/>
      <c r="AF609" s="216"/>
      <c r="AG609" s="216"/>
      <c r="AH609" s="216"/>
      <c r="AI609" s="216"/>
      <c r="AJ609" s="200"/>
      <c r="AK609" s="200"/>
      <c r="AL609" s="200"/>
      <c r="AM609" s="200"/>
      <c r="AN609" s="200"/>
      <c r="AO609" s="200"/>
      <c r="AP609" s="200"/>
      <c r="AQ609" s="200"/>
      <c r="AR609" s="200"/>
      <c r="AS609" s="200"/>
      <c r="AT609" s="200"/>
      <c r="AU609" s="200"/>
      <c r="AV609" s="200"/>
      <c r="AW609" s="200"/>
      <c r="AX609" s="200"/>
      <c r="AY609" s="200"/>
      <c r="AZ609" s="200"/>
      <c r="BA609" s="200"/>
      <c r="BB609" s="200"/>
      <c r="BC609" s="200"/>
      <c r="BD609" s="200"/>
      <c r="BE609" s="200"/>
      <c r="BF609" s="200"/>
      <c r="BG609" s="200"/>
      <c r="BH609" s="200"/>
      <c r="BI609" s="200"/>
      <c r="BJ609" s="200"/>
      <c r="BK609" s="200"/>
      <c r="BL609" s="200"/>
      <c r="BM609" s="200"/>
      <c r="BN609" s="200"/>
      <c r="BO609" s="200"/>
      <c r="BP609" s="200"/>
      <c r="BQ609" s="200"/>
      <c r="BR609" s="200"/>
      <c r="BS609" s="200"/>
      <c r="BT609" s="200"/>
      <c r="BU609" s="200"/>
      <c r="BV609" s="200"/>
      <c r="BW609" s="200"/>
      <c r="BX609" s="200"/>
      <c r="BY609" s="200"/>
      <c r="BZ609" s="200"/>
      <c r="CA609" s="200"/>
      <c r="CB609" s="200"/>
      <c r="CC609" s="200"/>
      <c r="CD609" s="200"/>
      <c r="CE609" s="200"/>
      <c r="CF609" s="200"/>
      <c r="CG609" s="200"/>
      <c r="CH609" s="200"/>
      <c r="CI609" s="200"/>
      <c r="CJ609" s="200"/>
      <c r="CK609" s="200"/>
      <c r="CL609" s="200"/>
      <c r="CM609" s="200"/>
      <c r="CN609" s="200"/>
      <c r="CO609" s="200"/>
      <c r="CP609" s="200"/>
      <c r="CQ609" s="200"/>
      <c r="CR609" s="200"/>
      <c r="CS609" s="200"/>
      <c r="CT609" s="200"/>
      <c r="CU609" s="200"/>
      <c r="CV609" s="200"/>
      <c r="CW609" s="200"/>
      <c r="CX609" s="200"/>
      <c r="CY609" s="200"/>
      <c r="CZ609" s="200"/>
      <c r="DA609" s="200"/>
      <c r="DB609" s="200"/>
      <c r="DC609" s="200"/>
      <c r="DD609" s="200"/>
      <c r="DE609" s="200"/>
      <c r="DF609" s="200"/>
      <c r="DG609" s="200"/>
      <c r="DH609" s="200"/>
      <c r="DI609" s="200"/>
      <c r="DJ609" s="200"/>
      <c r="DK609" s="200"/>
      <c r="DL609" s="200"/>
      <c r="DM609" s="200"/>
      <c r="DN609" s="200"/>
      <c r="DO609" s="200"/>
      <c r="DP609" s="200"/>
      <c r="DQ609" s="200"/>
      <c r="DR609" s="200"/>
      <c r="DS609" s="200"/>
      <c r="DT609" s="200"/>
      <c r="DU609" s="200"/>
      <c r="DV609" s="200"/>
      <c r="DW609" s="200"/>
      <c r="DX609" s="200"/>
      <c r="DY609" s="200"/>
      <c r="DZ609" s="200"/>
      <c r="EA609" s="200"/>
      <c r="EB609" s="200"/>
      <c r="EC609" s="200"/>
      <c r="ED609" s="200"/>
      <c r="EE609" s="200"/>
      <c r="EF609" s="200"/>
      <c r="EG609" s="200"/>
      <c r="EH609" s="200"/>
      <c r="EI609" s="200"/>
      <c r="EJ609" s="200"/>
      <c r="EK609" s="200"/>
      <c r="EL609" s="200"/>
      <c r="EM609" s="200"/>
      <c r="EN609" s="200"/>
      <c r="EO609" s="200"/>
      <c r="EP609" s="200"/>
      <c r="EQ609" s="200"/>
      <c r="ER609" s="200"/>
      <c r="ES609" s="200"/>
    </row>
    <row r="610" spans="1:149" s="116" customFormat="1" ht="25.5" x14ac:dyDescent="0.2">
      <c r="A610" s="131" t="s">
        <v>734</v>
      </c>
      <c r="B610" s="52" t="s">
        <v>807</v>
      </c>
      <c r="C610" s="69" t="s">
        <v>117</v>
      </c>
      <c r="D610" s="118">
        <v>10</v>
      </c>
      <c r="E610" s="125"/>
      <c r="F610" s="257"/>
      <c r="G610" s="256"/>
      <c r="H610" s="258"/>
      <c r="I610" s="201"/>
      <c r="J610" s="230">
        <v>17</v>
      </c>
      <c r="K610" s="224" t="str">
        <f t="shared" si="136"/>
        <v>17</v>
      </c>
      <c r="L610" s="225">
        <f t="shared" si="137"/>
        <v>10</v>
      </c>
      <c r="M610" s="224" t="str">
        <f t="shared" si="138"/>
        <v>17</v>
      </c>
      <c r="N610" s="224" t="str">
        <f t="shared" si="139"/>
        <v>17</v>
      </c>
      <c r="O610" s="224">
        <f t="shared" si="140"/>
        <v>10</v>
      </c>
      <c r="P610" s="224">
        <f t="shared" si="141"/>
        <v>0</v>
      </c>
      <c r="Q610" s="224">
        <f t="shared" si="142"/>
        <v>0</v>
      </c>
      <c r="R610" s="224">
        <f t="shared" si="143"/>
        <v>0</v>
      </c>
      <c r="S610" s="224">
        <f t="shared" si="144"/>
        <v>1</v>
      </c>
      <c r="T610" s="224">
        <f t="shared" si="145"/>
        <v>0</v>
      </c>
      <c r="U610" s="224">
        <f t="shared" si="146"/>
        <v>0</v>
      </c>
      <c r="V610" s="224">
        <f t="shared" si="147"/>
        <v>0</v>
      </c>
      <c r="W610" s="226">
        <f t="shared" si="148"/>
        <v>0</v>
      </c>
      <c r="X610" s="226">
        <f t="shared" si="149"/>
        <v>0</v>
      </c>
      <c r="Y610" s="215"/>
      <c r="Z610" s="233">
        <v>603</v>
      </c>
      <c r="AA610" s="216"/>
      <c r="AB610" s="216"/>
      <c r="AC610" s="216"/>
      <c r="AD610" s="216"/>
      <c r="AE610" s="216"/>
      <c r="AF610" s="216"/>
      <c r="AG610" s="216"/>
      <c r="AH610" s="216"/>
      <c r="AI610" s="216"/>
      <c r="AJ610" s="200"/>
      <c r="AK610" s="200"/>
      <c r="AL610" s="200"/>
      <c r="AM610" s="200"/>
      <c r="AN610" s="200"/>
      <c r="AO610" s="200"/>
      <c r="AP610" s="200"/>
      <c r="AQ610" s="200"/>
      <c r="AR610" s="200"/>
      <c r="AS610" s="200"/>
      <c r="AT610" s="200"/>
      <c r="AU610" s="200"/>
      <c r="AV610" s="200"/>
      <c r="AW610" s="200"/>
      <c r="AX610" s="200"/>
      <c r="AY610" s="200"/>
      <c r="AZ610" s="200"/>
      <c r="BA610" s="200"/>
      <c r="BB610" s="200"/>
      <c r="BC610" s="200"/>
      <c r="BD610" s="200"/>
      <c r="BE610" s="200"/>
      <c r="BF610" s="200"/>
      <c r="BG610" s="200"/>
      <c r="BH610" s="200"/>
      <c r="BI610" s="200"/>
      <c r="BJ610" s="200"/>
      <c r="BK610" s="200"/>
      <c r="BL610" s="200"/>
      <c r="BM610" s="200"/>
      <c r="BN610" s="200"/>
      <c r="BO610" s="200"/>
      <c r="BP610" s="200"/>
      <c r="BQ610" s="200"/>
      <c r="BR610" s="200"/>
      <c r="BS610" s="200"/>
      <c r="BT610" s="200"/>
      <c r="BU610" s="200"/>
      <c r="BV610" s="200"/>
      <c r="BW610" s="200"/>
      <c r="BX610" s="200"/>
      <c r="BY610" s="200"/>
      <c r="BZ610" s="200"/>
      <c r="CA610" s="200"/>
      <c r="CB610" s="200"/>
      <c r="CC610" s="200"/>
      <c r="CD610" s="200"/>
      <c r="CE610" s="200"/>
      <c r="CF610" s="200"/>
      <c r="CG610" s="200"/>
      <c r="CH610" s="200"/>
      <c r="CI610" s="200"/>
      <c r="CJ610" s="200"/>
      <c r="CK610" s="200"/>
      <c r="CL610" s="200"/>
      <c r="CM610" s="200"/>
      <c r="CN610" s="200"/>
      <c r="CO610" s="200"/>
      <c r="CP610" s="200"/>
      <c r="CQ610" s="200"/>
      <c r="CR610" s="200"/>
      <c r="CS610" s="200"/>
      <c r="CT610" s="200"/>
      <c r="CU610" s="200"/>
      <c r="CV610" s="200"/>
      <c r="CW610" s="200"/>
      <c r="CX610" s="200"/>
      <c r="CY610" s="200"/>
      <c r="CZ610" s="200"/>
      <c r="DA610" s="200"/>
      <c r="DB610" s="200"/>
      <c r="DC610" s="200"/>
      <c r="DD610" s="200"/>
      <c r="DE610" s="200"/>
      <c r="DF610" s="200"/>
      <c r="DG610" s="200"/>
      <c r="DH610" s="200"/>
      <c r="DI610" s="200"/>
      <c r="DJ610" s="200"/>
      <c r="DK610" s="200"/>
      <c r="DL610" s="200"/>
      <c r="DM610" s="200"/>
      <c r="DN610" s="200"/>
      <c r="DO610" s="200"/>
      <c r="DP610" s="200"/>
      <c r="DQ610" s="200"/>
      <c r="DR610" s="200"/>
      <c r="DS610" s="200"/>
      <c r="DT610" s="200"/>
      <c r="DU610" s="200"/>
      <c r="DV610" s="200"/>
      <c r="DW610" s="200"/>
      <c r="DX610" s="200"/>
      <c r="DY610" s="200"/>
      <c r="DZ610" s="200"/>
      <c r="EA610" s="200"/>
      <c r="EB610" s="200"/>
      <c r="EC610" s="200"/>
      <c r="ED610" s="200"/>
      <c r="EE610" s="200"/>
      <c r="EF610" s="200"/>
      <c r="EG610" s="200"/>
      <c r="EH610" s="200"/>
      <c r="EI610" s="200"/>
      <c r="EJ610" s="200"/>
      <c r="EK610" s="200"/>
      <c r="EL610" s="200"/>
      <c r="EM610" s="200"/>
      <c r="EN610" s="200"/>
      <c r="EO610" s="200"/>
      <c r="EP610" s="200"/>
      <c r="EQ610" s="200"/>
      <c r="ER610" s="200"/>
      <c r="ES610" s="200"/>
    </row>
    <row r="611" spans="1:149" s="116" customFormat="1" ht="25.5" x14ac:dyDescent="0.2">
      <c r="A611" s="131" t="s">
        <v>736</v>
      </c>
      <c r="B611" s="52" t="s">
        <v>1291</v>
      </c>
      <c r="C611" s="69" t="s">
        <v>117</v>
      </c>
      <c r="D611" s="53">
        <v>10</v>
      </c>
      <c r="E611" s="125"/>
      <c r="F611" s="257"/>
      <c r="G611" s="256"/>
      <c r="H611" s="258"/>
      <c r="I611" s="201"/>
      <c r="J611" s="230">
        <v>17</v>
      </c>
      <c r="K611" s="224" t="str">
        <f t="shared" si="136"/>
        <v>17</v>
      </c>
      <c r="L611" s="225">
        <f t="shared" si="137"/>
        <v>10</v>
      </c>
      <c r="M611" s="224" t="str">
        <f t="shared" si="138"/>
        <v>17</v>
      </c>
      <c r="N611" s="224" t="str">
        <f t="shared" si="139"/>
        <v>17</v>
      </c>
      <c r="O611" s="224">
        <f t="shared" si="140"/>
        <v>10</v>
      </c>
      <c r="P611" s="224">
        <f t="shared" si="141"/>
        <v>0</v>
      </c>
      <c r="Q611" s="224">
        <f t="shared" si="142"/>
        <v>0</v>
      </c>
      <c r="R611" s="224">
        <f t="shared" si="143"/>
        <v>0</v>
      </c>
      <c r="S611" s="224">
        <f t="shared" si="144"/>
        <v>1</v>
      </c>
      <c r="T611" s="224">
        <f t="shared" si="145"/>
        <v>0</v>
      </c>
      <c r="U611" s="224">
        <f t="shared" si="146"/>
        <v>0</v>
      </c>
      <c r="V611" s="224">
        <f t="shared" si="147"/>
        <v>0</v>
      </c>
      <c r="W611" s="226">
        <f t="shared" si="148"/>
        <v>0</v>
      </c>
      <c r="X611" s="226">
        <f t="shared" si="149"/>
        <v>0</v>
      </c>
      <c r="Y611" s="215"/>
      <c r="Z611" s="233">
        <v>604</v>
      </c>
      <c r="AA611" s="216"/>
      <c r="AB611" s="216"/>
      <c r="AC611" s="216"/>
      <c r="AD611" s="216"/>
      <c r="AE611" s="216"/>
      <c r="AF611" s="216"/>
      <c r="AG611" s="216"/>
      <c r="AH611" s="216"/>
      <c r="AI611" s="216"/>
      <c r="AJ611" s="200"/>
      <c r="AK611" s="200"/>
      <c r="AL611" s="200"/>
      <c r="AM611" s="200"/>
      <c r="AN611" s="200"/>
      <c r="AO611" s="200"/>
      <c r="AP611" s="200"/>
      <c r="AQ611" s="200"/>
      <c r="AR611" s="200"/>
      <c r="AS611" s="200"/>
      <c r="AT611" s="200"/>
      <c r="AU611" s="200"/>
      <c r="AV611" s="200"/>
      <c r="AW611" s="200"/>
      <c r="AX611" s="200"/>
      <c r="AY611" s="200"/>
      <c r="AZ611" s="200"/>
      <c r="BA611" s="200"/>
      <c r="BB611" s="200"/>
      <c r="BC611" s="200"/>
      <c r="BD611" s="200"/>
      <c r="BE611" s="200"/>
      <c r="BF611" s="200"/>
      <c r="BG611" s="200"/>
      <c r="BH611" s="200"/>
      <c r="BI611" s="200"/>
      <c r="BJ611" s="200"/>
      <c r="BK611" s="200"/>
      <c r="BL611" s="200"/>
      <c r="BM611" s="200"/>
      <c r="BN611" s="200"/>
      <c r="BO611" s="200"/>
      <c r="BP611" s="200"/>
      <c r="BQ611" s="200"/>
      <c r="BR611" s="200"/>
      <c r="BS611" s="200"/>
      <c r="BT611" s="200"/>
      <c r="BU611" s="200"/>
      <c r="BV611" s="200"/>
      <c r="BW611" s="200"/>
      <c r="BX611" s="200"/>
      <c r="BY611" s="200"/>
      <c r="BZ611" s="200"/>
      <c r="CA611" s="200"/>
      <c r="CB611" s="200"/>
      <c r="CC611" s="200"/>
      <c r="CD611" s="200"/>
      <c r="CE611" s="200"/>
      <c r="CF611" s="200"/>
      <c r="CG611" s="200"/>
      <c r="CH611" s="200"/>
      <c r="CI611" s="200"/>
      <c r="CJ611" s="200"/>
      <c r="CK611" s="200"/>
      <c r="CL611" s="200"/>
      <c r="CM611" s="200"/>
      <c r="CN611" s="200"/>
      <c r="CO611" s="200"/>
      <c r="CP611" s="200"/>
      <c r="CQ611" s="200"/>
      <c r="CR611" s="200"/>
      <c r="CS611" s="200"/>
      <c r="CT611" s="200"/>
      <c r="CU611" s="200"/>
      <c r="CV611" s="200"/>
      <c r="CW611" s="200"/>
      <c r="CX611" s="200"/>
      <c r="CY611" s="200"/>
      <c r="CZ611" s="200"/>
      <c r="DA611" s="200"/>
      <c r="DB611" s="200"/>
      <c r="DC611" s="200"/>
      <c r="DD611" s="200"/>
      <c r="DE611" s="200"/>
      <c r="DF611" s="200"/>
      <c r="DG611" s="200"/>
      <c r="DH611" s="200"/>
      <c r="DI611" s="200"/>
      <c r="DJ611" s="200"/>
      <c r="DK611" s="200"/>
      <c r="DL611" s="200"/>
      <c r="DM611" s="200"/>
      <c r="DN611" s="200"/>
      <c r="DO611" s="200"/>
      <c r="DP611" s="200"/>
      <c r="DQ611" s="200"/>
      <c r="DR611" s="200"/>
      <c r="DS611" s="200"/>
      <c r="DT611" s="200"/>
      <c r="DU611" s="200"/>
      <c r="DV611" s="200"/>
      <c r="DW611" s="200"/>
      <c r="DX611" s="200"/>
      <c r="DY611" s="200"/>
      <c r="DZ611" s="200"/>
      <c r="EA611" s="200"/>
      <c r="EB611" s="200"/>
      <c r="EC611" s="200"/>
      <c r="ED611" s="200"/>
      <c r="EE611" s="200"/>
      <c r="EF611" s="200"/>
      <c r="EG611" s="200"/>
      <c r="EH611" s="200"/>
      <c r="EI611" s="200"/>
      <c r="EJ611" s="200"/>
      <c r="EK611" s="200"/>
      <c r="EL611" s="200"/>
      <c r="EM611" s="200"/>
      <c r="EN611" s="200"/>
      <c r="EO611" s="200"/>
      <c r="EP611" s="200"/>
      <c r="EQ611" s="200"/>
      <c r="ER611" s="200"/>
      <c r="ES611" s="200"/>
    </row>
    <row r="612" spans="1:149" s="116" customFormat="1" ht="25.5" x14ac:dyDescent="0.2">
      <c r="A612" s="131" t="s">
        <v>819</v>
      </c>
      <c r="B612" s="52" t="s">
        <v>785</v>
      </c>
      <c r="C612" s="69" t="s">
        <v>117</v>
      </c>
      <c r="D612" s="53">
        <v>10</v>
      </c>
      <c r="E612" s="125"/>
      <c r="F612" s="257"/>
      <c r="G612" s="256"/>
      <c r="H612" s="258"/>
      <c r="I612" s="201"/>
      <c r="J612" s="230">
        <v>17</v>
      </c>
      <c r="K612" s="224" t="str">
        <f t="shared" si="136"/>
        <v>17</v>
      </c>
      <c r="L612" s="225">
        <f t="shared" si="137"/>
        <v>10</v>
      </c>
      <c r="M612" s="224" t="str">
        <f t="shared" si="138"/>
        <v>17</v>
      </c>
      <c r="N612" s="224" t="str">
        <f t="shared" si="139"/>
        <v>17</v>
      </c>
      <c r="O612" s="224">
        <f t="shared" si="140"/>
        <v>10</v>
      </c>
      <c r="P612" s="224">
        <f t="shared" si="141"/>
        <v>0</v>
      </c>
      <c r="Q612" s="224">
        <f t="shared" si="142"/>
        <v>0</v>
      </c>
      <c r="R612" s="224">
        <f t="shared" si="143"/>
        <v>0</v>
      </c>
      <c r="S612" s="224">
        <f t="shared" si="144"/>
        <v>1</v>
      </c>
      <c r="T612" s="224">
        <f t="shared" si="145"/>
        <v>0</v>
      </c>
      <c r="U612" s="224">
        <f t="shared" si="146"/>
        <v>0</v>
      </c>
      <c r="V612" s="224">
        <f t="shared" si="147"/>
        <v>0</v>
      </c>
      <c r="W612" s="226">
        <f t="shared" si="148"/>
        <v>0</v>
      </c>
      <c r="X612" s="226">
        <f t="shared" si="149"/>
        <v>0</v>
      </c>
      <c r="Y612" s="215"/>
      <c r="Z612" s="233">
        <v>605</v>
      </c>
      <c r="AA612" s="216"/>
      <c r="AB612" s="216"/>
      <c r="AC612" s="216"/>
      <c r="AD612" s="216"/>
      <c r="AE612" s="216"/>
      <c r="AF612" s="216"/>
      <c r="AG612" s="216"/>
      <c r="AH612" s="216"/>
      <c r="AI612" s="216"/>
      <c r="AJ612" s="200"/>
      <c r="AK612" s="200"/>
      <c r="AL612" s="200"/>
      <c r="AM612" s="200"/>
      <c r="AN612" s="200"/>
      <c r="AO612" s="200"/>
      <c r="AP612" s="200"/>
      <c r="AQ612" s="200"/>
      <c r="AR612" s="200"/>
      <c r="AS612" s="200"/>
      <c r="AT612" s="200"/>
      <c r="AU612" s="200"/>
      <c r="AV612" s="200"/>
      <c r="AW612" s="200"/>
      <c r="AX612" s="200"/>
      <c r="AY612" s="200"/>
      <c r="AZ612" s="200"/>
      <c r="BA612" s="200"/>
      <c r="BB612" s="200"/>
      <c r="BC612" s="200"/>
      <c r="BD612" s="200"/>
      <c r="BE612" s="200"/>
      <c r="BF612" s="200"/>
      <c r="BG612" s="200"/>
      <c r="BH612" s="200"/>
      <c r="BI612" s="200"/>
      <c r="BJ612" s="200"/>
      <c r="BK612" s="200"/>
      <c r="BL612" s="200"/>
      <c r="BM612" s="200"/>
      <c r="BN612" s="200"/>
      <c r="BO612" s="200"/>
      <c r="BP612" s="200"/>
      <c r="BQ612" s="200"/>
      <c r="BR612" s="200"/>
      <c r="BS612" s="200"/>
      <c r="BT612" s="200"/>
      <c r="BU612" s="200"/>
      <c r="BV612" s="200"/>
      <c r="BW612" s="200"/>
      <c r="BX612" s="200"/>
      <c r="BY612" s="200"/>
      <c r="BZ612" s="200"/>
      <c r="CA612" s="200"/>
      <c r="CB612" s="200"/>
      <c r="CC612" s="200"/>
      <c r="CD612" s="200"/>
      <c r="CE612" s="200"/>
      <c r="CF612" s="200"/>
      <c r="CG612" s="200"/>
      <c r="CH612" s="200"/>
      <c r="CI612" s="200"/>
      <c r="CJ612" s="200"/>
      <c r="CK612" s="200"/>
      <c r="CL612" s="200"/>
      <c r="CM612" s="200"/>
      <c r="CN612" s="200"/>
      <c r="CO612" s="200"/>
      <c r="CP612" s="200"/>
      <c r="CQ612" s="200"/>
      <c r="CR612" s="200"/>
      <c r="CS612" s="200"/>
      <c r="CT612" s="200"/>
      <c r="CU612" s="200"/>
      <c r="CV612" s="200"/>
      <c r="CW612" s="200"/>
      <c r="CX612" s="200"/>
      <c r="CY612" s="200"/>
      <c r="CZ612" s="200"/>
      <c r="DA612" s="200"/>
      <c r="DB612" s="200"/>
      <c r="DC612" s="200"/>
      <c r="DD612" s="200"/>
      <c r="DE612" s="200"/>
      <c r="DF612" s="200"/>
      <c r="DG612" s="200"/>
      <c r="DH612" s="200"/>
      <c r="DI612" s="200"/>
      <c r="DJ612" s="200"/>
      <c r="DK612" s="200"/>
      <c r="DL612" s="200"/>
      <c r="DM612" s="200"/>
      <c r="DN612" s="200"/>
      <c r="DO612" s="200"/>
      <c r="DP612" s="200"/>
      <c r="DQ612" s="200"/>
      <c r="DR612" s="200"/>
      <c r="DS612" s="200"/>
      <c r="DT612" s="200"/>
      <c r="DU612" s="200"/>
      <c r="DV612" s="200"/>
      <c r="DW612" s="200"/>
      <c r="DX612" s="200"/>
      <c r="DY612" s="200"/>
      <c r="DZ612" s="200"/>
      <c r="EA612" s="200"/>
      <c r="EB612" s="200"/>
      <c r="EC612" s="200"/>
      <c r="ED612" s="200"/>
      <c r="EE612" s="200"/>
      <c r="EF612" s="200"/>
      <c r="EG612" s="200"/>
      <c r="EH612" s="200"/>
      <c r="EI612" s="200"/>
      <c r="EJ612" s="200"/>
      <c r="EK612" s="200"/>
      <c r="EL612" s="200"/>
      <c r="EM612" s="200"/>
      <c r="EN612" s="200"/>
      <c r="EO612" s="200"/>
      <c r="EP612" s="200"/>
      <c r="EQ612" s="200"/>
      <c r="ER612" s="200"/>
      <c r="ES612" s="200"/>
    </row>
    <row r="613" spans="1:149" s="116" customFormat="1" ht="38.25" x14ac:dyDescent="0.2">
      <c r="A613" s="131" t="s">
        <v>820</v>
      </c>
      <c r="B613" s="52" t="s">
        <v>809</v>
      </c>
      <c r="C613" s="69" t="s">
        <v>758</v>
      </c>
      <c r="D613" s="53"/>
      <c r="E613" s="125"/>
      <c r="F613" s="257"/>
      <c r="G613" s="256"/>
      <c r="H613" s="258"/>
      <c r="I613" s="201"/>
      <c r="J613" s="230">
        <v>17</v>
      </c>
      <c r="K613" s="224" t="str">
        <f t="shared" si="136"/>
        <v>17</v>
      </c>
      <c r="L613" s="225">
        <f t="shared" si="137"/>
        <v>0</v>
      </c>
      <c r="M613" s="224" t="str">
        <f t="shared" si="138"/>
        <v>17</v>
      </c>
      <c r="N613" s="224">
        <f t="shared" si="139"/>
        <v>0</v>
      </c>
      <c r="O613" s="224">
        <f t="shared" si="140"/>
        <v>0</v>
      </c>
      <c r="P613" s="224">
        <f t="shared" si="141"/>
        <v>0</v>
      </c>
      <c r="Q613" s="224">
        <f t="shared" si="142"/>
        <v>0</v>
      </c>
      <c r="R613" s="224">
        <f t="shared" si="143"/>
        <v>0</v>
      </c>
      <c r="S613" s="224">
        <f t="shared" si="144"/>
        <v>0</v>
      </c>
      <c r="T613" s="224">
        <f t="shared" si="145"/>
        <v>0</v>
      </c>
      <c r="U613" s="224">
        <f t="shared" si="146"/>
        <v>0</v>
      </c>
      <c r="V613" s="224">
        <f t="shared" si="147"/>
        <v>0</v>
      </c>
      <c r="W613" s="226">
        <f t="shared" si="148"/>
        <v>0</v>
      </c>
      <c r="X613" s="226">
        <f t="shared" si="149"/>
        <v>0</v>
      </c>
      <c r="Y613" s="215"/>
      <c r="Z613" s="233">
        <v>606</v>
      </c>
      <c r="AA613" s="216"/>
      <c r="AB613" s="216"/>
      <c r="AC613" s="216"/>
      <c r="AD613" s="216"/>
      <c r="AE613" s="216"/>
      <c r="AF613" s="216"/>
      <c r="AG613" s="216"/>
      <c r="AH613" s="216"/>
      <c r="AI613" s="216"/>
      <c r="AJ613" s="200"/>
      <c r="AK613" s="200"/>
      <c r="AL613" s="200"/>
      <c r="AM613" s="200"/>
      <c r="AN613" s="200"/>
      <c r="AO613" s="200"/>
      <c r="AP613" s="200"/>
      <c r="AQ613" s="200"/>
      <c r="AR613" s="200"/>
      <c r="AS613" s="200"/>
      <c r="AT613" s="200"/>
      <c r="AU613" s="200"/>
      <c r="AV613" s="200"/>
      <c r="AW613" s="200"/>
      <c r="AX613" s="200"/>
      <c r="AY613" s="200"/>
      <c r="AZ613" s="200"/>
      <c r="BA613" s="200"/>
      <c r="BB613" s="200"/>
      <c r="BC613" s="200"/>
      <c r="BD613" s="200"/>
      <c r="BE613" s="200"/>
      <c r="BF613" s="200"/>
      <c r="BG613" s="200"/>
      <c r="BH613" s="200"/>
      <c r="BI613" s="200"/>
      <c r="BJ613" s="200"/>
      <c r="BK613" s="200"/>
      <c r="BL613" s="200"/>
      <c r="BM613" s="200"/>
      <c r="BN613" s="200"/>
      <c r="BO613" s="200"/>
      <c r="BP613" s="200"/>
      <c r="BQ613" s="200"/>
      <c r="BR613" s="200"/>
      <c r="BS613" s="200"/>
      <c r="BT613" s="200"/>
      <c r="BU613" s="200"/>
      <c r="BV613" s="200"/>
      <c r="BW613" s="200"/>
      <c r="BX613" s="200"/>
      <c r="BY613" s="200"/>
      <c r="BZ613" s="200"/>
      <c r="CA613" s="200"/>
      <c r="CB613" s="200"/>
      <c r="CC613" s="200"/>
      <c r="CD613" s="200"/>
      <c r="CE613" s="200"/>
      <c r="CF613" s="200"/>
      <c r="CG613" s="200"/>
      <c r="CH613" s="200"/>
      <c r="CI613" s="200"/>
      <c r="CJ613" s="200"/>
      <c r="CK613" s="200"/>
      <c r="CL613" s="200"/>
      <c r="CM613" s="200"/>
      <c r="CN613" s="200"/>
      <c r="CO613" s="200"/>
      <c r="CP613" s="200"/>
      <c r="CQ613" s="200"/>
      <c r="CR613" s="200"/>
      <c r="CS613" s="200"/>
      <c r="CT613" s="200"/>
      <c r="CU613" s="200"/>
      <c r="CV613" s="200"/>
      <c r="CW613" s="200"/>
      <c r="CX613" s="200"/>
      <c r="CY613" s="200"/>
      <c r="CZ613" s="200"/>
      <c r="DA613" s="200"/>
      <c r="DB613" s="200"/>
      <c r="DC613" s="200"/>
      <c r="DD613" s="200"/>
      <c r="DE613" s="200"/>
      <c r="DF613" s="200"/>
      <c r="DG613" s="200"/>
      <c r="DH613" s="200"/>
      <c r="DI613" s="200"/>
      <c r="DJ613" s="200"/>
      <c r="DK613" s="200"/>
      <c r="DL613" s="200"/>
      <c r="DM613" s="200"/>
      <c r="DN613" s="200"/>
      <c r="DO613" s="200"/>
      <c r="DP613" s="200"/>
      <c r="DQ613" s="200"/>
      <c r="DR613" s="200"/>
      <c r="DS613" s="200"/>
      <c r="DT613" s="200"/>
      <c r="DU613" s="200"/>
      <c r="DV613" s="200"/>
      <c r="DW613" s="200"/>
      <c r="DX613" s="200"/>
      <c r="DY613" s="200"/>
      <c r="DZ613" s="200"/>
      <c r="EA613" s="200"/>
      <c r="EB613" s="200"/>
      <c r="EC613" s="200"/>
      <c r="ED613" s="200"/>
      <c r="EE613" s="200"/>
      <c r="EF613" s="200"/>
      <c r="EG613" s="200"/>
      <c r="EH613" s="200"/>
      <c r="EI613" s="200"/>
      <c r="EJ613" s="200"/>
      <c r="EK613" s="200"/>
      <c r="EL613" s="200"/>
      <c r="EM613" s="200"/>
      <c r="EN613" s="200"/>
      <c r="EO613" s="200"/>
      <c r="EP613" s="200"/>
      <c r="EQ613" s="200"/>
      <c r="ER613" s="200"/>
      <c r="ES613" s="200"/>
    </row>
    <row r="614" spans="1:149" s="116" customFormat="1" ht="51" x14ac:dyDescent="0.2">
      <c r="A614" s="131" t="s">
        <v>821</v>
      </c>
      <c r="B614" s="73" t="s">
        <v>1347</v>
      </c>
      <c r="C614" s="69" t="s">
        <v>758</v>
      </c>
      <c r="D614" s="118"/>
      <c r="E614" s="125" t="s">
        <v>41</v>
      </c>
      <c r="F614" s="257"/>
      <c r="G614" s="261"/>
      <c r="H614" s="258"/>
      <c r="I614" s="201"/>
      <c r="J614" s="230">
        <v>17</v>
      </c>
      <c r="K614" s="224" t="str">
        <f t="shared" si="136"/>
        <v>17</v>
      </c>
      <c r="L614" s="225">
        <f t="shared" si="137"/>
        <v>0</v>
      </c>
      <c r="M614" s="224" t="str">
        <f t="shared" si="138"/>
        <v>17</v>
      </c>
      <c r="N614" s="224">
        <f t="shared" si="139"/>
        <v>0</v>
      </c>
      <c r="O614" s="224">
        <f t="shared" si="140"/>
        <v>0</v>
      </c>
      <c r="P614" s="224">
        <f t="shared" si="141"/>
        <v>0</v>
      </c>
      <c r="Q614" s="224">
        <f t="shared" si="142"/>
        <v>0</v>
      </c>
      <c r="R614" s="224">
        <f t="shared" si="143"/>
        <v>0</v>
      </c>
      <c r="S614" s="224">
        <f t="shared" si="144"/>
        <v>0</v>
      </c>
      <c r="T614" s="224">
        <f t="shared" si="145"/>
        <v>0</v>
      </c>
      <c r="U614" s="224">
        <f t="shared" si="146"/>
        <v>0</v>
      </c>
      <c r="V614" s="224">
        <f t="shared" si="147"/>
        <v>0</v>
      </c>
      <c r="W614" s="226">
        <f t="shared" si="148"/>
        <v>0</v>
      </c>
      <c r="X614" s="226">
        <f t="shared" si="149"/>
        <v>0</v>
      </c>
      <c r="Y614" s="215"/>
      <c r="Z614" s="232">
        <v>607</v>
      </c>
      <c r="AA614" s="216"/>
      <c r="AB614" s="216"/>
      <c r="AC614" s="216"/>
      <c r="AD614" s="216"/>
      <c r="AE614" s="216"/>
      <c r="AF614" s="216"/>
      <c r="AG614" s="216"/>
      <c r="AH614" s="216"/>
      <c r="AI614" s="216"/>
      <c r="AJ614" s="200"/>
      <c r="AK614" s="200"/>
      <c r="AL614" s="200"/>
      <c r="AM614" s="200"/>
      <c r="AN614" s="200"/>
      <c r="AO614" s="200"/>
      <c r="AP614" s="200"/>
      <c r="AQ614" s="200"/>
      <c r="AR614" s="200"/>
      <c r="AS614" s="200"/>
      <c r="AT614" s="200"/>
      <c r="AU614" s="200"/>
      <c r="AV614" s="200"/>
      <c r="AW614" s="200"/>
      <c r="AX614" s="200"/>
      <c r="AY614" s="200"/>
      <c r="AZ614" s="200"/>
      <c r="BA614" s="200"/>
      <c r="BB614" s="200"/>
      <c r="BC614" s="200"/>
      <c r="BD614" s="200"/>
      <c r="BE614" s="200"/>
      <c r="BF614" s="200"/>
      <c r="BG614" s="200"/>
      <c r="BH614" s="200"/>
      <c r="BI614" s="200"/>
      <c r="BJ614" s="200"/>
      <c r="BK614" s="200"/>
      <c r="BL614" s="200"/>
      <c r="BM614" s="200"/>
      <c r="BN614" s="200"/>
      <c r="BO614" s="200"/>
      <c r="BP614" s="200"/>
      <c r="BQ614" s="200"/>
      <c r="BR614" s="200"/>
      <c r="BS614" s="200"/>
      <c r="BT614" s="200"/>
      <c r="BU614" s="200"/>
      <c r="BV614" s="200"/>
      <c r="BW614" s="200"/>
      <c r="BX614" s="200"/>
      <c r="BY614" s="200"/>
      <c r="BZ614" s="200"/>
      <c r="CA614" s="200"/>
      <c r="CB614" s="200"/>
      <c r="CC614" s="200"/>
      <c r="CD614" s="200"/>
      <c r="CE614" s="200"/>
      <c r="CF614" s="200"/>
      <c r="CG614" s="200"/>
      <c r="CH614" s="200"/>
      <c r="CI614" s="200"/>
      <c r="CJ614" s="200"/>
      <c r="CK614" s="200"/>
      <c r="CL614" s="200"/>
      <c r="CM614" s="200"/>
      <c r="CN614" s="200"/>
      <c r="CO614" s="200"/>
      <c r="CP614" s="200"/>
      <c r="CQ614" s="200"/>
      <c r="CR614" s="200"/>
      <c r="CS614" s="200"/>
      <c r="CT614" s="200"/>
      <c r="CU614" s="200"/>
      <c r="CV614" s="200"/>
      <c r="CW614" s="200"/>
      <c r="CX614" s="200"/>
      <c r="CY614" s="200"/>
      <c r="CZ614" s="200"/>
      <c r="DA614" s="200"/>
      <c r="DB614" s="200"/>
      <c r="DC614" s="200"/>
      <c r="DD614" s="200"/>
      <c r="DE614" s="200"/>
      <c r="DF614" s="200"/>
      <c r="DG614" s="200"/>
      <c r="DH614" s="200"/>
      <c r="DI614" s="200"/>
      <c r="DJ614" s="200"/>
      <c r="DK614" s="200"/>
      <c r="DL614" s="200"/>
      <c r="DM614" s="200"/>
      <c r="DN614" s="200"/>
      <c r="DO614" s="200"/>
      <c r="DP614" s="200"/>
      <c r="DQ614" s="200"/>
      <c r="DR614" s="200"/>
      <c r="DS614" s="200"/>
      <c r="DT614" s="200"/>
      <c r="DU614" s="200"/>
      <c r="DV614" s="200"/>
      <c r="DW614" s="200"/>
      <c r="DX614" s="200"/>
      <c r="DY614" s="200"/>
      <c r="DZ614" s="200"/>
      <c r="EA614" s="200"/>
      <c r="EB614" s="200"/>
      <c r="EC614" s="200"/>
      <c r="ED614" s="200"/>
      <c r="EE614" s="200"/>
      <c r="EF614" s="200"/>
      <c r="EG614" s="200"/>
      <c r="EH614" s="200"/>
      <c r="EI614" s="200"/>
      <c r="EJ614" s="200"/>
      <c r="EK614" s="200"/>
      <c r="EL614" s="200"/>
      <c r="EM614" s="200"/>
      <c r="EN614" s="200"/>
      <c r="EO614" s="200"/>
      <c r="EP614" s="200"/>
      <c r="EQ614" s="200"/>
      <c r="ER614" s="200"/>
      <c r="ES614" s="200"/>
    </row>
    <row r="615" spans="1:149" s="116" customFormat="1" ht="25.5" x14ac:dyDescent="0.2">
      <c r="A615" s="311" t="s">
        <v>822</v>
      </c>
      <c r="B615" s="52" t="s">
        <v>1292</v>
      </c>
      <c r="C615" s="83" t="s">
        <v>758</v>
      </c>
      <c r="D615" s="118"/>
      <c r="E615" s="119"/>
      <c r="F615" s="257"/>
      <c r="G615" s="256"/>
      <c r="H615" s="258"/>
      <c r="I615" s="201"/>
      <c r="J615" s="230">
        <v>17</v>
      </c>
      <c r="K615" s="224" t="str">
        <f t="shared" si="136"/>
        <v>17</v>
      </c>
      <c r="L615" s="225">
        <f t="shared" si="137"/>
        <v>0</v>
      </c>
      <c r="M615" s="224" t="str">
        <f t="shared" si="138"/>
        <v>17</v>
      </c>
      <c r="N615" s="224">
        <f t="shared" si="139"/>
        <v>0</v>
      </c>
      <c r="O615" s="224">
        <f t="shared" si="140"/>
        <v>0</v>
      </c>
      <c r="P615" s="224">
        <f t="shared" si="141"/>
        <v>0</v>
      </c>
      <c r="Q615" s="224">
        <f t="shared" si="142"/>
        <v>0</v>
      </c>
      <c r="R615" s="224">
        <f t="shared" si="143"/>
        <v>0</v>
      </c>
      <c r="S615" s="224">
        <f t="shared" si="144"/>
        <v>0</v>
      </c>
      <c r="T615" s="224">
        <f t="shared" si="145"/>
        <v>0</v>
      </c>
      <c r="U615" s="224">
        <f t="shared" si="146"/>
        <v>0</v>
      </c>
      <c r="V615" s="224">
        <f t="shared" si="147"/>
        <v>0</v>
      </c>
      <c r="W615" s="226">
        <f t="shared" si="148"/>
        <v>0</v>
      </c>
      <c r="X615" s="226">
        <f t="shared" si="149"/>
        <v>0</v>
      </c>
      <c r="Y615" s="215"/>
      <c r="Z615" s="233">
        <v>608</v>
      </c>
      <c r="AA615" s="216"/>
      <c r="AB615" s="216"/>
      <c r="AC615" s="216"/>
      <c r="AD615" s="216"/>
      <c r="AE615" s="216"/>
      <c r="AF615" s="216"/>
      <c r="AG615" s="216"/>
      <c r="AH615" s="216"/>
      <c r="AI615" s="216"/>
      <c r="AJ615" s="200"/>
      <c r="AK615" s="200"/>
      <c r="AL615" s="200"/>
      <c r="AM615" s="200"/>
      <c r="AN615" s="200"/>
      <c r="AO615" s="200"/>
      <c r="AP615" s="200"/>
      <c r="AQ615" s="200"/>
      <c r="AR615" s="200"/>
      <c r="AS615" s="200"/>
      <c r="AT615" s="200"/>
      <c r="AU615" s="200"/>
      <c r="AV615" s="200"/>
      <c r="AW615" s="200"/>
      <c r="AX615" s="200"/>
      <c r="AY615" s="200"/>
      <c r="AZ615" s="200"/>
      <c r="BA615" s="200"/>
      <c r="BB615" s="200"/>
      <c r="BC615" s="200"/>
      <c r="BD615" s="200"/>
      <c r="BE615" s="200"/>
      <c r="BF615" s="200"/>
      <c r="BG615" s="200"/>
      <c r="BH615" s="200"/>
      <c r="BI615" s="200"/>
      <c r="BJ615" s="200"/>
      <c r="BK615" s="200"/>
      <c r="BL615" s="200"/>
      <c r="BM615" s="200"/>
      <c r="BN615" s="200"/>
      <c r="BO615" s="200"/>
      <c r="BP615" s="200"/>
      <c r="BQ615" s="200"/>
      <c r="BR615" s="200"/>
      <c r="BS615" s="200"/>
      <c r="BT615" s="200"/>
      <c r="BU615" s="200"/>
      <c r="BV615" s="200"/>
      <c r="BW615" s="200"/>
      <c r="BX615" s="200"/>
      <c r="BY615" s="200"/>
      <c r="BZ615" s="200"/>
      <c r="CA615" s="200"/>
      <c r="CB615" s="200"/>
      <c r="CC615" s="200"/>
      <c r="CD615" s="200"/>
      <c r="CE615" s="200"/>
      <c r="CF615" s="200"/>
      <c r="CG615" s="200"/>
      <c r="CH615" s="200"/>
      <c r="CI615" s="200"/>
      <c r="CJ615" s="200"/>
      <c r="CK615" s="200"/>
      <c r="CL615" s="200"/>
      <c r="CM615" s="200"/>
      <c r="CN615" s="200"/>
      <c r="CO615" s="200"/>
      <c r="CP615" s="200"/>
      <c r="CQ615" s="200"/>
      <c r="CR615" s="200"/>
      <c r="CS615" s="200"/>
      <c r="CT615" s="200"/>
      <c r="CU615" s="200"/>
      <c r="CV615" s="200"/>
      <c r="CW615" s="200"/>
      <c r="CX615" s="200"/>
      <c r="CY615" s="200"/>
      <c r="CZ615" s="200"/>
      <c r="DA615" s="200"/>
      <c r="DB615" s="200"/>
      <c r="DC615" s="200"/>
      <c r="DD615" s="200"/>
      <c r="DE615" s="200"/>
      <c r="DF615" s="200"/>
      <c r="DG615" s="200"/>
      <c r="DH615" s="200"/>
      <c r="DI615" s="200"/>
      <c r="DJ615" s="200"/>
      <c r="DK615" s="200"/>
      <c r="DL615" s="200"/>
      <c r="DM615" s="200"/>
      <c r="DN615" s="200"/>
      <c r="DO615" s="200"/>
      <c r="DP615" s="200"/>
      <c r="DQ615" s="200"/>
      <c r="DR615" s="200"/>
      <c r="DS615" s="200"/>
      <c r="DT615" s="200"/>
      <c r="DU615" s="200"/>
      <c r="DV615" s="200"/>
      <c r="DW615" s="200"/>
      <c r="DX615" s="200"/>
      <c r="DY615" s="200"/>
      <c r="DZ615" s="200"/>
      <c r="EA615" s="200"/>
      <c r="EB615" s="200"/>
      <c r="EC615" s="200"/>
      <c r="ED615" s="200"/>
      <c r="EE615" s="200"/>
      <c r="EF615" s="200"/>
      <c r="EG615" s="200"/>
      <c r="EH615" s="200"/>
      <c r="EI615" s="200"/>
      <c r="EJ615" s="200"/>
      <c r="EK615" s="200"/>
      <c r="EL615" s="200"/>
      <c r="EM615" s="200"/>
      <c r="EN615" s="200"/>
      <c r="EO615" s="200"/>
      <c r="EP615" s="200"/>
      <c r="EQ615" s="200"/>
      <c r="ER615" s="200"/>
      <c r="ES615" s="200"/>
    </row>
    <row r="616" spans="1:149" s="116" customFormat="1" ht="25.5" x14ac:dyDescent="0.2">
      <c r="A616" s="311" t="s">
        <v>823</v>
      </c>
      <c r="B616" s="82" t="s">
        <v>1293</v>
      </c>
      <c r="C616" s="83" t="s">
        <v>758</v>
      </c>
      <c r="D616" s="118"/>
      <c r="E616" s="119"/>
      <c r="F616" s="257"/>
      <c r="G616" s="256"/>
      <c r="H616" s="258"/>
      <c r="I616" s="201"/>
      <c r="J616" s="230">
        <v>17</v>
      </c>
      <c r="K616" s="224" t="str">
        <f t="shared" si="136"/>
        <v>17</v>
      </c>
      <c r="L616" s="225">
        <f t="shared" si="137"/>
        <v>0</v>
      </c>
      <c r="M616" s="224" t="str">
        <f t="shared" si="138"/>
        <v>17</v>
      </c>
      <c r="N616" s="224">
        <f t="shared" si="139"/>
        <v>0</v>
      </c>
      <c r="O616" s="224">
        <f t="shared" si="140"/>
        <v>0</v>
      </c>
      <c r="P616" s="224">
        <f t="shared" si="141"/>
        <v>0</v>
      </c>
      <c r="Q616" s="224">
        <f t="shared" si="142"/>
        <v>0</v>
      </c>
      <c r="R616" s="224">
        <f t="shared" si="143"/>
        <v>0</v>
      </c>
      <c r="S616" s="224">
        <f t="shared" si="144"/>
        <v>0</v>
      </c>
      <c r="T616" s="224">
        <f t="shared" si="145"/>
        <v>0</v>
      </c>
      <c r="U616" s="224">
        <f t="shared" si="146"/>
        <v>0</v>
      </c>
      <c r="V616" s="224">
        <f t="shared" si="147"/>
        <v>0</v>
      </c>
      <c r="W616" s="226">
        <f t="shared" si="148"/>
        <v>0</v>
      </c>
      <c r="X616" s="226">
        <f t="shared" si="149"/>
        <v>0</v>
      </c>
      <c r="Y616" s="215"/>
      <c r="Z616" s="233">
        <v>609</v>
      </c>
      <c r="AA616" s="216"/>
      <c r="AB616" s="216"/>
      <c r="AC616" s="216"/>
      <c r="AD616" s="216"/>
      <c r="AE616" s="216"/>
      <c r="AF616" s="216"/>
      <c r="AG616" s="216"/>
      <c r="AH616" s="216"/>
      <c r="AI616" s="216"/>
      <c r="AJ616" s="200"/>
      <c r="AK616" s="200"/>
      <c r="AL616" s="200"/>
      <c r="AM616" s="200"/>
      <c r="AN616" s="200"/>
      <c r="AO616" s="200"/>
      <c r="AP616" s="200"/>
      <c r="AQ616" s="200"/>
      <c r="AR616" s="200"/>
      <c r="AS616" s="200"/>
      <c r="AT616" s="200"/>
      <c r="AU616" s="200"/>
      <c r="AV616" s="200"/>
      <c r="AW616" s="200"/>
      <c r="AX616" s="200"/>
      <c r="AY616" s="200"/>
      <c r="AZ616" s="200"/>
      <c r="BA616" s="200"/>
      <c r="BB616" s="200"/>
      <c r="BC616" s="200"/>
      <c r="BD616" s="200"/>
      <c r="BE616" s="200"/>
      <c r="BF616" s="200"/>
      <c r="BG616" s="200"/>
      <c r="BH616" s="200"/>
      <c r="BI616" s="200"/>
      <c r="BJ616" s="200"/>
      <c r="BK616" s="200"/>
      <c r="BL616" s="200"/>
      <c r="BM616" s="200"/>
      <c r="BN616" s="200"/>
      <c r="BO616" s="200"/>
      <c r="BP616" s="200"/>
      <c r="BQ616" s="200"/>
      <c r="BR616" s="200"/>
      <c r="BS616" s="200"/>
      <c r="BT616" s="200"/>
      <c r="BU616" s="200"/>
      <c r="BV616" s="200"/>
      <c r="BW616" s="200"/>
      <c r="BX616" s="200"/>
      <c r="BY616" s="200"/>
      <c r="BZ616" s="200"/>
      <c r="CA616" s="200"/>
      <c r="CB616" s="200"/>
      <c r="CC616" s="200"/>
      <c r="CD616" s="200"/>
      <c r="CE616" s="200"/>
      <c r="CF616" s="200"/>
      <c r="CG616" s="200"/>
      <c r="CH616" s="200"/>
      <c r="CI616" s="200"/>
      <c r="CJ616" s="200"/>
      <c r="CK616" s="200"/>
      <c r="CL616" s="200"/>
      <c r="CM616" s="200"/>
      <c r="CN616" s="200"/>
      <c r="CO616" s="200"/>
      <c r="CP616" s="200"/>
      <c r="CQ616" s="200"/>
      <c r="CR616" s="200"/>
      <c r="CS616" s="200"/>
      <c r="CT616" s="200"/>
      <c r="CU616" s="200"/>
      <c r="CV616" s="200"/>
      <c r="CW616" s="200"/>
      <c r="CX616" s="200"/>
      <c r="CY616" s="200"/>
      <c r="CZ616" s="200"/>
      <c r="DA616" s="200"/>
      <c r="DB616" s="200"/>
      <c r="DC616" s="200"/>
      <c r="DD616" s="200"/>
      <c r="DE616" s="200"/>
      <c r="DF616" s="200"/>
      <c r="DG616" s="200"/>
      <c r="DH616" s="200"/>
      <c r="DI616" s="200"/>
      <c r="DJ616" s="200"/>
      <c r="DK616" s="200"/>
      <c r="DL616" s="200"/>
      <c r="DM616" s="200"/>
      <c r="DN616" s="200"/>
      <c r="DO616" s="200"/>
      <c r="DP616" s="200"/>
      <c r="DQ616" s="200"/>
      <c r="DR616" s="200"/>
      <c r="DS616" s="200"/>
      <c r="DT616" s="200"/>
      <c r="DU616" s="200"/>
      <c r="DV616" s="200"/>
      <c r="DW616" s="200"/>
      <c r="DX616" s="200"/>
      <c r="DY616" s="200"/>
      <c r="DZ616" s="200"/>
      <c r="EA616" s="200"/>
      <c r="EB616" s="200"/>
      <c r="EC616" s="200"/>
      <c r="ED616" s="200"/>
      <c r="EE616" s="200"/>
      <c r="EF616" s="200"/>
      <c r="EG616" s="200"/>
      <c r="EH616" s="200"/>
      <c r="EI616" s="200"/>
      <c r="EJ616" s="200"/>
      <c r="EK616" s="200"/>
      <c r="EL616" s="200"/>
      <c r="EM616" s="200"/>
      <c r="EN616" s="200"/>
      <c r="EO616" s="200"/>
      <c r="EP616" s="200"/>
      <c r="EQ616" s="200"/>
      <c r="ER616" s="200"/>
      <c r="ES616" s="200"/>
    </row>
    <row r="617" spans="1:149" ht="15" x14ac:dyDescent="0.2">
      <c r="A617" s="87">
        <v>18</v>
      </c>
      <c r="B617" s="306" t="s">
        <v>44</v>
      </c>
      <c r="C617" s="89"/>
      <c r="D617" s="90"/>
      <c r="E617" s="110"/>
      <c r="F617" s="269"/>
      <c r="G617" s="270"/>
      <c r="H617" s="303"/>
      <c r="J617" s="230">
        <v>18</v>
      </c>
      <c r="K617" s="224" t="str">
        <f t="shared" si="136"/>
        <v>18</v>
      </c>
      <c r="L617" s="225">
        <f t="shared" si="137"/>
        <v>0</v>
      </c>
      <c r="M617" s="224">
        <f t="shared" si="138"/>
        <v>0</v>
      </c>
      <c r="N617" s="224">
        <f t="shared" si="139"/>
        <v>0</v>
      </c>
      <c r="O617" s="224">
        <f t="shared" si="140"/>
        <v>0</v>
      </c>
      <c r="P617" s="224">
        <f t="shared" si="141"/>
        <v>0</v>
      </c>
      <c r="Q617" s="224">
        <f t="shared" si="142"/>
        <v>0</v>
      </c>
      <c r="R617" s="224">
        <f t="shared" si="143"/>
        <v>0</v>
      </c>
      <c r="S617" s="224">
        <f t="shared" si="144"/>
        <v>0</v>
      </c>
      <c r="T617" s="224">
        <f t="shared" si="145"/>
        <v>0</v>
      </c>
      <c r="U617" s="224">
        <f t="shared" si="146"/>
        <v>0</v>
      </c>
      <c r="V617" s="224">
        <f t="shared" si="147"/>
        <v>0</v>
      </c>
      <c r="W617" s="226">
        <f t="shared" si="148"/>
        <v>0</v>
      </c>
      <c r="X617" s="226">
        <f t="shared" si="149"/>
        <v>0</v>
      </c>
      <c r="Z617" s="233">
        <v>610</v>
      </c>
      <c r="EG617" s="200"/>
      <c r="EH617" s="200"/>
      <c r="EI617" s="200"/>
      <c r="EJ617" s="200"/>
      <c r="EK617" s="200"/>
      <c r="EL617" s="200"/>
      <c r="EM617" s="200"/>
      <c r="EN617" s="200"/>
      <c r="EO617" s="200"/>
      <c r="EP617" s="200"/>
      <c r="EQ617" s="200"/>
      <c r="ER617" s="200"/>
      <c r="ES617" s="200"/>
    </row>
    <row r="618" spans="1:149" s="116" customFormat="1" ht="12.75" x14ac:dyDescent="0.2">
      <c r="A618" s="178" t="s">
        <v>655</v>
      </c>
      <c r="B618" s="179" t="s">
        <v>44</v>
      </c>
      <c r="C618" s="190"/>
      <c r="D618" s="181"/>
      <c r="E618" s="182"/>
      <c r="F618" s="255"/>
      <c r="G618" s="256"/>
      <c r="H618" s="275"/>
      <c r="I618" s="201"/>
      <c r="J618" s="230">
        <v>18</v>
      </c>
      <c r="K618" s="224" t="str">
        <f t="shared" si="136"/>
        <v>18</v>
      </c>
      <c r="L618" s="225">
        <f t="shared" si="137"/>
        <v>0</v>
      </c>
      <c r="M618" s="224">
        <f t="shared" si="138"/>
        <v>0</v>
      </c>
      <c r="N618" s="224">
        <f t="shared" si="139"/>
        <v>0</v>
      </c>
      <c r="O618" s="224">
        <f t="shared" si="140"/>
        <v>0</v>
      </c>
      <c r="P618" s="224">
        <f t="shared" si="141"/>
        <v>0</v>
      </c>
      <c r="Q618" s="224">
        <f t="shared" si="142"/>
        <v>0</v>
      </c>
      <c r="R618" s="224">
        <f t="shared" si="143"/>
        <v>0</v>
      </c>
      <c r="S618" s="224">
        <f t="shared" si="144"/>
        <v>0</v>
      </c>
      <c r="T618" s="224">
        <f t="shared" si="145"/>
        <v>0</v>
      </c>
      <c r="U618" s="224">
        <f t="shared" si="146"/>
        <v>0</v>
      </c>
      <c r="V618" s="224">
        <f t="shared" si="147"/>
        <v>0</v>
      </c>
      <c r="W618" s="226">
        <f t="shared" si="148"/>
        <v>0</v>
      </c>
      <c r="X618" s="226">
        <f t="shared" si="149"/>
        <v>0</v>
      </c>
      <c r="Y618" s="215"/>
      <c r="Z618" s="233">
        <v>611</v>
      </c>
      <c r="AA618" s="216"/>
      <c r="AB618" s="216"/>
      <c r="AC618" s="216"/>
      <c r="AD618" s="216"/>
      <c r="AE618" s="216"/>
      <c r="AF618" s="216"/>
      <c r="AG618" s="216"/>
      <c r="AH618" s="216"/>
      <c r="AI618" s="216"/>
      <c r="AJ618" s="200"/>
      <c r="AK618" s="200"/>
      <c r="AL618" s="200"/>
      <c r="AM618" s="200"/>
      <c r="AN618" s="200"/>
      <c r="AO618" s="200"/>
      <c r="AP618" s="200"/>
      <c r="AQ618" s="200"/>
      <c r="AR618" s="200"/>
      <c r="AS618" s="200"/>
      <c r="AT618" s="200"/>
      <c r="AU618" s="200"/>
      <c r="AV618" s="200"/>
      <c r="AW618" s="200"/>
      <c r="AX618" s="200"/>
      <c r="AY618" s="200"/>
      <c r="AZ618" s="200"/>
      <c r="BA618" s="200"/>
      <c r="BB618" s="200"/>
      <c r="BC618" s="200"/>
      <c r="BD618" s="200"/>
      <c r="BE618" s="200"/>
      <c r="BF618" s="200"/>
      <c r="BG618" s="200"/>
      <c r="BH618" s="200"/>
      <c r="BI618" s="200"/>
      <c r="BJ618" s="200"/>
      <c r="BK618" s="200"/>
      <c r="BL618" s="200"/>
      <c r="BM618" s="200"/>
      <c r="BN618" s="200"/>
      <c r="BO618" s="200"/>
      <c r="BP618" s="200"/>
      <c r="BQ618" s="200"/>
      <c r="BR618" s="200"/>
      <c r="BS618" s="200"/>
      <c r="BT618" s="200"/>
      <c r="BU618" s="200"/>
      <c r="BV618" s="200"/>
      <c r="BW618" s="200"/>
      <c r="BX618" s="200"/>
      <c r="BY618" s="200"/>
      <c r="BZ618" s="200"/>
      <c r="CA618" s="200"/>
      <c r="CB618" s="200"/>
      <c r="CC618" s="200"/>
      <c r="CD618" s="200"/>
      <c r="CE618" s="200"/>
      <c r="CF618" s="200"/>
      <c r="CG618" s="200"/>
      <c r="CH618" s="200"/>
      <c r="CI618" s="200"/>
      <c r="CJ618" s="200"/>
      <c r="CK618" s="200"/>
      <c r="CL618" s="200"/>
      <c r="CM618" s="200"/>
      <c r="CN618" s="200"/>
      <c r="CO618" s="200"/>
      <c r="CP618" s="200"/>
      <c r="CQ618" s="200"/>
      <c r="CR618" s="200"/>
      <c r="CS618" s="200"/>
      <c r="CT618" s="200"/>
      <c r="CU618" s="200"/>
      <c r="CV618" s="200"/>
      <c r="CW618" s="200"/>
      <c r="CX618" s="200"/>
      <c r="CY618" s="200"/>
      <c r="CZ618" s="200"/>
      <c r="DA618" s="200"/>
      <c r="DB618" s="200"/>
      <c r="DC618" s="200"/>
      <c r="DD618" s="200"/>
      <c r="DE618" s="200"/>
      <c r="DF618" s="200"/>
      <c r="DG618" s="200"/>
      <c r="DH618" s="200"/>
      <c r="DI618" s="200"/>
      <c r="DJ618" s="200"/>
      <c r="DK618" s="200"/>
      <c r="DL618" s="200"/>
      <c r="DM618" s="200"/>
      <c r="DN618" s="200"/>
      <c r="DO618" s="200"/>
      <c r="DP618" s="200"/>
      <c r="DQ618" s="200"/>
      <c r="DR618" s="200"/>
      <c r="DS618" s="200"/>
      <c r="DT618" s="200"/>
      <c r="DU618" s="200"/>
      <c r="DV618" s="200"/>
      <c r="DW618" s="200"/>
      <c r="DX618" s="200"/>
      <c r="DY618" s="200"/>
      <c r="DZ618" s="200"/>
      <c r="EA618" s="200"/>
      <c r="EB618" s="200"/>
      <c r="EC618" s="200"/>
      <c r="ED618" s="200"/>
      <c r="EE618" s="200"/>
      <c r="EF618" s="200"/>
      <c r="EG618" s="200"/>
      <c r="EH618" s="200"/>
      <c r="EI618" s="200"/>
      <c r="EJ618" s="200"/>
      <c r="EK618" s="200"/>
      <c r="EL618" s="200"/>
      <c r="EM618" s="200"/>
      <c r="EN618" s="200"/>
      <c r="EO618" s="200"/>
      <c r="EP618" s="200"/>
      <c r="EQ618" s="200"/>
      <c r="ER618" s="200"/>
      <c r="ES618" s="200"/>
    </row>
    <row r="619" spans="1:149" s="116" customFormat="1" ht="38.25" x14ac:dyDescent="0.2">
      <c r="A619" s="59" t="s">
        <v>656</v>
      </c>
      <c r="B619" s="142" t="s">
        <v>45</v>
      </c>
      <c r="C619" s="69" t="s">
        <v>758</v>
      </c>
      <c r="D619" s="140"/>
      <c r="E619" s="60"/>
      <c r="F619" s="257"/>
      <c r="G619" s="256"/>
      <c r="H619" s="258"/>
      <c r="I619" s="201"/>
      <c r="J619" s="230">
        <v>18</v>
      </c>
      <c r="K619" s="224" t="str">
        <f t="shared" si="136"/>
        <v>18</v>
      </c>
      <c r="L619" s="225">
        <f t="shared" si="137"/>
        <v>0</v>
      </c>
      <c r="M619" s="224" t="str">
        <f t="shared" si="138"/>
        <v>18</v>
      </c>
      <c r="N619" s="224">
        <f t="shared" si="139"/>
        <v>0</v>
      </c>
      <c r="O619" s="224">
        <f t="shared" si="140"/>
        <v>0</v>
      </c>
      <c r="P619" s="224">
        <f t="shared" si="141"/>
        <v>0</v>
      </c>
      <c r="Q619" s="224">
        <f t="shared" si="142"/>
        <v>0</v>
      </c>
      <c r="R619" s="224">
        <f t="shared" si="143"/>
        <v>0</v>
      </c>
      <c r="S619" s="224">
        <f t="shared" si="144"/>
        <v>0</v>
      </c>
      <c r="T619" s="224">
        <f t="shared" si="145"/>
        <v>0</v>
      </c>
      <c r="U619" s="224">
        <f t="shared" si="146"/>
        <v>0</v>
      </c>
      <c r="V619" s="224">
        <f t="shared" si="147"/>
        <v>0</v>
      </c>
      <c r="W619" s="226">
        <f t="shared" si="148"/>
        <v>0</v>
      </c>
      <c r="X619" s="226">
        <f t="shared" si="149"/>
        <v>0</v>
      </c>
      <c r="Y619" s="215"/>
      <c r="Z619" s="233">
        <v>612</v>
      </c>
      <c r="AA619" s="216"/>
      <c r="AB619" s="216"/>
      <c r="AC619" s="216"/>
      <c r="AD619" s="216"/>
      <c r="AE619" s="216"/>
      <c r="AF619" s="216"/>
      <c r="AG619" s="216"/>
      <c r="AH619" s="216"/>
      <c r="AI619" s="216"/>
      <c r="AJ619" s="200"/>
      <c r="AK619" s="200"/>
      <c r="AL619" s="200"/>
      <c r="AM619" s="200"/>
      <c r="AN619" s="200"/>
      <c r="AO619" s="200"/>
      <c r="AP619" s="200"/>
      <c r="AQ619" s="200"/>
      <c r="AR619" s="200"/>
      <c r="AS619" s="200"/>
      <c r="AT619" s="200"/>
      <c r="AU619" s="200"/>
      <c r="AV619" s="200"/>
      <c r="AW619" s="200"/>
      <c r="AX619" s="200"/>
      <c r="AY619" s="200"/>
      <c r="AZ619" s="200"/>
      <c r="BA619" s="200"/>
      <c r="BB619" s="200"/>
      <c r="BC619" s="200"/>
      <c r="BD619" s="200"/>
      <c r="BE619" s="200"/>
      <c r="BF619" s="200"/>
      <c r="BG619" s="200"/>
      <c r="BH619" s="200"/>
      <c r="BI619" s="200"/>
      <c r="BJ619" s="200"/>
      <c r="BK619" s="200"/>
      <c r="BL619" s="200"/>
      <c r="BM619" s="200"/>
      <c r="BN619" s="200"/>
      <c r="BO619" s="200"/>
      <c r="BP619" s="200"/>
      <c r="BQ619" s="200"/>
      <c r="BR619" s="200"/>
      <c r="BS619" s="200"/>
      <c r="BT619" s="200"/>
      <c r="BU619" s="200"/>
      <c r="BV619" s="200"/>
      <c r="BW619" s="200"/>
      <c r="BX619" s="200"/>
      <c r="BY619" s="200"/>
      <c r="BZ619" s="200"/>
      <c r="CA619" s="200"/>
      <c r="CB619" s="200"/>
      <c r="CC619" s="200"/>
      <c r="CD619" s="200"/>
      <c r="CE619" s="200"/>
      <c r="CF619" s="200"/>
      <c r="CG619" s="200"/>
      <c r="CH619" s="200"/>
      <c r="CI619" s="200"/>
      <c r="CJ619" s="200"/>
      <c r="CK619" s="200"/>
      <c r="CL619" s="200"/>
      <c r="CM619" s="200"/>
      <c r="CN619" s="200"/>
      <c r="CO619" s="200"/>
      <c r="CP619" s="200"/>
      <c r="CQ619" s="200"/>
      <c r="CR619" s="200"/>
      <c r="CS619" s="200"/>
      <c r="CT619" s="200"/>
      <c r="CU619" s="200"/>
      <c r="CV619" s="200"/>
      <c r="CW619" s="200"/>
      <c r="CX619" s="200"/>
      <c r="CY619" s="200"/>
      <c r="CZ619" s="200"/>
      <c r="DA619" s="200"/>
      <c r="DB619" s="200"/>
      <c r="DC619" s="200"/>
      <c r="DD619" s="200"/>
      <c r="DE619" s="200"/>
      <c r="DF619" s="200"/>
      <c r="DG619" s="200"/>
      <c r="DH619" s="200"/>
      <c r="DI619" s="200"/>
      <c r="DJ619" s="200"/>
      <c r="DK619" s="200"/>
      <c r="DL619" s="200"/>
      <c r="DM619" s="200"/>
      <c r="DN619" s="200"/>
      <c r="DO619" s="200"/>
      <c r="DP619" s="200"/>
      <c r="DQ619" s="200"/>
      <c r="DR619" s="200"/>
      <c r="DS619" s="200"/>
      <c r="DT619" s="200"/>
      <c r="DU619" s="200"/>
      <c r="DV619" s="200"/>
      <c r="DW619" s="200"/>
      <c r="DX619" s="200"/>
      <c r="DY619" s="200"/>
      <c r="DZ619" s="200"/>
      <c r="EA619" s="200"/>
      <c r="EB619" s="200"/>
      <c r="EC619" s="200"/>
      <c r="ED619" s="200"/>
      <c r="EE619" s="200"/>
      <c r="EF619" s="200"/>
      <c r="EG619" s="200"/>
      <c r="EH619" s="200"/>
      <c r="EI619" s="200"/>
      <c r="EJ619" s="200"/>
      <c r="EK619" s="200"/>
      <c r="EL619" s="200"/>
      <c r="EM619" s="200"/>
      <c r="EN619" s="200"/>
      <c r="EO619" s="200"/>
      <c r="EP619" s="200"/>
      <c r="EQ619" s="200"/>
      <c r="ER619" s="200"/>
      <c r="ES619" s="200"/>
    </row>
    <row r="620" spans="1:149" s="116" customFormat="1" ht="51" x14ac:dyDescent="0.2">
      <c r="A620" s="59" t="s">
        <v>657</v>
      </c>
      <c r="B620" s="141" t="s">
        <v>786</v>
      </c>
      <c r="C620" s="69" t="s">
        <v>758</v>
      </c>
      <c r="D620" s="140"/>
      <c r="E620" s="60"/>
      <c r="F620" s="257"/>
      <c r="G620" s="256"/>
      <c r="H620" s="258"/>
      <c r="I620" s="201"/>
      <c r="J620" s="230">
        <v>18</v>
      </c>
      <c r="K620" s="224" t="str">
        <f t="shared" si="136"/>
        <v>18</v>
      </c>
      <c r="L620" s="225">
        <f t="shared" si="137"/>
        <v>0</v>
      </c>
      <c r="M620" s="224" t="str">
        <f t="shared" si="138"/>
        <v>18</v>
      </c>
      <c r="N620" s="224">
        <f t="shared" si="139"/>
        <v>0</v>
      </c>
      <c r="O620" s="224">
        <f t="shared" si="140"/>
        <v>0</v>
      </c>
      <c r="P620" s="224">
        <f t="shared" si="141"/>
        <v>0</v>
      </c>
      <c r="Q620" s="224">
        <f t="shared" si="142"/>
        <v>0</v>
      </c>
      <c r="R620" s="224">
        <f t="shared" si="143"/>
        <v>0</v>
      </c>
      <c r="S620" s="224">
        <f t="shared" si="144"/>
        <v>0</v>
      </c>
      <c r="T620" s="224">
        <f t="shared" si="145"/>
        <v>0</v>
      </c>
      <c r="U620" s="224">
        <f t="shared" si="146"/>
        <v>0</v>
      </c>
      <c r="V620" s="224">
        <f t="shared" si="147"/>
        <v>0</v>
      </c>
      <c r="W620" s="226">
        <f t="shared" si="148"/>
        <v>0</v>
      </c>
      <c r="X620" s="226">
        <f t="shared" si="149"/>
        <v>0</v>
      </c>
      <c r="Y620" s="215"/>
      <c r="Z620" s="232">
        <v>613</v>
      </c>
      <c r="AA620" s="216"/>
      <c r="AB620" s="216"/>
      <c r="AC620" s="216"/>
      <c r="AD620" s="216"/>
      <c r="AE620" s="216"/>
      <c r="AF620" s="216"/>
      <c r="AG620" s="216"/>
      <c r="AH620" s="216"/>
      <c r="AI620" s="216"/>
      <c r="AJ620" s="200"/>
      <c r="AK620" s="200"/>
      <c r="AL620" s="200"/>
      <c r="AM620" s="200"/>
      <c r="AN620" s="200"/>
      <c r="AO620" s="200"/>
      <c r="AP620" s="200"/>
      <c r="AQ620" s="200"/>
      <c r="AR620" s="200"/>
      <c r="AS620" s="200"/>
      <c r="AT620" s="200"/>
      <c r="AU620" s="200"/>
      <c r="AV620" s="200"/>
      <c r="AW620" s="200"/>
      <c r="AX620" s="200"/>
      <c r="AY620" s="200"/>
      <c r="AZ620" s="200"/>
      <c r="BA620" s="200"/>
      <c r="BB620" s="200"/>
      <c r="BC620" s="200"/>
      <c r="BD620" s="200"/>
      <c r="BE620" s="200"/>
      <c r="BF620" s="200"/>
      <c r="BG620" s="200"/>
      <c r="BH620" s="200"/>
      <c r="BI620" s="200"/>
      <c r="BJ620" s="200"/>
      <c r="BK620" s="200"/>
      <c r="BL620" s="200"/>
      <c r="BM620" s="200"/>
      <c r="BN620" s="200"/>
      <c r="BO620" s="200"/>
      <c r="BP620" s="200"/>
      <c r="BQ620" s="200"/>
      <c r="BR620" s="200"/>
      <c r="BS620" s="200"/>
      <c r="BT620" s="200"/>
      <c r="BU620" s="200"/>
      <c r="BV620" s="200"/>
      <c r="BW620" s="200"/>
      <c r="BX620" s="200"/>
      <c r="BY620" s="200"/>
      <c r="BZ620" s="200"/>
      <c r="CA620" s="200"/>
      <c r="CB620" s="200"/>
      <c r="CC620" s="200"/>
      <c r="CD620" s="200"/>
      <c r="CE620" s="200"/>
      <c r="CF620" s="200"/>
      <c r="CG620" s="200"/>
      <c r="CH620" s="200"/>
      <c r="CI620" s="200"/>
      <c r="CJ620" s="200"/>
      <c r="CK620" s="200"/>
      <c r="CL620" s="200"/>
      <c r="CM620" s="200"/>
      <c r="CN620" s="200"/>
      <c r="CO620" s="200"/>
      <c r="CP620" s="200"/>
      <c r="CQ620" s="200"/>
      <c r="CR620" s="200"/>
      <c r="CS620" s="200"/>
      <c r="CT620" s="200"/>
      <c r="CU620" s="200"/>
      <c r="CV620" s="200"/>
      <c r="CW620" s="200"/>
      <c r="CX620" s="200"/>
      <c r="CY620" s="200"/>
      <c r="CZ620" s="200"/>
      <c r="DA620" s="200"/>
      <c r="DB620" s="200"/>
      <c r="DC620" s="200"/>
      <c r="DD620" s="200"/>
      <c r="DE620" s="200"/>
      <c r="DF620" s="200"/>
      <c r="DG620" s="200"/>
      <c r="DH620" s="200"/>
      <c r="DI620" s="200"/>
      <c r="DJ620" s="200"/>
      <c r="DK620" s="200"/>
      <c r="DL620" s="200"/>
      <c r="DM620" s="200"/>
      <c r="DN620" s="200"/>
      <c r="DO620" s="200"/>
      <c r="DP620" s="200"/>
      <c r="DQ620" s="200"/>
      <c r="DR620" s="200"/>
      <c r="DS620" s="200"/>
      <c r="DT620" s="200"/>
      <c r="DU620" s="200"/>
      <c r="DV620" s="200"/>
      <c r="DW620" s="200"/>
      <c r="DX620" s="200"/>
      <c r="DY620" s="200"/>
      <c r="DZ620" s="200"/>
      <c r="EA620" s="200"/>
      <c r="EB620" s="200"/>
      <c r="EC620" s="200"/>
      <c r="ED620" s="200"/>
      <c r="EE620" s="200"/>
      <c r="EF620" s="200"/>
      <c r="EG620" s="203"/>
      <c r="EH620" s="203"/>
      <c r="EI620" s="203"/>
      <c r="EJ620" s="203"/>
      <c r="EK620" s="203"/>
      <c r="EL620" s="203"/>
      <c r="EM620" s="203"/>
      <c r="EN620" s="203"/>
      <c r="EO620" s="203"/>
      <c r="EP620" s="203"/>
      <c r="EQ620" s="203"/>
      <c r="ER620" s="203"/>
      <c r="ES620" s="203"/>
    </row>
    <row r="621" spans="1:149" s="116" customFormat="1" ht="12.75" x14ac:dyDescent="0.2">
      <c r="A621" s="314" t="s">
        <v>658</v>
      </c>
      <c r="B621" s="142" t="s">
        <v>1392</v>
      </c>
      <c r="C621" s="83" t="s">
        <v>758</v>
      </c>
      <c r="D621" s="140"/>
      <c r="E621" s="60"/>
      <c r="F621" s="257"/>
      <c r="G621" s="256"/>
      <c r="H621" s="258"/>
      <c r="I621" s="201"/>
      <c r="J621" s="230">
        <v>18</v>
      </c>
      <c r="K621" s="224" t="str">
        <f t="shared" si="136"/>
        <v>18</v>
      </c>
      <c r="L621" s="225">
        <f t="shared" si="137"/>
        <v>0</v>
      </c>
      <c r="M621" s="224" t="str">
        <f t="shared" si="138"/>
        <v>18</v>
      </c>
      <c r="N621" s="224">
        <f t="shared" si="139"/>
        <v>0</v>
      </c>
      <c r="O621" s="224">
        <f t="shared" si="140"/>
        <v>0</v>
      </c>
      <c r="P621" s="224">
        <f t="shared" si="141"/>
        <v>0</v>
      </c>
      <c r="Q621" s="224">
        <f t="shared" si="142"/>
        <v>0</v>
      </c>
      <c r="R621" s="224">
        <f t="shared" si="143"/>
        <v>0</v>
      </c>
      <c r="S621" s="224">
        <f t="shared" si="144"/>
        <v>0</v>
      </c>
      <c r="T621" s="224">
        <f t="shared" si="145"/>
        <v>0</v>
      </c>
      <c r="U621" s="224">
        <f t="shared" si="146"/>
        <v>0</v>
      </c>
      <c r="V621" s="224">
        <f t="shared" si="147"/>
        <v>0</v>
      </c>
      <c r="W621" s="226">
        <f t="shared" si="148"/>
        <v>0</v>
      </c>
      <c r="X621" s="226">
        <f t="shared" si="149"/>
        <v>0</v>
      </c>
      <c r="Y621" s="215"/>
      <c r="Z621" s="233">
        <v>614</v>
      </c>
      <c r="AA621" s="216"/>
      <c r="AB621" s="216"/>
      <c r="AC621" s="216"/>
      <c r="AD621" s="216"/>
      <c r="AE621" s="216"/>
      <c r="AF621" s="216"/>
      <c r="AG621" s="216"/>
      <c r="AH621" s="216"/>
      <c r="AI621" s="216"/>
      <c r="AJ621" s="200"/>
      <c r="AK621" s="200"/>
      <c r="AL621" s="200"/>
      <c r="AM621" s="200"/>
      <c r="AN621" s="200"/>
      <c r="AO621" s="200"/>
      <c r="AP621" s="200"/>
      <c r="AQ621" s="200"/>
      <c r="AR621" s="200"/>
      <c r="AS621" s="200"/>
      <c r="AT621" s="200"/>
      <c r="AU621" s="200"/>
      <c r="AV621" s="200"/>
      <c r="AW621" s="200"/>
      <c r="AX621" s="200"/>
      <c r="AY621" s="200"/>
      <c r="AZ621" s="200"/>
      <c r="BA621" s="200"/>
      <c r="BB621" s="200"/>
      <c r="BC621" s="200"/>
      <c r="BD621" s="200"/>
      <c r="BE621" s="200"/>
      <c r="BF621" s="200"/>
      <c r="BG621" s="200"/>
      <c r="BH621" s="200"/>
      <c r="BI621" s="200"/>
      <c r="BJ621" s="200"/>
      <c r="BK621" s="200"/>
      <c r="BL621" s="200"/>
      <c r="BM621" s="200"/>
      <c r="BN621" s="200"/>
      <c r="BO621" s="200"/>
      <c r="BP621" s="200"/>
      <c r="BQ621" s="200"/>
      <c r="BR621" s="200"/>
      <c r="BS621" s="200"/>
      <c r="BT621" s="200"/>
      <c r="BU621" s="200"/>
      <c r="BV621" s="200"/>
      <c r="BW621" s="200"/>
      <c r="BX621" s="200"/>
      <c r="BY621" s="200"/>
      <c r="BZ621" s="200"/>
      <c r="CA621" s="200"/>
      <c r="CB621" s="200"/>
      <c r="CC621" s="200"/>
      <c r="CD621" s="200"/>
      <c r="CE621" s="200"/>
      <c r="CF621" s="200"/>
      <c r="CG621" s="200"/>
      <c r="CH621" s="200"/>
      <c r="CI621" s="200"/>
      <c r="CJ621" s="200"/>
      <c r="CK621" s="200"/>
      <c r="CL621" s="200"/>
      <c r="CM621" s="200"/>
      <c r="CN621" s="200"/>
      <c r="CO621" s="200"/>
      <c r="CP621" s="200"/>
      <c r="CQ621" s="200"/>
      <c r="CR621" s="200"/>
      <c r="CS621" s="200"/>
      <c r="CT621" s="200"/>
      <c r="CU621" s="200"/>
      <c r="CV621" s="200"/>
      <c r="CW621" s="200"/>
      <c r="CX621" s="200"/>
      <c r="CY621" s="200"/>
      <c r="CZ621" s="200"/>
      <c r="DA621" s="200"/>
      <c r="DB621" s="200"/>
      <c r="DC621" s="200"/>
      <c r="DD621" s="200"/>
      <c r="DE621" s="200"/>
      <c r="DF621" s="200"/>
      <c r="DG621" s="200"/>
      <c r="DH621" s="200"/>
      <c r="DI621" s="200"/>
      <c r="DJ621" s="200"/>
      <c r="DK621" s="200"/>
      <c r="DL621" s="200"/>
      <c r="DM621" s="200"/>
      <c r="DN621" s="200"/>
      <c r="DO621" s="200"/>
      <c r="DP621" s="200"/>
      <c r="DQ621" s="200"/>
      <c r="DR621" s="200"/>
      <c r="DS621" s="200"/>
      <c r="DT621" s="200"/>
      <c r="DU621" s="200"/>
      <c r="DV621" s="200"/>
      <c r="DW621" s="200"/>
      <c r="DX621" s="200"/>
      <c r="DY621" s="200"/>
      <c r="DZ621" s="200"/>
      <c r="EA621" s="200"/>
      <c r="EB621" s="200"/>
      <c r="EC621" s="200"/>
      <c r="ED621" s="200"/>
      <c r="EE621" s="200"/>
      <c r="EF621" s="200"/>
      <c r="EG621" s="200"/>
      <c r="EH621" s="200"/>
      <c r="EI621" s="200"/>
      <c r="EJ621" s="200"/>
      <c r="EK621" s="200"/>
      <c r="EL621" s="200"/>
      <c r="EM621" s="200"/>
      <c r="EN621" s="200"/>
      <c r="EO621" s="200"/>
      <c r="EP621" s="200"/>
      <c r="EQ621" s="200"/>
      <c r="ER621" s="200"/>
      <c r="ES621" s="200"/>
    </row>
    <row r="622" spans="1:149" s="116" customFormat="1" ht="25.5" customHeight="1" x14ac:dyDescent="0.2">
      <c r="A622" s="59" t="s">
        <v>659</v>
      </c>
      <c r="B622" s="141" t="s">
        <v>46</v>
      </c>
      <c r="C622" s="69" t="s">
        <v>758</v>
      </c>
      <c r="D622" s="140"/>
      <c r="E622" s="60"/>
      <c r="F622" s="257"/>
      <c r="G622" s="256"/>
      <c r="H622" s="258"/>
      <c r="I622" s="201"/>
      <c r="J622" s="230">
        <v>18</v>
      </c>
      <c r="K622" s="224" t="str">
        <f t="shared" si="136"/>
        <v>18</v>
      </c>
      <c r="L622" s="225">
        <f t="shared" si="137"/>
        <v>0</v>
      </c>
      <c r="M622" s="224" t="str">
        <f t="shared" si="138"/>
        <v>18</v>
      </c>
      <c r="N622" s="224">
        <f t="shared" si="139"/>
        <v>0</v>
      </c>
      <c r="O622" s="224">
        <f t="shared" si="140"/>
        <v>0</v>
      </c>
      <c r="P622" s="224">
        <f t="shared" si="141"/>
        <v>0</v>
      </c>
      <c r="Q622" s="224">
        <f t="shared" si="142"/>
        <v>0</v>
      </c>
      <c r="R622" s="224">
        <f t="shared" si="143"/>
        <v>0</v>
      </c>
      <c r="S622" s="224">
        <f t="shared" si="144"/>
        <v>0</v>
      </c>
      <c r="T622" s="224">
        <f t="shared" si="145"/>
        <v>0</v>
      </c>
      <c r="U622" s="224">
        <f t="shared" si="146"/>
        <v>0</v>
      </c>
      <c r="V622" s="224">
        <f t="shared" si="147"/>
        <v>0</v>
      </c>
      <c r="W622" s="226">
        <f t="shared" si="148"/>
        <v>0</v>
      </c>
      <c r="X622" s="226">
        <f t="shared" si="149"/>
        <v>0</v>
      </c>
      <c r="Y622" s="215"/>
      <c r="Z622" s="233">
        <v>615</v>
      </c>
      <c r="AA622" s="216"/>
      <c r="AB622" s="216"/>
      <c r="AC622" s="216"/>
      <c r="AD622" s="216"/>
      <c r="AE622" s="216"/>
      <c r="AF622" s="216"/>
      <c r="AG622" s="216"/>
      <c r="AH622" s="216"/>
      <c r="AI622" s="216"/>
      <c r="AJ622" s="200"/>
      <c r="AK622" s="200"/>
      <c r="AL622" s="200"/>
      <c r="AM622" s="200"/>
      <c r="AN622" s="200"/>
      <c r="AO622" s="200"/>
      <c r="AP622" s="200"/>
      <c r="AQ622" s="200"/>
      <c r="AR622" s="200"/>
      <c r="AS622" s="200"/>
      <c r="AT622" s="200"/>
      <c r="AU622" s="200"/>
      <c r="AV622" s="200"/>
      <c r="AW622" s="200"/>
      <c r="AX622" s="200"/>
      <c r="AY622" s="200"/>
      <c r="AZ622" s="200"/>
      <c r="BA622" s="200"/>
      <c r="BB622" s="200"/>
      <c r="BC622" s="200"/>
      <c r="BD622" s="200"/>
      <c r="BE622" s="200"/>
      <c r="BF622" s="200"/>
      <c r="BG622" s="200"/>
      <c r="BH622" s="200"/>
      <c r="BI622" s="200"/>
      <c r="BJ622" s="200"/>
      <c r="BK622" s="200"/>
      <c r="BL622" s="200"/>
      <c r="BM622" s="200"/>
      <c r="BN622" s="200"/>
      <c r="BO622" s="200"/>
      <c r="BP622" s="200"/>
      <c r="BQ622" s="200"/>
      <c r="BR622" s="200"/>
      <c r="BS622" s="200"/>
      <c r="BT622" s="200"/>
      <c r="BU622" s="200"/>
      <c r="BV622" s="200"/>
      <c r="BW622" s="200"/>
      <c r="BX622" s="200"/>
      <c r="BY622" s="200"/>
      <c r="BZ622" s="200"/>
      <c r="CA622" s="200"/>
      <c r="CB622" s="200"/>
      <c r="CC622" s="200"/>
      <c r="CD622" s="200"/>
      <c r="CE622" s="200"/>
      <c r="CF622" s="200"/>
      <c r="CG622" s="200"/>
      <c r="CH622" s="200"/>
      <c r="CI622" s="200"/>
      <c r="CJ622" s="200"/>
      <c r="CK622" s="200"/>
      <c r="CL622" s="200"/>
      <c r="CM622" s="200"/>
      <c r="CN622" s="200"/>
      <c r="CO622" s="200"/>
      <c r="CP622" s="200"/>
      <c r="CQ622" s="200"/>
      <c r="CR622" s="200"/>
      <c r="CS622" s="200"/>
      <c r="CT622" s="200"/>
      <c r="CU622" s="200"/>
      <c r="CV622" s="200"/>
      <c r="CW622" s="200"/>
      <c r="CX622" s="200"/>
      <c r="CY622" s="200"/>
      <c r="CZ622" s="200"/>
      <c r="DA622" s="200"/>
      <c r="DB622" s="200"/>
      <c r="DC622" s="200"/>
      <c r="DD622" s="200"/>
      <c r="DE622" s="200"/>
      <c r="DF622" s="200"/>
      <c r="DG622" s="200"/>
      <c r="DH622" s="200"/>
      <c r="DI622" s="200"/>
      <c r="DJ622" s="200"/>
      <c r="DK622" s="200"/>
      <c r="DL622" s="200"/>
      <c r="DM622" s="200"/>
      <c r="DN622" s="200"/>
      <c r="DO622" s="200"/>
      <c r="DP622" s="200"/>
      <c r="DQ622" s="200"/>
      <c r="DR622" s="200"/>
      <c r="DS622" s="200"/>
      <c r="DT622" s="200"/>
      <c r="DU622" s="200"/>
      <c r="DV622" s="200"/>
      <c r="DW622" s="200"/>
      <c r="DX622" s="200"/>
      <c r="DY622" s="200"/>
      <c r="DZ622" s="200"/>
      <c r="EA622" s="200"/>
      <c r="EB622" s="200"/>
      <c r="EC622" s="200"/>
      <c r="ED622" s="200"/>
      <c r="EE622" s="200"/>
      <c r="EF622" s="200"/>
      <c r="EG622" s="200"/>
      <c r="EH622" s="200"/>
      <c r="EI622" s="200"/>
      <c r="EJ622" s="200"/>
      <c r="EK622" s="200"/>
      <c r="EL622" s="200"/>
      <c r="EM622" s="200"/>
      <c r="EN622" s="200"/>
      <c r="EO622" s="200"/>
      <c r="EP622" s="200"/>
      <c r="EQ622" s="200"/>
      <c r="ER622" s="200"/>
      <c r="ES622" s="200"/>
    </row>
    <row r="623" spans="1:149" s="116" customFormat="1" ht="38.25" x14ac:dyDescent="0.2">
      <c r="A623" s="59" t="s">
        <v>660</v>
      </c>
      <c r="B623" s="141" t="s">
        <v>1348</v>
      </c>
      <c r="C623" s="69" t="s">
        <v>758</v>
      </c>
      <c r="D623" s="140"/>
      <c r="E623" s="60"/>
      <c r="F623" s="257"/>
      <c r="G623" s="256"/>
      <c r="H623" s="258"/>
      <c r="I623" s="201"/>
      <c r="J623" s="230">
        <v>18</v>
      </c>
      <c r="K623" s="224" t="str">
        <f t="shared" si="136"/>
        <v>18</v>
      </c>
      <c r="L623" s="225">
        <f t="shared" si="137"/>
        <v>0</v>
      </c>
      <c r="M623" s="224" t="str">
        <f t="shared" si="138"/>
        <v>18</v>
      </c>
      <c r="N623" s="224">
        <f t="shared" si="139"/>
        <v>0</v>
      </c>
      <c r="O623" s="224">
        <f t="shared" si="140"/>
        <v>0</v>
      </c>
      <c r="P623" s="224">
        <f t="shared" si="141"/>
        <v>0</v>
      </c>
      <c r="Q623" s="224">
        <f t="shared" si="142"/>
        <v>0</v>
      </c>
      <c r="R623" s="224">
        <f t="shared" si="143"/>
        <v>0</v>
      </c>
      <c r="S623" s="224">
        <f t="shared" si="144"/>
        <v>0</v>
      </c>
      <c r="T623" s="224">
        <f t="shared" si="145"/>
        <v>0</v>
      </c>
      <c r="U623" s="224">
        <f t="shared" si="146"/>
        <v>0</v>
      </c>
      <c r="V623" s="224">
        <f t="shared" si="147"/>
        <v>0</v>
      </c>
      <c r="W623" s="226">
        <f t="shared" si="148"/>
        <v>0</v>
      </c>
      <c r="X623" s="226">
        <f t="shared" si="149"/>
        <v>0</v>
      </c>
      <c r="Y623" s="215"/>
      <c r="Z623" s="233">
        <v>616</v>
      </c>
      <c r="AA623" s="216"/>
      <c r="AB623" s="216"/>
      <c r="AC623" s="216"/>
      <c r="AD623" s="216"/>
      <c r="AE623" s="216"/>
      <c r="AF623" s="216"/>
      <c r="AG623" s="216"/>
      <c r="AH623" s="216"/>
      <c r="AI623" s="216"/>
      <c r="AJ623" s="200"/>
      <c r="AK623" s="200"/>
      <c r="AL623" s="200"/>
      <c r="AM623" s="200"/>
      <c r="AN623" s="200"/>
      <c r="AO623" s="200"/>
      <c r="AP623" s="200"/>
      <c r="AQ623" s="200"/>
      <c r="AR623" s="200"/>
      <c r="AS623" s="200"/>
      <c r="AT623" s="200"/>
      <c r="AU623" s="200"/>
      <c r="AV623" s="200"/>
      <c r="AW623" s="200"/>
      <c r="AX623" s="200"/>
      <c r="AY623" s="200"/>
      <c r="AZ623" s="200"/>
      <c r="BA623" s="200"/>
      <c r="BB623" s="200"/>
      <c r="BC623" s="200"/>
      <c r="BD623" s="200"/>
      <c r="BE623" s="200"/>
      <c r="BF623" s="200"/>
      <c r="BG623" s="200"/>
      <c r="BH623" s="200"/>
      <c r="BI623" s="200"/>
      <c r="BJ623" s="200"/>
      <c r="BK623" s="200"/>
      <c r="BL623" s="200"/>
      <c r="BM623" s="200"/>
      <c r="BN623" s="200"/>
      <c r="BO623" s="200"/>
      <c r="BP623" s="200"/>
      <c r="BQ623" s="200"/>
      <c r="BR623" s="200"/>
      <c r="BS623" s="200"/>
      <c r="BT623" s="200"/>
      <c r="BU623" s="200"/>
      <c r="BV623" s="200"/>
      <c r="BW623" s="200"/>
      <c r="BX623" s="200"/>
      <c r="BY623" s="200"/>
      <c r="BZ623" s="200"/>
      <c r="CA623" s="200"/>
      <c r="CB623" s="200"/>
      <c r="CC623" s="200"/>
      <c r="CD623" s="200"/>
      <c r="CE623" s="200"/>
      <c r="CF623" s="200"/>
      <c r="CG623" s="200"/>
      <c r="CH623" s="200"/>
      <c r="CI623" s="200"/>
      <c r="CJ623" s="200"/>
      <c r="CK623" s="200"/>
      <c r="CL623" s="200"/>
      <c r="CM623" s="200"/>
      <c r="CN623" s="200"/>
      <c r="CO623" s="200"/>
      <c r="CP623" s="200"/>
      <c r="CQ623" s="200"/>
      <c r="CR623" s="200"/>
      <c r="CS623" s="200"/>
      <c r="CT623" s="200"/>
      <c r="CU623" s="200"/>
      <c r="CV623" s="200"/>
      <c r="CW623" s="200"/>
      <c r="CX623" s="200"/>
      <c r="CY623" s="200"/>
      <c r="CZ623" s="200"/>
      <c r="DA623" s="200"/>
      <c r="DB623" s="200"/>
      <c r="DC623" s="200"/>
      <c r="DD623" s="200"/>
      <c r="DE623" s="200"/>
      <c r="DF623" s="200"/>
      <c r="DG623" s="200"/>
      <c r="DH623" s="200"/>
      <c r="DI623" s="200"/>
      <c r="DJ623" s="200"/>
      <c r="DK623" s="200"/>
      <c r="DL623" s="200"/>
      <c r="DM623" s="200"/>
      <c r="DN623" s="200"/>
      <c r="DO623" s="200"/>
      <c r="DP623" s="200"/>
      <c r="DQ623" s="200"/>
      <c r="DR623" s="200"/>
      <c r="DS623" s="200"/>
      <c r="DT623" s="200"/>
      <c r="DU623" s="200"/>
      <c r="DV623" s="200"/>
      <c r="DW623" s="200"/>
      <c r="DX623" s="200"/>
      <c r="DY623" s="200"/>
      <c r="DZ623" s="200"/>
      <c r="EA623" s="200"/>
      <c r="EB623" s="200"/>
      <c r="EC623" s="200"/>
      <c r="ED623" s="200"/>
      <c r="EE623" s="200"/>
      <c r="EF623" s="200"/>
      <c r="EG623" s="200"/>
      <c r="EH623" s="200"/>
      <c r="EI623" s="200"/>
      <c r="EJ623" s="200"/>
      <c r="EK623" s="200"/>
      <c r="EL623" s="200"/>
      <c r="EM623" s="200"/>
      <c r="EN623" s="200"/>
      <c r="EO623" s="200"/>
      <c r="EP623" s="200"/>
      <c r="EQ623" s="200"/>
      <c r="ER623" s="200"/>
      <c r="ES623" s="200"/>
    </row>
    <row r="624" spans="1:149" s="116" customFormat="1" ht="12.75" x14ac:dyDescent="0.2">
      <c r="A624" s="59" t="s">
        <v>661</v>
      </c>
      <c r="B624" s="141" t="s">
        <v>1294</v>
      </c>
      <c r="C624" s="69" t="s">
        <v>758</v>
      </c>
      <c r="D624" s="140"/>
      <c r="E624" s="60"/>
      <c r="F624" s="257"/>
      <c r="G624" s="256"/>
      <c r="H624" s="258"/>
      <c r="I624" s="201"/>
      <c r="J624" s="230">
        <v>18</v>
      </c>
      <c r="K624" s="224" t="str">
        <f t="shared" si="136"/>
        <v>18</v>
      </c>
      <c r="L624" s="225">
        <f t="shared" si="137"/>
        <v>0</v>
      </c>
      <c r="M624" s="224" t="str">
        <f t="shared" si="138"/>
        <v>18</v>
      </c>
      <c r="N624" s="224">
        <f t="shared" si="139"/>
        <v>0</v>
      </c>
      <c r="O624" s="224">
        <f t="shared" si="140"/>
        <v>0</v>
      </c>
      <c r="P624" s="224">
        <f t="shared" si="141"/>
        <v>0</v>
      </c>
      <c r="Q624" s="224">
        <f t="shared" si="142"/>
        <v>0</v>
      </c>
      <c r="R624" s="224">
        <f t="shared" si="143"/>
        <v>0</v>
      </c>
      <c r="S624" s="224">
        <f t="shared" si="144"/>
        <v>0</v>
      </c>
      <c r="T624" s="224">
        <f t="shared" si="145"/>
        <v>0</v>
      </c>
      <c r="U624" s="224">
        <f t="shared" si="146"/>
        <v>0</v>
      </c>
      <c r="V624" s="224">
        <f t="shared" si="147"/>
        <v>0</v>
      </c>
      <c r="W624" s="226">
        <f t="shared" si="148"/>
        <v>0</v>
      </c>
      <c r="X624" s="226">
        <f t="shared" si="149"/>
        <v>0</v>
      </c>
      <c r="Y624" s="215"/>
      <c r="Z624" s="233">
        <v>617</v>
      </c>
      <c r="AA624" s="216"/>
      <c r="AB624" s="216"/>
      <c r="AC624" s="216"/>
      <c r="AD624" s="216"/>
      <c r="AE624" s="216"/>
      <c r="AF624" s="216"/>
      <c r="AG624" s="216"/>
      <c r="AH624" s="216"/>
      <c r="AI624" s="216"/>
      <c r="AJ624" s="200"/>
      <c r="AK624" s="200"/>
      <c r="AL624" s="200"/>
      <c r="AM624" s="200"/>
      <c r="AN624" s="200"/>
      <c r="AO624" s="200"/>
      <c r="AP624" s="200"/>
      <c r="AQ624" s="200"/>
      <c r="AR624" s="200"/>
      <c r="AS624" s="200"/>
      <c r="AT624" s="200"/>
      <c r="AU624" s="200"/>
      <c r="AV624" s="200"/>
      <c r="AW624" s="200"/>
      <c r="AX624" s="200"/>
      <c r="AY624" s="200"/>
      <c r="AZ624" s="200"/>
      <c r="BA624" s="200"/>
      <c r="BB624" s="200"/>
      <c r="BC624" s="200"/>
      <c r="BD624" s="200"/>
      <c r="BE624" s="200"/>
      <c r="BF624" s="200"/>
      <c r="BG624" s="200"/>
      <c r="BH624" s="200"/>
      <c r="BI624" s="200"/>
      <c r="BJ624" s="200"/>
      <c r="BK624" s="200"/>
      <c r="BL624" s="200"/>
      <c r="BM624" s="200"/>
      <c r="BN624" s="200"/>
      <c r="BO624" s="200"/>
      <c r="BP624" s="200"/>
      <c r="BQ624" s="200"/>
      <c r="BR624" s="200"/>
      <c r="BS624" s="200"/>
      <c r="BT624" s="200"/>
      <c r="BU624" s="200"/>
      <c r="BV624" s="200"/>
      <c r="BW624" s="200"/>
      <c r="BX624" s="200"/>
      <c r="BY624" s="200"/>
      <c r="BZ624" s="200"/>
      <c r="CA624" s="200"/>
      <c r="CB624" s="200"/>
      <c r="CC624" s="200"/>
      <c r="CD624" s="200"/>
      <c r="CE624" s="200"/>
      <c r="CF624" s="200"/>
      <c r="CG624" s="200"/>
      <c r="CH624" s="200"/>
      <c r="CI624" s="200"/>
      <c r="CJ624" s="200"/>
      <c r="CK624" s="200"/>
      <c r="CL624" s="200"/>
      <c r="CM624" s="200"/>
      <c r="CN624" s="200"/>
      <c r="CO624" s="200"/>
      <c r="CP624" s="200"/>
      <c r="CQ624" s="200"/>
      <c r="CR624" s="200"/>
      <c r="CS624" s="200"/>
      <c r="CT624" s="200"/>
      <c r="CU624" s="200"/>
      <c r="CV624" s="200"/>
      <c r="CW624" s="200"/>
      <c r="CX624" s="200"/>
      <c r="CY624" s="200"/>
      <c r="CZ624" s="200"/>
      <c r="DA624" s="200"/>
      <c r="DB624" s="200"/>
      <c r="DC624" s="200"/>
      <c r="DD624" s="200"/>
      <c r="DE624" s="200"/>
      <c r="DF624" s="200"/>
      <c r="DG624" s="200"/>
      <c r="DH624" s="200"/>
      <c r="DI624" s="200"/>
      <c r="DJ624" s="200"/>
      <c r="DK624" s="200"/>
      <c r="DL624" s="200"/>
      <c r="DM624" s="200"/>
      <c r="DN624" s="200"/>
      <c r="DO624" s="200"/>
      <c r="DP624" s="200"/>
      <c r="DQ624" s="200"/>
      <c r="DR624" s="200"/>
      <c r="DS624" s="200"/>
      <c r="DT624" s="200"/>
      <c r="DU624" s="200"/>
      <c r="DV624" s="200"/>
      <c r="DW624" s="200"/>
      <c r="DX624" s="200"/>
      <c r="DY624" s="200"/>
      <c r="DZ624" s="200"/>
      <c r="EA624" s="200"/>
      <c r="EB624" s="200"/>
      <c r="EC624" s="200"/>
      <c r="ED624" s="200"/>
      <c r="EE624" s="200"/>
      <c r="EF624" s="200"/>
      <c r="EG624" s="200"/>
      <c r="EH624" s="200"/>
      <c r="EI624" s="200"/>
      <c r="EJ624" s="200"/>
      <c r="EK624" s="200"/>
      <c r="EL624" s="200"/>
      <c r="EM624" s="200"/>
      <c r="EN624" s="200"/>
      <c r="EO624" s="200"/>
      <c r="EP624" s="200"/>
      <c r="EQ624" s="200"/>
      <c r="ER624" s="200"/>
      <c r="ES624" s="200"/>
    </row>
    <row r="625" spans="1:149" s="116" customFormat="1" ht="40.5" customHeight="1" x14ac:dyDescent="0.2">
      <c r="A625" s="59" t="s">
        <v>662</v>
      </c>
      <c r="B625" s="103" t="s">
        <v>802</v>
      </c>
      <c r="C625" s="69" t="s">
        <v>758</v>
      </c>
      <c r="D625" s="140"/>
      <c r="E625" s="60"/>
      <c r="F625" s="257"/>
      <c r="G625" s="256"/>
      <c r="H625" s="258"/>
      <c r="I625" s="201"/>
      <c r="J625" s="230">
        <v>18</v>
      </c>
      <c r="K625" s="224" t="str">
        <f t="shared" si="136"/>
        <v>18</v>
      </c>
      <c r="L625" s="225">
        <f t="shared" si="137"/>
        <v>0</v>
      </c>
      <c r="M625" s="224" t="str">
        <f t="shared" si="138"/>
        <v>18</v>
      </c>
      <c r="N625" s="224">
        <f t="shared" si="139"/>
        <v>0</v>
      </c>
      <c r="O625" s="224">
        <f t="shared" si="140"/>
        <v>0</v>
      </c>
      <c r="P625" s="224">
        <f t="shared" si="141"/>
        <v>0</v>
      </c>
      <c r="Q625" s="224">
        <f t="shared" si="142"/>
        <v>0</v>
      </c>
      <c r="R625" s="224">
        <f t="shared" si="143"/>
        <v>0</v>
      </c>
      <c r="S625" s="224">
        <f t="shared" si="144"/>
        <v>0</v>
      </c>
      <c r="T625" s="224">
        <f t="shared" si="145"/>
        <v>0</v>
      </c>
      <c r="U625" s="224">
        <f t="shared" si="146"/>
        <v>0</v>
      </c>
      <c r="V625" s="224">
        <f t="shared" si="147"/>
        <v>0</v>
      </c>
      <c r="W625" s="226">
        <f t="shared" si="148"/>
        <v>0</v>
      </c>
      <c r="X625" s="226">
        <f t="shared" si="149"/>
        <v>0</v>
      </c>
      <c r="Y625" s="215"/>
      <c r="Z625" s="233">
        <v>618</v>
      </c>
      <c r="AA625" s="216"/>
      <c r="AB625" s="216"/>
      <c r="AC625" s="216"/>
      <c r="AD625" s="216"/>
      <c r="AE625" s="216"/>
      <c r="AF625" s="216"/>
      <c r="AG625" s="216"/>
      <c r="AH625" s="216"/>
      <c r="AI625" s="216"/>
      <c r="AJ625" s="200"/>
      <c r="AK625" s="200"/>
      <c r="AL625" s="200"/>
      <c r="AM625" s="200"/>
      <c r="AN625" s="200"/>
      <c r="AO625" s="200"/>
      <c r="AP625" s="200"/>
      <c r="AQ625" s="200"/>
      <c r="AR625" s="200"/>
      <c r="AS625" s="200"/>
      <c r="AT625" s="200"/>
      <c r="AU625" s="200"/>
      <c r="AV625" s="200"/>
      <c r="AW625" s="200"/>
      <c r="AX625" s="200"/>
      <c r="AY625" s="200"/>
      <c r="AZ625" s="200"/>
      <c r="BA625" s="200"/>
      <c r="BB625" s="200"/>
      <c r="BC625" s="200"/>
      <c r="BD625" s="200"/>
      <c r="BE625" s="200"/>
      <c r="BF625" s="200"/>
      <c r="BG625" s="200"/>
      <c r="BH625" s="200"/>
      <c r="BI625" s="200"/>
      <c r="BJ625" s="200"/>
      <c r="BK625" s="200"/>
      <c r="BL625" s="200"/>
      <c r="BM625" s="200"/>
      <c r="BN625" s="200"/>
      <c r="BO625" s="200"/>
      <c r="BP625" s="200"/>
      <c r="BQ625" s="200"/>
      <c r="BR625" s="200"/>
      <c r="BS625" s="200"/>
      <c r="BT625" s="200"/>
      <c r="BU625" s="200"/>
      <c r="BV625" s="200"/>
      <c r="BW625" s="200"/>
      <c r="BX625" s="200"/>
      <c r="BY625" s="200"/>
      <c r="BZ625" s="200"/>
      <c r="CA625" s="200"/>
      <c r="CB625" s="200"/>
      <c r="CC625" s="200"/>
      <c r="CD625" s="200"/>
      <c r="CE625" s="200"/>
      <c r="CF625" s="200"/>
      <c r="CG625" s="200"/>
      <c r="CH625" s="200"/>
      <c r="CI625" s="200"/>
      <c r="CJ625" s="200"/>
      <c r="CK625" s="200"/>
      <c r="CL625" s="200"/>
      <c r="CM625" s="200"/>
      <c r="CN625" s="200"/>
      <c r="CO625" s="200"/>
      <c r="CP625" s="200"/>
      <c r="CQ625" s="200"/>
      <c r="CR625" s="200"/>
      <c r="CS625" s="200"/>
      <c r="CT625" s="200"/>
      <c r="CU625" s="200"/>
      <c r="CV625" s="200"/>
      <c r="CW625" s="200"/>
      <c r="CX625" s="200"/>
      <c r="CY625" s="200"/>
      <c r="CZ625" s="200"/>
      <c r="DA625" s="200"/>
      <c r="DB625" s="200"/>
      <c r="DC625" s="200"/>
      <c r="DD625" s="200"/>
      <c r="DE625" s="200"/>
      <c r="DF625" s="200"/>
      <c r="DG625" s="200"/>
      <c r="DH625" s="200"/>
      <c r="DI625" s="200"/>
      <c r="DJ625" s="200"/>
      <c r="DK625" s="200"/>
      <c r="DL625" s="200"/>
      <c r="DM625" s="200"/>
      <c r="DN625" s="200"/>
      <c r="DO625" s="200"/>
      <c r="DP625" s="200"/>
      <c r="DQ625" s="200"/>
      <c r="DR625" s="200"/>
      <c r="DS625" s="200"/>
      <c r="DT625" s="200"/>
      <c r="DU625" s="200"/>
      <c r="DV625" s="200"/>
      <c r="DW625" s="200"/>
      <c r="DX625" s="200"/>
      <c r="DY625" s="200"/>
      <c r="DZ625" s="200"/>
      <c r="EA625" s="200"/>
      <c r="EB625" s="200"/>
      <c r="EC625" s="200"/>
      <c r="ED625" s="200"/>
      <c r="EE625" s="200"/>
      <c r="EF625" s="200"/>
      <c r="EG625" s="200"/>
      <c r="EH625" s="200"/>
      <c r="EI625" s="200"/>
      <c r="EJ625" s="200"/>
      <c r="EK625" s="200"/>
      <c r="EL625" s="200"/>
      <c r="EM625" s="200"/>
      <c r="EN625" s="200"/>
      <c r="EO625" s="200"/>
      <c r="EP625" s="200"/>
      <c r="EQ625" s="200"/>
      <c r="ER625" s="200"/>
      <c r="ES625" s="200"/>
    </row>
    <row r="626" spans="1:149" s="116" customFormat="1" ht="38.25" x14ac:dyDescent="0.2">
      <c r="A626" s="59" t="s">
        <v>663</v>
      </c>
      <c r="B626" s="142" t="s">
        <v>1295</v>
      </c>
      <c r="C626" s="69" t="s">
        <v>758</v>
      </c>
      <c r="D626" s="140"/>
      <c r="E626" s="60"/>
      <c r="F626" s="257"/>
      <c r="G626" s="256"/>
      <c r="H626" s="258"/>
      <c r="I626" s="201"/>
      <c r="J626" s="230">
        <v>18</v>
      </c>
      <c r="K626" s="224" t="str">
        <f t="shared" si="136"/>
        <v>18</v>
      </c>
      <c r="L626" s="225">
        <f t="shared" si="137"/>
        <v>0</v>
      </c>
      <c r="M626" s="224" t="str">
        <f t="shared" si="138"/>
        <v>18</v>
      </c>
      <c r="N626" s="224">
        <f t="shared" si="139"/>
        <v>0</v>
      </c>
      <c r="O626" s="224">
        <f t="shared" si="140"/>
        <v>0</v>
      </c>
      <c r="P626" s="224">
        <f t="shared" si="141"/>
        <v>0</v>
      </c>
      <c r="Q626" s="224">
        <f t="shared" si="142"/>
        <v>0</v>
      </c>
      <c r="R626" s="224">
        <f t="shared" si="143"/>
        <v>0</v>
      </c>
      <c r="S626" s="224">
        <f t="shared" si="144"/>
        <v>0</v>
      </c>
      <c r="T626" s="224">
        <f t="shared" si="145"/>
        <v>0</v>
      </c>
      <c r="U626" s="224">
        <f t="shared" si="146"/>
        <v>0</v>
      </c>
      <c r="V626" s="224">
        <f t="shared" si="147"/>
        <v>0</v>
      </c>
      <c r="W626" s="226">
        <f t="shared" si="148"/>
        <v>0</v>
      </c>
      <c r="X626" s="226">
        <f t="shared" si="149"/>
        <v>0</v>
      </c>
      <c r="Y626" s="215"/>
      <c r="Z626" s="232">
        <v>619</v>
      </c>
      <c r="AA626" s="216"/>
      <c r="AB626" s="216"/>
      <c r="AC626" s="216"/>
      <c r="AD626" s="216"/>
      <c r="AE626" s="216"/>
      <c r="AF626" s="216"/>
      <c r="AG626" s="216"/>
      <c r="AH626" s="216"/>
      <c r="AI626" s="216"/>
      <c r="AJ626" s="200"/>
      <c r="AK626" s="200"/>
      <c r="AL626" s="200"/>
      <c r="AM626" s="200"/>
      <c r="AN626" s="200"/>
      <c r="AO626" s="200"/>
      <c r="AP626" s="200"/>
      <c r="AQ626" s="200"/>
      <c r="AR626" s="200"/>
      <c r="AS626" s="200"/>
      <c r="AT626" s="200"/>
      <c r="AU626" s="200"/>
      <c r="AV626" s="200"/>
      <c r="AW626" s="200"/>
      <c r="AX626" s="200"/>
      <c r="AY626" s="200"/>
      <c r="AZ626" s="200"/>
      <c r="BA626" s="200"/>
      <c r="BB626" s="200"/>
      <c r="BC626" s="200"/>
      <c r="BD626" s="200"/>
      <c r="BE626" s="200"/>
      <c r="BF626" s="200"/>
      <c r="BG626" s="200"/>
      <c r="BH626" s="200"/>
      <c r="BI626" s="200"/>
      <c r="BJ626" s="200"/>
      <c r="BK626" s="200"/>
      <c r="BL626" s="200"/>
      <c r="BM626" s="200"/>
      <c r="BN626" s="200"/>
      <c r="BO626" s="200"/>
      <c r="BP626" s="200"/>
      <c r="BQ626" s="200"/>
      <c r="BR626" s="200"/>
      <c r="BS626" s="200"/>
      <c r="BT626" s="200"/>
      <c r="BU626" s="200"/>
      <c r="BV626" s="200"/>
      <c r="BW626" s="200"/>
      <c r="BX626" s="200"/>
      <c r="BY626" s="200"/>
      <c r="BZ626" s="200"/>
      <c r="CA626" s="200"/>
      <c r="CB626" s="200"/>
      <c r="CC626" s="200"/>
      <c r="CD626" s="200"/>
      <c r="CE626" s="200"/>
      <c r="CF626" s="200"/>
      <c r="CG626" s="200"/>
      <c r="CH626" s="200"/>
      <c r="CI626" s="200"/>
      <c r="CJ626" s="200"/>
      <c r="CK626" s="200"/>
      <c r="CL626" s="200"/>
      <c r="CM626" s="200"/>
      <c r="CN626" s="200"/>
      <c r="CO626" s="200"/>
      <c r="CP626" s="200"/>
      <c r="CQ626" s="200"/>
      <c r="CR626" s="200"/>
      <c r="CS626" s="200"/>
      <c r="CT626" s="200"/>
      <c r="CU626" s="200"/>
      <c r="CV626" s="200"/>
      <c r="CW626" s="200"/>
      <c r="CX626" s="200"/>
      <c r="CY626" s="200"/>
      <c r="CZ626" s="200"/>
      <c r="DA626" s="200"/>
      <c r="DB626" s="200"/>
      <c r="DC626" s="200"/>
      <c r="DD626" s="200"/>
      <c r="DE626" s="200"/>
      <c r="DF626" s="200"/>
      <c r="DG626" s="200"/>
      <c r="DH626" s="200"/>
      <c r="DI626" s="200"/>
      <c r="DJ626" s="200"/>
      <c r="DK626" s="200"/>
      <c r="DL626" s="200"/>
      <c r="DM626" s="200"/>
      <c r="DN626" s="200"/>
      <c r="DO626" s="200"/>
      <c r="DP626" s="200"/>
      <c r="DQ626" s="200"/>
      <c r="DR626" s="200"/>
      <c r="DS626" s="200"/>
      <c r="DT626" s="200"/>
      <c r="DU626" s="200"/>
      <c r="DV626" s="200"/>
      <c r="DW626" s="200"/>
      <c r="DX626" s="200"/>
      <c r="DY626" s="200"/>
      <c r="DZ626" s="200"/>
      <c r="EA626" s="200"/>
      <c r="EB626" s="200"/>
      <c r="EC626" s="200"/>
      <c r="ED626" s="200"/>
      <c r="EE626" s="200"/>
      <c r="EF626" s="200"/>
      <c r="EG626" s="200"/>
      <c r="EH626" s="200"/>
      <c r="EI626" s="200"/>
      <c r="EJ626" s="200"/>
      <c r="EK626" s="200"/>
      <c r="EL626" s="200"/>
      <c r="EM626" s="200"/>
      <c r="EN626" s="200"/>
      <c r="EO626" s="200"/>
      <c r="EP626" s="200"/>
      <c r="EQ626" s="200"/>
      <c r="ER626" s="200"/>
      <c r="ES626" s="200"/>
    </row>
    <row r="627" spans="1:149" s="116" customFormat="1" ht="51" x14ac:dyDescent="0.2">
      <c r="A627" s="59" t="s">
        <v>664</v>
      </c>
      <c r="B627" s="141" t="s">
        <v>745</v>
      </c>
      <c r="C627" s="69" t="s">
        <v>758</v>
      </c>
      <c r="D627" s="140"/>
      <c r="E627" s="60"/>
      <c r="F627" s="257"/>
      <c r="G627" s="256"/>
      <c r="H627" s="258"/>
      <c r="I627" s="201"/>
      <c r="J627" s="230">
        <v>18</v>
      </c>
      <c r="K627" s="224" t="str">
        <f t="shared" si="136"/>
        <v>18</v>
      </c>
      <c r="L627" s="225">
        <f t="shared" si="137"/>
        <v>0</v>
      </c>
      <c r="M627" s="224" t="str">
        <f t="shared" si="138"/>
        <v>18</v>
      </c>
      <c r="N627" s="224">
        <f t="shared" si="139"/>
        <v>0</v>
      </c>
      <c r="O627" s="224">
        <f t="shared" si="140"/>
        <v>0</v>
      </c>
      <c r="P627" s="224">
        <f t="shared" si="141"/>
        <v>0</v>
      </c>
      <c r="Q627" s="224">
        <f t="shared" si="142"/>
        <v>0</v>
      </c>
      <c r="R627" s="224">
        <f t="shared" si="143"/>
        <v>0</v>
      </c>
      <c r="S627" s="224">
        <f t="shared" si="144"/>
        <v>0</v>
      </c>
      <c r="T627" s="224">
        <f t="shared" si="145"/>
        <v>0</v>
      </c>
      <c r="U627" s="224">
        <f t="shared" si="146"/>
        <v>0</v>
      </c>
      <c r="V627" s="224">
        <f t="shared" si="147"/>
        <v>0</v>
      </c>
      <c r="W627" s="226">
        <f t="shared" si="148"/>
        <v>0</v>
      </c>
      <c r="X627" s="226">
        <f t="shared" si="149"/>
        <v>0</v>
      </c>
      <c r="Y627" s="215"/>
      <c r="Z627" s="233">
        <v>620</v>
      </c>
      <c r="AA627" s="216"/>
      <c r="AB627" s="216"/>
      <c r="AC627" s="216"/>
      <c r="AD627" s="216"/>
      <c r="AE627" s="216"/>
      <c r="AF627" s="216"/>
      <c r="AG627" s="216"/>
      <c r="AH627" s="216"/>
      <c r="AI627" s="216"/>
      <c r="AJ627" s="200"/>
      <c r="AK627" s="200"/>
      <c r="AL627" s="200"/>
      <c r="AM627" s="200"/>
      <c r="AN627" s="200"/>
      <c r="AO627" s="200"/>
      <c r="AP627" s="200"/>
      <c r="AQ627" s="200"/>
      <c r="AR627" s="200"/>
      <c r="AS627" s="200"/>
      <c r="AT627" s="200"/>
      <c r="AU627" s="200"/>
      <c r="AV627" s="200"/>
      <c r="AW627" s="200"/>
      <c r="AX627" s="200"/>
      <c r="AY627" s="200"/>
      <c r="AZ627" s="200"/>
      <c r="BA627" s="200"/>
      <c r="BB627" s="200"/>
      <c r="BC627" s="200"/>
      <c r="BD627" s="200"/>
      <c r="BE627" s="200"/>
      <c r="BF627" s="200"/>
      <c r="BG627" s="200"/>
      <c r="BH627" s="200"/>
      <c r="BI627" s="200"/>
      <c r="BJ627" s="200"/>
      <c r="BK627" s="200"/>
      <c r="BL627" s="200"/>
      <c r="BM627" s="200"/>
      <c r="BN627" s="200"/>
      <c r="BO627" s="200"/>
      <c r="BP627" s="200"/>
      <c r="BQ627" s="200"/>
      <c r="BR627" s="200"/>
      <c r="BS627" s="200"/>
      <c r="BT627" s="200"/>
      <c r="BU627" s="200"/>
      <c r="BV627" s="200"/>
      <c r="BW627" s="200"/>
      <c r="BX627" s="200"/>
      <c r="BY627" s="200"/>
      <c r="BZ627" s="200"/>
      <c r="CA627" s="200"/>
      <c r="CB627" s="200"/>
      <c r="CC627" s="200"/>
      <c r="CD627" s="200"/>
      <c r="CE627" s="200"/>
      <c r="CF627" s="200"/>
      <c r="CG627" s="200"/>
      <c r="CH627" s="200"/>
      <c r="CI627" s="200"/>
      <c r="CJ627" s="200"/>
      <c r="CK627" s="200"/>
      <c r="CL627" s="200"/>
      <c r="CM627" s="200"/>
      <c r="CN627" s="200"/>
      <c r="CO627" s="200"/>
      <c r="CP627" s="200"/>
      <c r="CQ627" s="200"/>
      <c r="CR627" s="200"/>
      <c r="CS627" s="200"/>
      <c r="CT627" s="200"/>
      <c r="CU627" s="200"/>
      <c r="CV627" s="200"/>
      <c r="CW627" s="200"/>
      <c r="CX627" s="200"/>
      <c r="CY627" s="200"/>
      <c r="CZ627" s="200"/>
      <c r="DA627" s="200"/>
      <c r="DB627" s="200"/>
      <c r="DC627" s="200"/>
      <c r="DD627" s="200"/>
      <c r="DE627" s="200"/>
      <c r="DF627" s="200"/>
      <c r="DG627" s="200"/>
      <c r="DH627" s="200"/>
      <c r="DI627" s="200"/>
      <c r="DJ627" s="200"/>
      <c r="DK627" s="200"/>
      <c r="DL627" s="200"/>
      <c r="DM627" s="200"/>
      <c r="DN627" s="200"/>
      <c r="DO627" s="200"/>
      <c r="DP627" s="200"/>
      <c r="DQ627" s="200"/>
      <c r="DR627" s="200"/>
      <c r="DS627" s="200"/>
      <c r="DT627" s="200"/>
      <c r="DU627" s="200"/>
      <c r="DV627" s="200"/>
      <c r="DW627" s="200"/>
      <c r="DX627" s="200"/>
      <c r="DY627" s="200"/>
      <c r="DZ627" s="200"/>
      <c r="EA627" s="200"/>
      <c r="EB627" s="200"/>
      <c r="EC627" s="200"/>
      <c r="ED627" s="200"/>
      <c r="EE627" s="200"/>
      <c r="EF627" s="200"/>
      <c r="EG627" s="200"/>
      <c r="EH627" s="200"/>
      <c r="EI627" s="200"/>
      <c r="EJ627" s="200"/>
      <c r="EK627" s="200"/>
      <c r="EL627" s="200"/>
      <c r="EM627" s="200"/>
      <c r="EN627" s="200"/>
      <c r="EO627" s="200"/>
      <c r="EP627" s="200"/>
      <c r="EQ627" s="200"/>
      <c r="ER627" s="200"/>
      <c r="ES627" s="200"/>
    </row>
    <row r="628" spans="1:149" s="116" customFormat="1" ht="25.5" x14ac:dyDescent="0.2">
      <c r="A628" s="59" t="s">
        <v>665</v>
      </c>
      <c r="B628" s="141" t="s">
        <v>850</v>
      </c>
      <c r="C628" s="69" t="s">
        <v>758</v>
      </c>
      <c r="D628" s="140"/>
      <c r="E628" s="60"/>
      <c r="F628" s="257"/>
      <c r="G628" s="256"/>
      <c r="H628" s="258"/>
      <c r="I628" s="201"/>
      <c r="J628" s="230">
        <v>18</v>
      </c>
      <c r="K628" s="224" t="str">
        <f t="shared" si="136"/>
        <v>18</v>
      </c>
      <c r="L628" s="225">
        <f t="shared" si="137"/>
        <v>0</v>
      </c>
      <c r="M628" s="224" t="str">
        <f t="shared" si="138"/>
        <v>18</v>
      </c>
      <c r="N628" s="224">
        <f t="shared" si="139"/>
        <v>0</v>
      </c>
      <c r="O628" s="224">
        <f t="shared" si="140"/>
        <v>0</v>
      </c>
      <c r="P628" s="224">
        <f t="shared" si="141"/>
        <v>0</v>
      </c>
      <c r="Q628" s="224">
        <f t="shared" si="142"/>
        <v>0</v>
      </c>
      <c r="R628" s="224">
        <f t="shared" si="143"/>
        <v>0</v>
      </c>
      <c r="S628" s="224">
        <f t="shared" si="144"/>
        <v>0</v>
      </c>
      <c r="T628" s="224">
        <f t="shared" si="145"/>
        <v>0</v>
      </c>
      <c r="U628" s="224">
        <f t="shared" si="146"/>
        <v>0</v>
      </c>
      <c r="V628" s="224">
        <f t="shared" si="147"/>
        <v>0</v>
      </c>
      <c r="W628" s="226">
        <f t="shared" si="148"/>
        <v>0</v>
      </c>
      <c r="X628" s="226">
        <f t="shared" si="149"/>
        <v>0</v>
      </c>
      <c r="Y628" s="215"/>
      <c r="Z628" s="233">
        <v>621</v>
      </c>
      <c r="AA628" s="216"/>
      <c r="AB628" s="216"/>
      <c r="AC628" s="216"/>
      <c r="AD628" s="216"/>
      <c r="AE628" s="216"/>
      <c r="AF628" s="216"/>
      <c r="AG628" s="216"/>
      <c r="AH628" s="216"/>
      <c r="AI628" s="216"/>
      <c r="AJ628" s="200"/>
      <c r="AK628" s="200"/>
      <c r="AL628" s="200"/>
      <c r="AM628" s="200"/>
      <c r="AN628" s="200"/>
      <c r="AO628" s="200"/>
      <c r="AP628" s="200"/>
      <c r="AQ628" s="200"/>
      <c r="AR628" s="200"/>
      <c r="AS628" s="200"/>
      <c r="AT628" s="200"/>
      <c r="AU628" s="200"/>
      <c r="AV628" s="200"/>
      <c r="AW628" s="200"/>
      <c r="AX628" s="200"/>
      <c r="AY628" s="200"/>
      <c r="AZ628" s="200"/>
      <c r="BA628" s="200"/>
      <c r="BB628" s="200"/>
      <c r="BC628" s="200"/>
      <c r="BD628" s="200"/>
      <c r="BE628" s="200"/>
      <c r="BF628" s="200"/>
      <c r="BG628" s="200"/>
      <c r="BH628" s="200"/>
      <c r="BI628" s="200"/>
      <c r="BJ628" s="200"/>
      <c r="BK628" s="200"/>
      <c r="BL628" s="200"/>
      <c r="BM628" s="200"/>
      <c r="BN628" s="200"/>
      <c r="BO628" s="200"/>
      <c r="BP628" s="200"/>
      <c r="BQ628" s="200"/>
      <c r="BR628" s="200"/>
      <c r="BS628" s="200"/>
      <c r="BT628" s="200"/>
      <c r="BU628" s="200"/>
      <c r="BV628" s="200"/>
      <c r="BW628" s="200"/>
      <c r="BX628" s="200"/>
      <c r="BY628" s="200"/>
      <c r="BZ628" s="200"/>
      <c r="CA628" s="200"/>
      <c r="CB628" s="200"/>
      <c r="CC628" s="200"/>
      <c r="CD628" s="200"/>
      <c r="CE628" s="200"/>
      <c r="CF628" s="200"/>
      <c r="CG628" s="200"/>
      <c r="CH628" s="200"/>
      <c r="CI628" s="200"/>
      <c r="CJ628" s="200"/>
      <c r="CK628" s="200"/>
      <c r="CL628" s="200"/>
      <c r="CM628" s="200"/>
      <c r="CN628" s="200"/>
      <c r="CO628" s="200"/>
      <c r="CP628" s="200"/>
      <c r="CQ628" s="200"/>
      <c r="CR628" s="200"/>
      <c r="CS628" s="200"/>
      <c r="CT628" s="200"/>
      <c r="CU628" s="200"/>
      <c r="CV628" s="200"/>
      <c r="CW628" s="200"/>
      <c r="CX628" s="200"/>
      <c r="CY628" s="200"/>
      <c r="CZ628" s="200"/>
      <c r="DA628" s="200"/>
      <c r="DB628" s="200"/>
      <c r="DC628" s="200"/>
      <c r="DD628" s="200"/>
      <c r="DE628" s="200"/>
      <c r="DF628" s="200"/>
      <c r="DG628" s="200"/>
      <c r="DH628" s="200"/>
      <c r="DI628" s="200"/>
      <c r="DJ628" s="200"/>
      <c r="DK628" s="200"/>
      <c r="DL628" s="200"/>
      <c r="DM628" s="200"/>
      <c r="DN628" s="200"/>
      <c r="DO628" s="200"/>
      <c r="DP628" s="200"/>
      <c r="DQ628" s="200"/>
      <c r="DR628" s="200"/>
      <c r="DS628" s="200"/>
      <c r="DT628" s="200"/>
      <c r="DU628" s="200"/>
      <c r="DV628" s="200"/>
      <c r="DW628" s="200"/>
      <c r="DX628" s="200"/>
      <c r="DY628" s="200"/>
      <c r="DZ628" s="200"/>
      <c r="EA628" s="200"/>
      <c r="EB628" s="200"/>
      <c r="EC628" s="200"/>
      <c r="ED628" s="200"/>
      <c r="EE628" s="200"/>
      <c r="EF628" s="200"/>
      <c r="EG628" s="200"/>
      <c r="EH628" s="200"/>
      <c r="EI628" s="200"/>
      <c r="EJ628" s="200"/>
      <c r="EK628" s="200"/>
      <c r="EL628" s="200"/>
      <c r="EM628" s="200"/>
      <c r="EN628" s="200"/>
      <c r="EO628" s="200"/>
      <c r="EP628" s="200"/>
      <c r="EQ628" s="200"/>
      <c r="ER628" s="200"/>
      <c r="ES628" s="200"/>
    </row>
    <row r="629" spans="1:149" s="116" customFormat="1" ht="25.5" x14ac:dyDescent="0.2">
      <c r="A629" s="59" t="s">
        <v>666</v>
      </c>
      <c r="B629" s="141" t="s">
        <v>746</v>
      </c>
      <c r="C629" s="69" t="s">
        <v>758</v>
      </c>
      <c r="D629" s="140"/>
      <c r="E629" s="60"/>
      <c r="F629" s="257"/>
      <c r="G629" s="256"/>
      <c r="H629" s="258"/>
      <c r="I629" s="201"/>
      <c r="J629" s="230">
        <v>18</v>
      </c>
      <c r="K629" s="224" t="str">
        <f t="shared" si="136"/>
        <v>18</v>
      </c>
      <c r="L629" s="225">
        <f t="shared" si="137"/>
        <v>0</v>
      </c>
      <c r="M629" s="224" t="str">
        <f t="shared" si="138"/>
        <v>18</v>
      </c>
      <c r="N629" s="224">
        <f t="shared" si="139"/>
        <v>0</v>
      </c>
      <c r="O629" s="224">
        <f t="shared" si="140"/>
        <v>0</v>
      </c>
      <c r="P629" s="224">
        <f t="shared" si="141"/>
        <v>0</v>
      </c>
      <c r="Q629" s="224">
        <f t="shared" si="142"/>
        <v>0</v>
      </c>
      <c r="R629" s="224">
        <f t="shared" si="143"/>
        <v>0</v>
      </c>
      <c r="S629" s="224">
        <f t="shared" si="144"/>
        <v>0</v>
      </c>
      <c r="T629" s="224">
        <f t="shared" si="145"/>
        <v>0</v>
      </c>
      <c r="U629" s="224">
        <f t="shared" si="146"/>
        <v>0</v>
      </c>
      <c r="V629" s="224">
        <f t="shared" si="147"/>
        <v>0</v>
      </c>
      <c r="W629" s="226">
        <f t="shared" si="148"/>
        <v>0</v>
      </c>
      <c r="X629" s="226">
        <f t="shared" si="149"/>
        <v>0</v>
      </c>
      <c r="Y629" s="215"/>
      <c r="Z629" s="233">
        <v>622</v>
      </c>
      <c r="AA629" s="216"/>
      <c r="AB629" s="216"/>
      <c r="AC629" s="216"/>
      <c r="AD629" s="216"/>
      <c r="AE629" s="216"/>
      <c r="AF629" s="216"/>
      <c r="AG629" s="216"/>
      <c r="AH629" s="216"/>
      <c r="AI629" s="216"/>
      <c r="AJ629" s="200"/>
      <c r="AK629" s="200"/>
      <c r="AL629" s="200"/>
      <c r="AM629" s="200"/>
      <c r="AN629" s="200"/>
      <c r="AO629" s="200"/>
      <c r="AP629" s="200"/>
      <c r="AQ629" s="200"/>
      <c r="AR629" s="200"/>
      <c r="AS629" s="200"/>
      <c r="AT629" s="200"/>
      <c r="AU629" s="200"/>
      <c r="AV629" s="200"/>
      <c r="AW629" s="200"/>
      <c r="AX629" s="200"/>
      <c r="AY629" s="200"/>
      <c r="AZ629" s="200"/>
      <c r="BA629" s="200"/>
      <c r="BB629" s="200"/>
      <c r="BC629" s="200"/>
      <c r="BD629" s="200"/>
      <c r="BE629" s="200"/>
      <c r="BF629" s="200"/>
      <c r="BG629" s="200"/>
      <c r="BH629" s="200"/>
      <c r="BI629" s="200"/>
      <c r="BJ629" s="200"/>
      <c r="BK629" s="200"/>
      <c r="BL629" s="200"/>
      <c r="BM629" s="200"/>
      <c r="BN629" s="200"/>
      <c r="BO629" s="200"/>
      <c r="BP629" s="200"/>
      <c r="BQ629" s="200"/>
      <c r="BR629" s="200"/>
      <c r="BS629" s="200"/>
      <c r="BT629" s="200"/>
      <c r="BU629" s="200"/>
      <c r="BV629" s="200"/>
      <c r="BW629" s="200"/>
      <c r="BX629" s="200"/>
      <c r="BY629" s="200"/>
      <c r="BZ629" s="200"/>
      <c r="CA629" s="200"/>
      <c r="CB629" s="200"/>
      <c r="CC629" s="200"/>
      <c r="CD629" s="200"/>
      <c r="CE629" s="200"/>
      <c r="CF629" s="200"/>
      <c r="CG629" s="200"/>
      <c r="CH629" s="200"/>
      <c r="CI629" s="200"/>
      <c r="CJ629" s="200"/>
      <c r="CK629" s="200"/>
      <c r="CL629" s="200"/>
      <c r="CM629" s="200"/>
      <c r="CN629" s="200"/>
      <c r="CO629" s="200"/>
      <c r="CP629" s="200"/>
      <c r="CQ629" s="200"/>
      <c r="CR629" s="200"/>
      <c r="CS629" s="200"/>
      <c r="CT629" s="200"/>
      <c r="CU629" s="200"/>
      <c r="CV629" s="200"/>
      <c r="CW629" s="200"/>
      <c r="CX629" s="200"/>
      <c r="CY629" s="200"/>
      <c r="CZ629" s="200"/>
      <c r="DA629" s="200"/>
      <c r="DB629" s="200"/>
      <c r="DC629" s="200"/>
      <c r="DD629" s="200"/>
      <c r="DE629" s="200"/>
      <c r="DF629" s="200"/>
      <c r="DG629" s="200"/>
      <c r="DH629" s="200"/>
      <c r="DI629" s="200"/>
      <c r="DJ629" s="200"/>
      <c r="DK629" s="200"/>
      <c r="DL629" s="200"/>
      <c r="DM629" s="200"/>
      <c r="DN629" s="200"/>
      <c r="DO629" s="200"/>
      <c r="DP629" s="200"/>
      <c r="DQ629" s="200"/>
      <c r="DR629" s="200"/>
      <c r="DS629" s="200"/>
      <c r="DT629" s="200"/>
      <c r="DU629" s="200"/>
      <c r="DV629" s="200"/>
      <c r="DW629" s="200"/>
      <c r="DX629" s="200"/>
      <c r="DY629" s="200"/>
      <c r="DZ629" s="200"/>
      <c r="EA629" s="200"/>
      <c r="EB629" s="200"/>
      <c r="EC629" s="200"/>
      <c r="ED629" s="200"/>
      <c r="EE629" s="200"/>
      <c r="EF629" s="200"/>
      <c r="EG629" s="200"/>
      <c r="EH629" s="200"/>
      <c r="EI629" s="200"/>
      <c r="EJ629" s="200"/>
      <c r="EK629" s="200"/>
      <c r="EL629" s="200"/>
      <c r="EM629" s="200"/>
      <c r="EN629" s="200"/>
      <c r="EO629" s="200"/>
      <c r="EP629" s="200"/>
      <c r="EQ629" s="200"/>
      <c r="ER629" s="200"/>
      <c r="ES629" s="200"/>
    </row>
    <row r="630" spans="1:149" s="116" customFormat="1" ht="38.25" x14ac:dyDescent="0.2">
      <c r="A630" s="59" t="s">
        <v>667</v>
      </c>
      <c r="B630" s="141" t="s">
        <v>747</v>
      </c>
      <c r="C630" s="69" t="s">
        <v>758</v>
      </c>
      <c r="D630" s="140"/>
      <c r="E630" s="60"/>
      <c r="F630" s="257"/>
      <c r="G630" s="256"/>
      <c r="H630" s="258"/>
      <c r="I630" s="201"/>
      <c r="J630" s="230">
        <v>18</v>
      </c>
      <c r="K630" s="224" t="str">
        <f t="shared" si="136"/>
        <v>18</v>
      </c>
      <c r="L630" s="225">
        <f t="shared" si="137"/>
        <v>0</v>
      </c>
      <c r="M630" s="224" t="str">
        <f t="shared" si="138"/>
        <v>18</v>
      </c>
      <c r="N630" s="224">
        <f t="shared" si="139"/>
        <v>0</v>
      </c>
      <c r="O630" s="224">
        <f t="shared" si="140"/>
        <v>0</v>
      </c>
      <c r="P630" s="224">
        <f t="shared" si="141"/>
        <v>0</v>
      </c>
      <c r="Q630" s="224">
        <f t="shared" si="142"/>
        <v>0</v>
      </c>
      <c r="R630" s="224">
        <f t="shared" si="143"/>
        <v>0</v>
      </c>
      <c r="S630" s="224">
        <f t="shared" si="144"/>
        <v>0</v>
      </c>
      <c r="T630" s="224">
        <f t="shared" si="145"/>
        <v>0</v>
      </c>
      <c r="U630" s="224">
        <f t="shared" si="146"/>
        <v>0</v>
      </c>
      <c r="V630" s="224">
        <f t="shared" si="147"/>
        <v>0</v>
      </c>
      <c r="W630" s="226">
        <f t="shared" si="148"/>
        <v>0</v>
      </c>
      <c r="X630" s="226">
        <f t="shared" si="149"/>
        <v>0</v>
      </c>
      <c r="Y630" s="215"/>
      <c r="Z630" s="233">
        <v>623</v>
      </c>
      <c r="AA630" s="216"/>
      <c r="AB630" s="216"/>
      <c r="AC630" s="216"/>
      <c r="AD630" s="216"/>
      <c r="AE630" s="216"/>
      <c r="AF630" s="216"/>
      <c r="AG630" s="216"/>
      <c r="AH630" s="216"/>
      <c r="AI630" s="216"/>
      <c r="AJ630" s="200"/>
      <c r="AK630" s="200"/>
      <c r="AL630" s="200"/>
      <c r="AM630" s="200"/>
      <c r="AN630" s="200"/>
      <c r="AO630" s="200"/>
      <c r="AP630" s="200"/>
      <c r="AQ630" s="200"/>
      <c r="AR630" s="200"/>
      <c r="AS630" s="200"/>
      <c r="AT630" s="200"/>
      <c r="AU630" s="200"/>
      <c r="AV630" s="200"/>
      <c r="AW630" s="200"/>
      <c r="AX630" s="200"/>
      <c r="AY630" s="200"/>
      <c r="AZ630" s="200"/>
      <c r="BA630" s="200"/>
      <c r="BB630" s="200"/>
      <c r="BC630" s="200"/>
      <c r="BD630" s="200"/>
      <c r="BE630" s="200"/>
      <c r="BF630" s="200"/>
      <c r="BG630" s="200"/>
      <c r="BH630" s="200"/>
      <c r="BI630" s="200"/>
      <c r="BJ630" s="200"/>
      <c r="BK630" s="200"/>
      <c r="BL630" s="200"/>
      <c r="BM630" s="200"/>
      <c r="BN630" s="200"/>
      <c r="BO630" s="200"/>
      <c r="BP630" s="200"/>
      <c r="BQ630" s="200"/>
      <c r="BR630" s="200"/>
      <c r="BS630" s="200"/>
      <c r="BT630" s="200"/>
      <c r="BU630" s="200"/>
      <c r="BV630" s="200"/>
      <c r="BW630" s="200"/>
      <c r="BX630" s="200"/>
      <c r="BY630" s="200"/>
      <c r="BZ630" s="200"/>
      <c r="CA630" s="200"/>
      <c r="CB630" s="200"/>
      <c r="CC630" s="200"/>
      <c r="CD630" s="200"/>
      <c r="CE630" s="200"/>
      <c r="CF630" s="200"/>
      <c r="CG630" s="200"/>
      <c r="CH630" s="200"/>
      <c r="CI630" s="200"/>
      <c r="CJ630" s="200"/>
      <c r="CK630" s="200"/>
      <c r="CL630" s="200"/>
      <c r="CM630" s="200"/>
      <c r="CN630" s="200"/>
      <c r="CO630" s="200"/>
      <c r="CP630" s="200"/>
      <c r="CQ630" s="200"/>
      <c r="CR630" s="200"/>
      <c r="CS630" s="200"/>
      <c r="CT630" s="200"/>
      <c r="CU630" s="200"/>
      <c r="CV630" s="200"/>
      <c r="CW630" s="200"/>
      <c r="CX630" s="200"/>
      <c r="CY630" s="200"/>
      <c r="CZ630" s="200"/>
      <c r="DA630" s="200"/>
      <c r="DB630" s="200"/>
      <c r="DC630" s="200"/>
      <c r="DD630" s="200"/>
      <c r="DE630" s="200"/>
      <c r="DF630" s="200"/>
      <c r="DG630" s="200"/>
      <c r="DH630" s="200"/>
      <c r="DI630" s="200"/>
      <c r="DJ630" s="200"/>
      <c r="DK630" s="200"/>
      <c r="DL630" s="200"/>
      <c r="DM630" s="200"/>
      <c r="DN630" s="200"/>
      <c r="DO630" s="200"/>
      <c r="DP630" s="200"/>
      <c r="DQ630" s="200"/>
      <c r="DR630" s="200"/>
      <c r="DS630" s="200"/>
      <c r="DT630" s="200"/>
      <c r="DU630" s="200"/>
      <c r="DV630" s="200"/>
      <c r="DW630" s="200"/>
      <c r="DX630" s="200"/>
      <c r="DY630" s="200"/>
      <c r="DZ630" s="200"/>
      <c r="EA630" s="200"/>
      <c r="EB630" s="200"/>
      <c r="EC630" s="200"/>
      <c r="ED630" s="200"/>
      <c r="EE630" s="200"/>
      <c r="EF630" s="200"/>
      <c r="EG630" s="200"/>
      <c r="EH630" s="200"/>
      <c r="EI630" s="200"/>
      <c r="EJ630" s="200"/>
      <c r="EK630" s="200"/>
      <c r="EL630" s="200"/>
      <c r="EM630" s="200"/>
      <c r="EN630" s="200"/>
      <c r="EO630" s="200"/>
      <c r="EP630" s="200"/>
      <c r="EQ630" s="200"/>
      <c r="ER630" s="200"/>
      <c r="ES630" s="200"/>
    </row>
    <row r="631" spans="1:149" s="116" customFormat="1" ht="25.5" x14ac:dyDescent="0.2">
      <c r="A631" s="59" t="s">
        <v>668</v>
      </c>
      <c r="B631" s="141" t="s">
        <v>748</v>
      </c>
      <c r="C631" s="69" t="s">
        <v>758</v>
      </c>
      <c r="D631" s="140"/>
      <c r="E631" s="60"/>
      <c r="F631" s="257"/>
      <c r="G631" s="256"/>
      <c r="H631" s="258"/>
      <c r="I631" s="201"/>
      <c r="J631" s="230">
        <v>18</v>
      </c>
      <c r="K631" s="224" t="str">
        <f t="shared" si="136"/>
        <v>18</v>
      </c>
      <c r="L631" s="225">
        <f t="shared" si="137"/>
        <v>0</v>
      </c>
      <c r="M631" s="224" t="str">
        <f t="shared" si="138"/>
        <v>18</v>
      </c>
      <c r="N631" s="224">
        <f t="shared" si="139"/>
        <v>0</v>
      </c>
      <c r="O631" s="224">
        <f t="shared" si="140"/>
        <v>0</v>
      </c>
      <c r="P631" s="224">
        <f t="shared" si="141"/>
        <v>0</v>
      </c>
      <c r="Q631" s="224">
        <f t="shared" si="142"/>
        <v>0</v>
      </c>
      <c r="R631" s="224">
        <f t="shared" si="143"/>
        <v>0</v>
      </c>
      <c r="S631" s="224">
        <f t="shared" si="144"/>
        <v>0</v>
      </c>
      <c r="T631" s="224">
        <f t="shared" si="145"/>
        <v>0</v>
      </c>
      <c r="U631" s="224">
        <f t="shared" si="146"/>
        <v>0</v>
      </c>
      <c r="V631" s="224">
        <f t="shared" si="147"/>
        <v>0</v>
      </c>
      <c r="W631" s="226">
        <f t="shared" si="148"/>
        <v>0</v>
      </c>
      <c r="X631" s="226">
        <f t="shared" si="149"/>
        <v>0</v>
      </c>
      <c r="Y631" s="215"/>
      <c r="Z631" s="233">
        <v>624</v>
      </c>
      <c r="AA631" s="216"/>
      <c r="AB631" s="216"/>
      <c r="AC631" s="216"/>
      <c r="AD631" s="216"/>
      <c r="AE631" s="216"/>
      <c r="AF631" s="216"/>
      <c r="AG631" s="216"/>
      <c r="AH631" s="216"/>
      <c r="AI631" s="216"/>
      <c r="AJ631" s="200"/>
      <c r="AK631" s="200"/>
      <c r="AL631" s="200"/>
      <c r="AM631" s="200"/>
      <c r="AN631" s="200"/>
      <c r="AO631" s="200"/>
      <c r="AP631" s="200"/>
      <c r="AQ631" s="200"/>
      <c r="AR631" s="200"/>
      <c r="AS631" s="200"/>
      <c r="AT631" s="200"/>
      <c r="AU631" s="200"/>
      <c r="AV631" s="200"/>
      <c r="AW631" s="200"/>
      <c r="AX631" s="200"/>
      <c r="AY631" s="200"/>
      <c r="AZ631" s="200"/>
      <c r="BA631" s="200"/>
      <c r="BB631" s="200"/>
      <c r="BC631" s="200"/>
      <c r="BD631" s="200"/>
      <c r="BE631" s="200"/>
      <c r="BF631" s="200"/>
      <c r="BG631" s="200"/>
      <c r="BH631" s="200"/>
      <c r="BI631" s="200"/>
      <c r="BJ631" s="200"/>
      <c r="BK631" s="200"/>
      <c r="BL631" s="200"/>
      <c r="BM631" s="200"/>
      <c r="BN631" s="200"/>
      <c r="BO631" s="200"/>
      <c r="BP631" s="200"/>
      <c r="BQ631" s="200"/>
      <c r="BR631" s="200"/>
      <c r="BS631" s="200"/>
      <c r="BT631" s="200"/>
      <c r="BU631" s="200"/>
      <c r="BV631" s="200"/>
      <c r="BW631" s="200"/>
      <c r="BX631" s="200"/>
      <c r="BY631" s="200"/>
      <c r="BZ631" s="200"/>
      <c r="CA631" s="200"/>
      <c r="CB631" s="200"/>
      <c r="CC631" s="200"/>
      <c r="CD631" s="200"/>
      <c r="CE631" s="200"/>
      <c r="CF631" s="200"/>
      <c r="CG631" s="200"/>
      <c r="CH631" s="200"/>
      <c r="CI631" s="200"/>
      <c r="CJ631" s="200"/>
      <c r="CK631" s="200"/>
      <c r="CL631" s="200"/>
      <c r="CM631" s="200"/>
      <c r="CN631" s="200"/>
      <c r="CO631" s="200"/>
      <c r="CP631" s="200"/>
      <c r="CQ631" s="200"/>
      <c r="CR631" s="200"/>
      <c r="CS631" s="200"/>
      <c r="CT631" s="200"/>
      <c r="CU631" s="200"/>
      <c r="CV631" s="200"/>
      <c r="CW631" s="200"/>
      <c r="CX631" s="200"/>
      <c r="CY631" s="200"/>
      <c r="CZ631" s="200"/>
      <c r="DA631" s="200"/>
      <c r="DB631" s="200"/>
      <c r="DC631" s="200"/>
      <c r="DD631" s="200"/>
      <c r="DE631" s="200"/>
      <c r="DF631" s="200"/>
      <c r="DG631" s="200"/>
      <c r="DH631" s="200"/>
      <c r="DI631" s="200"/>
      <c r="DJ631" s="200"/>
      <c r="DK631" s="200"/>
      <c r="DL631" s="200"/>
      <c r="DM631" s="200"/>
      <c r="DN631" s="200"/>
      <c r="DO631" s="200"/>
      <c r="DP631" s="200"/>
      <c r="DQ631" s="200"/>
      <c r="DR631" s="200"/>
      <c r="DS631" s="200"/>
      <c r="DT631" s="200"/>
      <c r="DU631" s="200"/>
      <c r="DV631" s="200"/>
      <c r="DW631" s="200"/>
      <c r="DX631" s="200"/>
      <c r="DY631" s="200"/>
      <c r="DZ631" s="200"/>
      <c r="EA631" s="200"/>
      <c r="EB631" s="200"/>
      <c r="EC631" s="200"/>
      <c r="ED631" s="200"/>
      <c r="EE631" s="200"/>
      <c r="EF631" s="200"/>
      <c r="EG631" s="200"/>
      <c r="EH631" s="200"/>
      <c r="EI631" s="200"/>
      <c r="EJ631" s="200"/>
      <c r="EK631" s="200"/>
      <c r="EL631" s="200"/>
      <c r="EM631" s="200"/>
      <c r="EN631" s="200"/>
      <c r="EO631" s="200"/>
      <c r="EP631" s="200"/>
      <c r="EQ631" s="200"/>
      <c r="ER631" s="200"/>
      <c r="ES631" s="200"/>
    </row>
    <row r="632" spans="1:149" s="116" customFormat="1" ht="63.75" x14ac:dyDescent="0.2">
      <c r="A632" s="59" t="s">
        <v>669</v>
      </c>
      <c r="B632" s="103" t="s">
        <v>897</v>
      </c>
      <c r="C632" s="69" t="s">
        <v>758</v>
      </c>
      <c r="D632" s="140"/>
      <c r="E632" s="60"/>
      <c r="F632" s="257"/>
      <c r="G632" s="256"/>
      <c r="H632" s="258"/>
      <c r="I632" s="201"/>
      <c r="J632" s="230">
        <v>18</v>
      </c>
      <c r="K632" s="224" t="str">
        <f t="shared" si="136"/>
        <v>18</v>
      </c>
      <c r="L632" s="225">
        <f t="shared" si="137"/>
        <v>0</v>
      </c>
      <c r="M632" s="224" t="str">
        <f t="shared" si="138"/>
        <v>18</v>
      </c>
      <c r="N632" s="224">
        <f t="shared" si="139"/>
        <v>0</v>
      </c>
      <c r="O632" s="224">
        <f t="shared" si="140"/>
        <v>0</v>
      </c>
      <c r="P632" s="224">
        <f t="shared" si="141"/>
        <v>0</v>
      </c>
      <c r="Q632" s="224">
        <f t="shared" si="142"/>
        <v>0</v>
      </c>
      <c r="R632" s="224">
        <f t="shared" si="143"/>
        <v>0</v>
      </c>
      <c r="S632" s="224">
        <f t="shared" si="144"/>
        <v>0</v>
      </c>
      <c r="T632" s="224">
        <f t="shared" si="145"/>
        <v>0</v>
      </c>
      <c r="U632" s="224">
        <f t="shared" si="146"/>
        <v>0</v>
      </c>
      <c r="V632" s="224">
        <f t="shared" si="147"/>
        <v>0</v>
      </c>
      <c r="W632" s="226">
        <f t="shared" si="148"/>
        <v>0</v>
      </c>
      <c r="X632" s="226">
        <f t="shared" si="149"/>
        <v>0</v>
      </c>
      <c r="Y632" s="215"/>
      <c r="Z632" s="232">
        <v>625</v>
      </c>
      <c r="AA632" s="216"/>
      <c r="AB632" s="216"/>
      <c r="AC632" s="216"/>
      <c r="AD632" s="216"/>
      <c r="AE632" s="216"/>
      <c r="AF632" s="216"/>
      <c r="AG632" s="216"/>
      <c r="AH632" s="216"/>
      <c r="AI632" s="216"/>
      <c r="AJ632" s="200"/>
      <c r="AK632" s="200"/>
      <c r="AL632" s="200"/>
      <c r="AM632" s="200"/>
      <c r="AN632" s="200"/>
      <c r="AO632" s="200"/>
      <c r="AP632" s="200"/>
      <c r="AQ632" s="200"/>
      <c r="AR632" s="200"/>
      <c r="AS632" s="200"/>
      <c r="AT632" s="200"/>
      <c r="AU632" s="200"/>
      <c r="AV632" s="200"/>
      <c r="AW632" s="200"/>
      <c r="AX632" s="200"/>
      <c r="AY632" s="200"/>
      <c r="AZ632" s="200"/>
      <c r="BA632" s="200"/>
      <c r="BB632" s="200"/>
      <c r="BC632" s="200"/>
      <c r="BD632" s="200"/>
      <c r="BE632" s="200"/>
      <c r="BF632" s="200"/>
      <c r="BG632" s="200"/>
      <c r="BH632" s="200"/>
      <c r="BI632" s="200"/>
      <c r="BJ632" s="200"/>
      <c r="BK632" s="200"/>
      <c r="BL632" s="200"/>
      <c r="BM632" s="200"/>
      <c r="BN632" s="200"/>
      <c r="BO632" s="200"/>
      <c r="BP632" s="200"/>
      <c r="BQ632" s="200"/>
      <c r="BR632" s="200"/>
      <c r="BS632" s="200"/>
      <c r="BT632" s="200"/>
      <c r="BU632" s="200"/>
      <c r="BV632" s="200"/>
      <c r="BW632" s="200"/>
      <c r="BX632" s="200"/>
      <c r="BY632" s="200"/>
      <c r="BZ632" s="200"/>
      <c r="CA632" s="200"/>
      <c r="CB632" s="200"/>
      <c r="CC632" s="200"/>
      <c r="CD632" s="200"/>
      <c r="CE632" s="200"/>
      <c r="CF632" s="200"/>
      <c r="CG632" s="200"/>
      <c r="CH632" s="200"/>
      <c r="CI632" s="200"/>
      <c r="CJ632" s="200"/>
      <c r="CK632" s="200"/>
      <c r="CL632" s="200"/>
      <c r="CM632" s="200"/>
      <c r="CN632" s="200"/>
      <c r="CO632" s="200"/>
      <c r="CP632" s="200"/>
      <c r="CQ632" s="200"/>
      <c r="CR632" s="200"/>
      <c r="CS632" s="200"/>
      <c r="CT632" s="200"/>
      <c r="CU632" s="200"/>
      <c r="CV632" s="200"/>
      <c r="CW632" s="200"/>
      <c r="CX632" s="200"/>
      <c r="CY632" s="200"/>
      <c r="CZ632" s="200"/>
      <c r="DA632" s="200"/>
      <c r="DB632" s="200"/>
      <c r="DC632" s="200"/>
      <c r="DD632" s="200"/>
      <c r="DE632" s="200"/>
      <c r="DF632" s="200"/>
      <c r="DG632" s="200"/>
      <c r="DH632" s="200"/>
      <c r="DI632" s="200"/>
      <c r="DJ632" s="200"/>
      <c r="DK632" s="200"/>
      <c r="DL632" s="200"/>
      <c r="DM632" s="200"/>
      <c r="DN632" s="200"/>
      <c r="DO632" s="200"/>
      <c r="DP632" s="200"/>
      <c r="DQ632" s="200"/>
      <c r="DR632" s="200"/>
      <c r="DS632" s="200"/>
      <c r="DT632" s="200"/>
      <c r="DU632" s="200"/>
      <c r="DV632" s="200"/>
      <c r="DW632" s="200"/>
      <c r="DX632" s="200"/>
      <c r="DY632" s="200"/>
      <c r="DZ632" s="200"/>
      <c r="EA632" s="200"/>
      <c r="EB632" s="200"/>
      <c r="EC632" s="200"/>
      <c r="ED632" s="200"/>
      <c r="EE632" s="200"/>
      <c r="EF632" s="200"/>
      <c r="EG632" s="200"/>
      <c r="EH632" s="200"/>
      <c r="EI632" s="200"/>
      <c r="EJ632" s="200"/>
      <c r="EK632" s="200"/>
      <c r="EL632" s="200"/>
      <c r="EM632" s="200"/>
      <c r="EN632" s="200"/>
      <c r="EO632" s="200"/>
      <c r="EP632" s="200"/>
      <c r="EQ632" s="200"/>
      <c r="ER632" s="200"/>
      <c r="ES632" s="200"/>
    </row>
    <row r="633" spans="1:149" s="116" customFormat="1" ht="12.75" x14ac:dyDescent="0.2">
      <c r="A633" s="178" t="s">
        <v>670</v>
      </c>
      <c r="B633" s="184" t="s">
        <v>762</v>
      </c>
      <c r="C633" s="185"/>
      <c r="D633" s="186"/>
      <c r="E633" s="187"/>
      <c r="F633" s="255"/>
      <c r="G633" s="256"/>
      <c r="H633" s="275"/>
      <c r="I633" s="201"/>
      <c r="J633" s="230">
        <v>18</v>
      </c>
      <c r="K633" s="224" t="str">
        <f t="shared" si="136"/>
        <v>18</v>
      </c>
      <c r="L633" s="225">
        <f t="shared" si="137"/>
        <v>0</v>
      </c>
      <c r="M633" s="224">
        <f t="shared" si="138"/>
        <v>0</v>
      </c>
      <c r="N633" s="224">
        <f t="shared" si="139"/>
        <v>0</v>
      </c>
      <c r="O633" s="224">
        <f t="shared" si="140"/>
        <v>0</v>
      </c>
      <c r="P633" s="224">
        <f t="shared" si="141"/>
        <v>0</v>
      </c>
      <c r="Q633" s="224">
        <f t="shared" si="142"/>
        <v>0</v>
      </c>
      <c r="R633" s="224">
        <f t="shared" si="143"/>
        <v>0</v>
      </c>
      <c r="S633" s="224">
        <f t="shared" si="144"/>
        <v>0</v>
      </c>
      <c r="T633" s="224">
        <f t="shared" si="145"/>
        <v>0</v>
      </c>
      <c r="U633" s="224">
        <f t="shared" si="146"/>
        <v>0</v>
      </c>
      <c r="V633" s="224">
        <f t="shared" si="147"/>
        <v>0</v>
      </c>
      <c r="W633" s="226">
        <f t="shared" si="148"/>
        <v>0</v>
      </c>
      <c r="X633" s="226">
        <f t="shared" si="149"/>
        <v>0</v>
      </c>
      <c r="Y633" s="215"/>
      <c r="Z633" s="233">
        <v>626</v>
      </c>
      <c r="AA633" s="216"/>
      <c r="AB633" s="216"/>
      <c r="AC633" s="216"/>
      <c r="AD633" s="216"/>
      <c r="AE633" s="216"/>
      <c r="AF633" s="216"/>
      <c r="AG633" s="216"/>
      <c r="AH633" s="216"/>
      <c r="AI633" s="216"/>
      <c r="AJ633" s="200"/>
      <c r="AK633" s="200"/>
      <c r="AL633" s="200"/>
      <c r="AM633" s="200"/>
      <c r="AN633" s="200"/>
      <c r="AO633" s="200"/>
      <c r="AP633" s="200"/>
      <c r="AQ633" s="200"/>
      <c r="AR633" s="200"/>
      <c r="AS633" s="200"/>
      <c r="AT633" s="200"/>
      <c r="AU633" s="200"/>
      <c r="AV633" s="200"/>
      <c r="AW633" s="200"/>
      <c r="AX633" s="200"/>
      <c r="AY633" s="200"/>
      <c r="AZ633" s="200"/>
      <c r="BA633" s="200"/>
      <c r="BB633" s="200"/>
      <c r="BC633" s="200"/>
      <c r="BD633" s="200"/>
      <c r="BE633" s="200"/>
      <c r="BF633" s="200"/>
      <c r="BG633" s="200"/>
      <c r="BH633" s="200"/>
      <c r="BI633" s="200"/>
      <c r="BJ633" s="200"/>
      <c r="BK633" s="200"/>
      <c r="BL633" s="200"/>
      <c r="BM633" s="200"/>
      <c r="BN633" s="200"/>
      <c r="BO633" s="200"/>
      <c r="BP633" s="200"/>
      <c r="BQ633" s="200"/>
      <c r="BR633" s="200"/>
      <c r="BS633" s="200"/>
      <c r="BT633" s="200"/>
      <c r="BU633" s="200"/>
      <c r="BV633" s="200"/>
      <c r="BW633" s="200"/>
      <c r="BX633" s="200"/>
      <c r="BY633" s="200"/>
      <c r="BZ633" s="200"/>
      <c r="CA633" s="200"/>
      <c r="CB633" s="200"/>
      <c r="CC633" s="200"/>
      <c r="CD633" s="200"/>
      <c r="CE633" s="200"/>
      <c r="CF633" s="200"/>
      <c r="CG633" s="200"/>
      <c r="CH633" s="200"/>
      <c r="CI633" s="200"/>
      <c r="CJ633" s="200"/>
      <c r="CK633" s="200"/>
      <c r="CL633" s="200"/>
      <c r="CM633" s="200"/>
      <c r="CN633" s="200"/>
      <c r="CO633" s="200"/>
      <c r="CP633" s="200"/>
      <c r="CQ633" s="200"/>
      <c r="CR633" s="200"/>
      <c r="CS633" s="200"/>
      <c r="CT633" s="200"/>
      <c r="CU633" s="200"/>
      <c r="CV633" s="200"/>
      <c r="CW633" s="200"/>
      <c r="CX633" s="200"/>
      <c r="CY633" s="200"/>
      <c r="CZ633" s="200"/>
      <c r="DA633" s="200"/>
      <c r="DB633" s="200"/>
      <c r="DC633" s="200"/>
      <c r="DD633" s="200"/>
      <c r="DE633" s="200"/>
      <c r="DF633" s="200"/>
      <c r="DG633" s="200"/>
      <c r="DH633" s="200"/>
      <c r="DI633" s="200"/>
      <c r="DJ633" s="200"/>
      <c r="DK633" s="200"/>
      <c r="DL633" s="200"/>
      <c r="DM633" s="200"/>
      <c r="DN633" s="200"/>
      <c r="DO633" s="200"/>
      <c r="DP633" s="200"/>
      <c r="DQ633" s="200"/>
      <c r="DR633" s="200"/>
      <c r="DS633" s="200"/>
      <c r="DT633" s="200"/>
      <c r="DU633" s="200"/>
      <c r="DV633" s="200"/>
      <c r="DW633" s="200"/>
      <c r="DX633" s="200"/>
      <c r="DY633" s="200"/>
      <c r="DZ633" s="200"/>
      <c r="EA633" s="200"/>
      <c r="EB633" s="200"/>
      <c r="EC633" s="200"/>
      <c r="ED633" s="200"/>
      <c r="EE633" s="200"/>
      <c r="EF633" s="200"/>
      <c r="EG633" s="200"/>
      <c r="EH633" s="200"/>
      <c r="EI633" s="200"/>
      <c r="EJ633" s="200"/>
      <c r="EK633" s="200"/>
      <c r="EL633" s="200"/>
      <c r="EM633" s="200"/>
      <c r="EN633" s="200"/>
      <c r="EO633" s="200"/>
      <c r="EP633" s="200"/>
      <c r="EQ633" s="200"/>
      <c r="ER633" s="200"/>
      <c r="ES633" s="200"/>
    </row>
    <row r="634" spans="1:149" s="116" customFormat="1" ht="25.5" x14ac:dyDescent="0.2">
      <c r="A634" s="61" t="s">
        <v>671</v>
      </c>
      <c r="B634" s="141" t="s">
        <v>851</v>
      </c>
      <c r="C634" s="69" t="s">
        <v>758</v>
      </c>
      <c r="D634" s="140"/>
      <c r="E634" s="60"/>
      <c r="F634" s="257"/>
      <c r="G634" s="256"/>
      <c r="H634" s="258"/>
      <c r="I634" s="201"/>
      <c r="J634" s="230">
        <v>18</v>
      </c>
      <c r="K634" s="224" t="str">
        <f t="shared" si="136"/>
        <v>18</v>
      </c>
      <c r="L634" s="225">
        <f t="shared" si="137"/>
        <v>0</v>
      </c>
      <c r="M634" s="224" t="str">
        <f t="shared" si="138"/>
        <v>18</v>
      </c>
      <c r="N634" s="224">
        <f t="shared" si="139"/>
        <v>0</v>
      </c>
      <c r="O634" s="224">
        <f t="shared" si="140"/>
        <v>0</v>
      </c>
      <c r="P634" s="224">
        <f t="shared" si="141"/>
        <v>0</v>
      </c>
      <c r="Q634" s="224">
        <f t="shared" si="142"/>
        <v>0</v>
      </c>
      <c r="R634" s="224">
        <f t="shared" si="143"/>
        <v>0</v>
      </c>
      <c r="S634" s="224">
        <f t="shared" si="144"/>
        <v>0</v>
      </c>
      <c r="T634" s="224">
        <f t="shared" si="145"/>
        <v>0</v>
      </c>
      <c r="U634" s="224">
        <f t="shared" si="146"/>
        <v>0</v>
      </c>
      <c r="V634" s="224">
        <f t="shared" si="147"/>
        <v>0</v>
      </c>
      <c r="W634" s="226">
        <f t="shared" si="148"/>
        <v>0</v>
      </c>
      <c r="X634" s="226">
        <f t="shared" si="149"/>
        <v>0</v>
      </c>
      <c r="Y634" s="215"/>
      <c r="Z634" s="233">
        <v>627</v>
      </c>
      <c r="AA634" s="216"/>
      <c r="AB634" s="216"/>
      <c r="AC634" s="216"/>
      <c r="AD634" s="216"/>
      <c r="AE634" s="216"/>
      <c r="AF634" s="216"/>
      <c r="AG634" s="216"/>
      <c r="AH634" s="216"/>
      <c r="AI634" s="216"/>
      <c r="AJ634" s="200"/>
      <c r="AK634" s="200"/>
      <c r="AL634" s="200"/>
      <c r="AM634" s="200"/>
      <c r="AN634" s="200"/>
      <c r="AO634" s="200"/>
      <c r="AP634" s="200"/>
      <c r="AQ634" s="200"/>
      <c r="AR634" s="200"/>
      <c r="AS634" s="200"/>
      <c r="AT634" s="200"/>
      <c r="AU634" s="200"/>
      <c r="AV634" s="200"/>
      <c r="AW634" s="200"/>
      <c r="AX634" s="200"/>
      <c r="AY634" s="200"/>
      <c r="AZ634" s="200"/>
      <c r="BA634" s="200"/>
      <c r="BB634" s="200"/>
      <c r="BC634" s="200"/>
      <c r="BD634" s="200"/>
      <c r="BE634" s="200"/>
      <c r="BF634" s="200"/>
      <c r="BG634" s="200"/>
      <c r="BH634" s="200"/>
      <c r="BI634" s="200"/>
      <c r="BJ634" s="200"/>
      <c r="BK634" s="200"/>
      <c r="BL634" s="200"/>
      <c r="BM634" s="200"/>
      <c r="BN634" s="200"/>
      <c r="BO634" s="200"/>
      <c r="BP634" s="200"/>
      <c r="BQ634" s="200"/>
      <c r="BR634" s="200"/>
      <c r="BS634" s="200"/>
      <c r="BT634" s="200"/>
      <c r="BU634" s="200"/>
      <c r="BV634" s="200"/>
      <c r="BW634" s="200"/>
      <c r="BX634" s="200"/>
      <c r="BY634" s="200"/>
      <c r="BZ634" s="200"/>
      <c r="CA634" s="200"/>
      <c r="CB634" s="200"/>
      <c r="CC634" s="200"/>
      <c r="CD634" s="200"/>
      <c r="CE634" s="200"/>
      <c r="CF634" s="200"/>
      <c r="CG634" s="200"/>
      <c r="CH634" s="200"/>
      <c r="CI634" s="200"/>
      <c r="CJ634" s="200"/>
      <c r="CK634" s="200"/>
      <c r="CL634" s="200"/>
      <c r="CM634" s="200"/>
      <c r="CN634" s="200"/>
      <c r="CO634" s="200"/>
      <c r="CP634" s="200"/>
      <c r="CQ634" s="200"/>
      <c r="CR634" s="200"/>
      <c r="CS634" s="200"/>
      <c r="CT634" s="200"/>
      <c r="CU634" s="200"/>
      <c r="CV634" s="200"/>
      <c r="CW634" s="200"/>
      <c r="CX634" s="200"/>
      <c r="CY634" s="200"/>
      <c r="CZ634" s="200"/>
      <c r="DA634" s="200"/>
      <c r="DB634" s="200"/>
      <c r="DC634" s="200"/>
      <c r="DD634" s="200"/>
      <c r="DE634" s="200"/>
      <c r="DF634" s="200"/>
      <c r="DG634" s="200"/>
      <c r="DH634" s="200"/>
      <c r="DI634" s="200"/>
      <c r="DJ634" s="200"/>
      <c r="DK634" s="200"/>
      <c r="DL634" s="200"/>
      <c r="DM634" s="200"/>
      <c r="DN634" s="200"/>
      <c r="DO634" s="200"/>
      <c r="DP634" s="200"/>
      <c r="DQ634" s="200"/>
      <c r="DR634" s="200"/>
      <c r="DS634" s="200"/>
      <c r="DT634" s="200"/>
      <c r="DU634" s="200"/>
      <c r="DV634" s="200"/>
      <c r="DW634" s="200"/>
      <c r="DX634" s="200"/>
      <c r="DY634" s="200"/>
      <c r="DZ634" s="200"/>
      <c r="EA634" s="200"/>
      <c r="EB634" s="200"/>
      <c r="EC634" s="200"/>
      <c r="ED634" s="200"/>
      <c r="EE634" s="200"/>
      <c r="EF634" s="200"/>
      <c r="EG634" s="200"/>
      <c r="EH634" s="200"/>
      <c r="EI634" s="200"/>
      <c r="EJ634" s="200"/>
      <c r="EK634" s="200"/>
      <c r="EL634" s="200"/>
      <c r="EM634" s="200"/>
      <c r="EN634" s="200"/>
      <c r="EO634" s="200"/>
      <c r="EP634" s="200"/>
      <c r="EQ634" s="200"/>
      <c r="ER634" s="200"/>
      <c r="ES634" s="200"/>
    </row>
    <row r="635" spans="1:149" s="116" customFormat="1" ht="25.5" x14ac:dyDescent="0.2">
      <c r="A635" s="314" t="s">
        <v>672</v>
      </c>
      <c r="B635" s="142" t="s">
        <v>1380</v>
      </c>
      <c r="C635" s="83" t="s">
        <v>758</v>
      </c>
      <c r="D635" s="140"/>
      <c r="E635" s="60"/>
      <c r="F635" s="257"/>
      <c r="G635" s="256"/>
      <c r="H635" s="258"/>
      <c r="I635" s="201"/>
      <c r="J635" s="230">
        <v>18</v>
      </c>
      <c r="K635" s="224" t="str">
        <f t="shared" si="136"/>
        <v>18</v>
      </c>
      <c r="L635" s="225">
        <f t="shared" si="137"/>
        <v>0</v>
      </c>
      <c r="M635" s="224" t="str">
        <f t="shared" si="138"/>
        <v>18</v>
      </c>
      <c r="N635" s="224">
        <f t="shared" si="139"/>
        <v>0</v>
      </c>
      <c r="O635" s="224">
        <f t="shared" si="140"/>
        <v>0</v>
      </c>
      <c r="P635" s="224">
        <f t="shared" si="141"/>
        <v>0</v>
      </c>
      <c r="Q635" s="224">
        <f t="shared" si="142"/>
        <v>0</v>
      </c>
      <c r="R635" s="224">
        <f t="shared" si="143"/>
        <v>0</v>
      </c>
      <c r="S635" s="224">
        <f t="shared" si="144"/>
        <v>0</v>
      </c>
      <c r="T635" s="224">
        <f t="shared" si="145"/>
        <v>0</v>
      </c>
      <c r="U635" s="224">
        <f t="shared" si="146"/>
        <v>0</v>
      </c>
      <c r="V635" s="224">
        <f t="shared" si="147"/>
        <v>0</v>
      </c>
      <c r="W635" s="226">
        <f t="shared" si="148"/>
        <v>0</v>
      </c>
      <c r="X635" s="226">
        <f t="shared" si="149"/>
        <v>0</v>
      </c>
      <c r="Y635" s="215"/>
      <c r="Z635" s="233">
        <v>628</v>
      </c>
      <c r="AA635" s="216"/>
      <c r="AB635" s="216"/>
      <c r="AC635" s="216"/>
      <c r="AD635" s="216"/>
      <c r="AE635" s="216"/>
      <c r="AF635" s="216"/>
      <c r="AG635" s="216"/>
      <c r="AH635" s="216"/>
      <c r="AI635" s="216"/>
      <c r="AJ635" s="200"/>
      <c r="AK635" s="200"/>
      <c r="AL635" s="200"/>
      <c r="AM635" s="200"/>
      <c r="AN635" s="200"/>
      <c r="AO635" s="200"/>
      <c r="AP635" s="200"/>
      <c r="AQ635" s="200"/>
      <c r="AR635" s="200"/>
      <c r="AS635" s="200"/>
      <c r="AT635" s="200"/>
      <c r="AU635" s="200"/>
      <c r="AV635" s="200"/>
      <c r="AW635" s="200"/>
      <c r="AX635" s="200"/>
      <c r="AY635" s="200"/>
      <c r="AZ635" s="200"/>
      <c r="BA635" s="200"/>
      <c r="BB635" s="200"/>
      <c r="BC635" s="200"/>
      <c r="BD635" s="200"/>
      <c r="BE635" s="200"/>
      <c r="BF635" s="200"/>
      <c r="BG635" s="200"/>
      <c r="BH635" s="200"/>
      <c r="BI635" s="200"/>
      <c r="BJ635" s="200"/>
      <c r="BK635" s="200"/>
      <c r="BL635" s="200"/>
      <c r="BM635" s="200"/>
      <c r="BN635" s="200"/>
      <c r="BO635" s="200"/>
      <c r="BP635" s="200"/>
      <c r="BQ635" s="200"/>
      <c r="BR635" s="200"/>
      <c r="BS635" s="200"/>
      <c r="BT635" s="200"/>
      <c r="BU635" s="200"/>
      <c r="BV635" s="200"/>
      <c r="BW635" s="200"/>
      <c r="BX635" s="200"/>
      <c r="BY635" s="200"/>
      <c r="BZ635" s="200"/>
      <c r="CA635" s="200"/>
      <c r="CB635" s="200"/>
      <c r="CC635" s="200"/>
      <c r="CD635" s="200"/>
      <c r="CE635" s="200"/>
      <c r="CF635" s="200"/>
      <c r="CG635" s="200"/>
      <c r="CH635" s="200"/>
      <c r="CI635" s="200"/>
      <c r="CJ635" s="200"/>
      <c r="CK635" s="200"/>
      <c r="CL635" s="200"/>
      <c r="CM635" s="200"/>
      <c r="CN635" s="200"/>
      <c r="CO635" s="200"/>
      <c r="CP635" s="200"/>
      <c r="CQ635" s="200"/>
      <c r="CR635" s="200"/>
      <c r="CS635" s="200"/>
      <c r="CT635" s="200"/>
      <c r="CU635" s="200"/>
      <c r="CV635" s="200"/>
      <c r="CW635" s="200"/>
      <c r="CX635" s="200"/>
      <c r="CY635" s="200"/>
      <c r="CZ635" s="200"/>
      <c r="DA635" s="200"/>
      <c r="DB635" s="200"/>
      <c r="DC635" s="200"/>
      <c r="DD635" s="200"/>
      <c r="DE635" s="200"/>
      <c r="DF635" s="200"/>
      <c r="DG635" s="200"/>
      <c r="DH635" s="200"/>
      <c r="DI635" s="200"/>
      <c r="DJ635" s="200"/>
      <c r="DK635" s="200"/>
      <c r="DL635" s="200"/>
      <c r="DM635" s="200"/>
      <c r="DN635" s="200"/>
      <c r="DO635" s="200"/>
      <c r="DP635" s="200"/>
      <c r="DQ635" s="200"/>
      <c r="DR635" s="200"/>
      <c r="DS635" s="200"/>
      <c r="DT635" s="200"/>
      <c r="DU635" s="200"/>
      <c r="DV635" s="200"/>
      <c r="DW635" s="200"/>
      <c r="DX635" s="200"/>
      <c r="DY635" s="200"/>
      <c r="DZ635" s="200"/>
      <c r="EA635" s="200"/>
      <c r="EB635" s="200"/>
      <c r="EC635" s="200"/>
      <c r="ED635" s="200"/>
      <c r="EE635" s="200"/>
      <c r="EF635" s="200"/>
      <c r="EG635" s="200"/>
      <c r="EH635" s="200"/>
      <c r="EI635" s="200"/>
      <c r="EJ635" s="200"/>
      <c r="EK635" s="200"/>
      <c r="EL635" s="200"/>
      <c r="EM635" s="200"/>
      <c r="EN635" s="200"/>
      <c r="EO635" s="200"/>
      <c r="EP635" s="200"/>
      <c r="EQ635" s="200"/>
      <c r="ER635" s="200"/>
      <c r="ES635" s="200"/>
    </row>
    <row r="636" spans="1:149" s="116" customFormat="1" ht="51" x14ac:dyDescent="0.2">
      <c r="A636" s="314" t="s">
        <v>673</v>
      </c>
      <c r="B636" s="142" t="s">
        <v>1381</v>
      </c>
      <c r="C636" s="83" t="s">
        <v>758</v>
      </c>
      <c r="D636" s="140"/>
      <c r="E636" s="60"/>
      <c r="F636" s="257"/>
      <c r="G636" s="256"/>
      <c r="H636" s="258"/>
      <c r="I636" s="206"/>
      <c r="J636" s="230">
        <v>18</v>
      </c>
      <c r="K636" s="224" t="str">
        <f t="shared" si="136"/>
        <v>18</v>
      </c>
      <c r="L636" s="225">
        <f t="shared" si="137"/>
        <v>0</v>
      </c>
      <c r="M636" s="224" t="str">
        <f t="shared" si="138"/>
        <v>18</v>
      </c>
      <c r="N636" s="224">
        <f t="shared" si="139"/>
        <v>0</v>
      </c>
      <c r="O636" s="224">
        <f t="shared" si="140"/>
        <v>0</v>
      </c>
      <c r="P636" s="224">
        <f t="shared" si="141"/>
        <v>0</v>
      </c>
      <c r="Q636" s="224">
        <f t="shared" si="142"/>
        <v>0</v>
      </c>
      <c r="R636" s="224">
        <f t="shared" si="143"/>
        <v>0</v>
      </c>
      <c r="S636" s="224">
        <f t="shared" si="144"/>
        <v>0</v>
      </c>
      <c r="T636" s="224">
        <f t="shared" si="145"/>
        <v>0</v>
      </c>
      <c r="U636" s="224">
        <f t="shared" si="146"/>
        <v>0</v>
      </c>
      <c r="V636" s="224">
        <f t="shared" si="147"/>
        <v>0</v>
      </c>
      <c r="W636" s="226">
        <f t="shared" si="148"/>
        <v>0</v>
      </c>
      <c r="X636" s="226">
        <f t="shared" si="149"/>
        <v>0</v>
      </c>
      <c r="Y636" s="219"/>
      <c r="Z636" s="233">
        <v>629</v>
      </c>
      <c r="AA636" s="216"/>
      <c r="AB636" s="216"/>
      <c r="AC636" s="216"/>
      <c r="AD636" s="216"/>
      <c r="AE636" s="216"/>
      <c r="AF636" s="216"/>
      <c r="AG636" s="216"/>
      <c r="AH636" s="216"/>
      <c r="AI636" s="216"/>
      <c r="AJ636" s="200"/>
      <c r="AK636" s="200"/>
      <c r="AL636" s="200"/>
      <c r="AM636" s="200"/>
      <c r="AN636" s="200"/>
      <c r="AO636" s="200"/>
      <c r="AP636" s="200"/>
      <c r="AQ636" s="200"/>
      <c r="AR636" s="200"/>
      <c r="AS636" s="200"/>
      <c r="AT636" s="200"/>
      <c r="AU636" s="200"/>
      <c r="AV636" s="200"/>
      <c r="AW636" s="200"/>
      <c r="AX636" s="200"/>
      <c r="AY636" s="200"/>
      <c r="AZ636" s="200"/>
      <c r="BA636" s="200"/>
      <c r="BB636" s="200"/>
      <c r="BC636" s="200"/>
      <c r="BD636" s="200"/>
      <c r="BE636" s="200"/>
      <c r="BF636" s="200"/>
      <c r="BG636" s="200"/>
      <c r="BH636" s="200"/>
      <c r="BI636" s="200"/>
      <c r="BJ636" s="200"/>
      <c r="BK636" s="200"/>
      <c r="BL636" s="200"/>
      <c r="BM636" s="200"/>
      <c r="BN636" s="200"/>
      <c r="BO636" s="200"/>
      <c r="BP636" s="200"/>
      <c r="BQ636" s="200"/>
      <c r="BR636" s="200"/>
      <c r="BS636" s="200"/>
      <c r="BT636" s="200"/>
      <c r="BU636" s="200"/>
      <c r="BV636" s="200"/>
      <c r="BW636" s="200"/>
      <c r="BX636" s="200"/>
      <c r="BY636" s="200"/>
      <c r="BZ636" s="200"/>
      <c r="CA636" s="200"/>
      <c r="CB636" s="200"/>
      <c r="CC636" s="200"/>
      <c r="CD636" s="200"/>
      <c r="CE636" s="200"/>
      <c r="CF636" s="200"/>
      <c r="CG636" s="200"/>
      <c r="CH636" s="200"/>
      <c r="CI636" s="200"/>
      <c r="CJ636" s="200"/>
      <c r="CK636" s="200"/>
      <c r="CL636" s="200"/>
      <c r="CM636" s="200"/>
      <c r="CN636" s="200"/>
      <c r="CO636" s="200"/>
      <c r="CP636" s="200"/>
      <c r="CQ636" s="200"/>
      <c r="CR636" s="200"/>
      <c r="CS636" s="200"/>
      <c r="CT636" s="200"/>
      <c r="CU636" s="200"/>
      <c r="CV636" s="200"/>
      <c r="CW636" s="200"/>
      <c r="CX636" s="200"/>
      <c r="CY636" s="200"/>
      <c r="CZ636" s="200"/>
      <c r="DA636" s="200"/>
      <c r="DB636" s="200"/>
      <c r="DC636" s="200"/>
      <c r="DD636" s="200"/>
      <c r="DE636" s="200"/>
      <c r="DF636" s="200"/>
      <c r="DG636" s="200"/>
      <c r="DH636" s="200"/>
      <c r="DI636" s="200"/>
      <c r="DJ636" s="200"/>
      <c r="DK636" s="200"/>
      <c r="DL636" s="200"/>
      <c r="DM636" s="200"/>
      <c r="DN636" s="200"/>
      <c r="DO636" s="200"/>
      <c r="DP636" s="200"/>
      <c r="DQ636" s="200"/>
      <c r="DR636" s="200"/>
      <c r="DS636" s="200"/>
      <c r="DT636" s="200"/>
      <c r="DU636" s="200"/>
      <c r="DV636" s="200"/>
      <c r="DW636" s="200"/>
      <c r="DX636" s="200"/>
      <c r="DY636" s="200"/>
      <c r="DZ636" s="200"/>
      <c r="EA636" s="200"/>
      <c r="EB636" s="200"/>
      <c r="EC636" s="200"/>
      <c r="ED636" s="200"/>
      <c r="EE636" s="200"/>
      <c r="EF636" s="200"/>
      <c r="EG636" s="200"/>
      <c r="EH636" s="200"/>
      <c r="EI636" s="200"/>
      <c r="EJ636" s="200"/>
      <c r="EK636" s="200"/>
      <c r="EL636" s="200"/>
      <c r="EM636" s="200"/>
      <c r="EN636" s="200"/>
      <c r="EO636" s="200"/>
      <c r="EP636" s="200"/>
      <c r="EQ636" s="200"/>
      <c r="ER636" s="200"/>
      <c r="ES636" s="200"/>
    </row>
    <row r="637" spans="1:149" s="116" customFormat="1" ht="38.25" customHeight="1" x14ac:dyDescent="0.2">
      <c r="A637" s="314" t="s">
        <v>674</v>
      </c>
      <c r="B637" s="142" t="s">
        <v>1382</v>
      </c>
      <c r="C637" s="83" t="s">
        <v>758</v>
      </c>
      <c r="D637" s="140"/>
      <c r="E637" s="60"/>
      <c r="F637" s="257"/>
      <c r="G637" s="256"/>
      <c r="H637" s="258"/>
      <c r="I637" s="206"/>
      <c r="J637" s="230">
        <v>18</v>
      </c>
      <c r="K637" s="224" t="str">
        <f t="shared" si="136"/>
        <v>18</v>
      </c>
      <c r="L637" s="225">
        <f t="shared" si="137"/>
        <v>0</v>
      </c>
      <c r="M637" s="224" t="str">
        <f t="shared" si="138"/>
        <v>18</v>
      </c>
      <c r="N637" s="224">
        <f t="shared" si="139"/>
        <v>0</v>
      </c>
      <c r="O637" s="224">
        <f t="shared" si="140"/>
        <v>0</v>
      </c>
      <c r="P637" s="224">
        <f t="shared" si="141"/>
        <v>0</v>
      </c>
      <c r="Q637" s="224">
        <f t="shared" si="142"/>
        <v>0</v>
      </c>
      <c r="R637" s="224">
        <f t="shared" si="143"/>
        <v>0</v>
      </c>
      <c r="S637" s="224">
        <f t="shared" si="144"/>
        <v>0</v>
      </c>
      <c r="T637" s="224">
        <f t="shared" si="145"/>
        <v>0</v>
      </c>
      <c r="U637" s="224">
        <f t="shared" si="146"/>
        <v>0</v>
      </c>
      <c r="V637" s="224">
        <f t="shared" si="147"/>
        <v>0</v>
      </c>
      <c r="W637" s="226">
        <f t="shared" si="148"/>
        <v>0</v>
      </c>
      <c r="X637" s="226">
        <f t="shared" si="149"/>
        <v>0</v>
      </c>
      <c r="Y637" s="219"/>
      <c r="Z637" s="233">
        <v>630</v>
      </c>
      <c r="AA637" s="216"/>
      <c r="AB637" s="216"/>
      <c r="AC637" s="216"/>
      <c r="AD637" s="216"/>
      <c r="AE637" s="216"/>
      <c r="AF637" s="216"/>
      <c r="AG637" s="216"/>
      <c r="AH637" s="216"/>
      <c r="AI637" s="216"/>
      <c r="AJ637" s="200"/>
      <c r="AK637" s="200"/>
      <c r="AL637" s="200"/>
      <c r="AM637" s="200"/>
      <c r="AN637" s="200"/>
      <c r="AO637" s="200"/>
      <c r="AP637" s="200"/>
      <c r="AQ637" s="200"/>
      <c r="AR637" s="200"/>
      <c r="AS637" s="200"/>
      <c r="AT637" s="200"/>
      <c r="AU637" s="200"/>
      <c r="AV637" s="200"/>
      <c r="AW637" s="200"/>
      <c r="AX637" s="200"/>
      <c r="AY637" s="200"/>
      <c r="AZ637" s="200"/>
      <c r="BA637" s="200"/>
      <c r="BB637" s="200"/>
      <c r="BC637" s="200"/>
      <c r="BD637" s="200"/>
      <c r="BE637" s="200"/>
      <c r="BF637" s="200"/>
      <c r="BG637" s="200"/>
      <c r="BH637" s="200"/>
      <c r="BI637" s="200"/>
      <c r="BJ637" s="200"/>
      <c r="BK637" s="200"/>
      <c r="BL637" s="200"/>
      <c r="BM637" s="200"/>
      <c r="BN637" s="200"/>
      <c r="BO637" s="200"/>
      <c r="BP637" s="200"/>
      <c r="BQ637" s="200"/>
      <c r="BR637" s="200"/>
      <c r="BS637" s="200"/>
      <c r="BT637" s="200"/>
      <c r="BU637" s="200"/>
      <c r="BV637" s="200"/>
      <c r="BW637" s="200"/>
      <c r="BX637" s="200"/>
      <c r="BY637" s="200"/>
      <c r="BZ637" s="200"/>
      <c r="CA637" s="200"/>
      <c r="CB637" s="200"/>
      <c r="CC637" s="200"/>
      <c r="CD637" s="200"/>
      <c r="CE637" s="200"/>
      <c r="CF637" s="200"/>
      <c r="CG637" s="200"/>
      <c r="CH637" s="200"/>
      <c r="CI637" s="200"/>
      <c r="CJ637" s="200"/>
      <c r="CK637" s="200"/>
      <c r="CL637" s="200"/>
      <c r="CM637" s="200"/>
      <c r="CN637" s="200"/>
      <c r="CO637" s="200"/>
      <c r="CP637" s="200"/>
      <c r="CQ637" s="200"/>
      <c r="CR637" s="200"/>
      <c r="CS637" s="200"/>
      <c r="CT637" s="200"/>
      <c r="CU637" s="200"/>
      <c r="CV637" s="200"/>
      <c r="CW637" s="200"/>
      <c r="CX637" s="200"/>
      <c r="CY637" s="200"/>
      <c r="CZ637" s="200"/>
      <c r="DA637" s="200"/>
      <c r="DB637" s="200"/>
      <c r="DC637" s="200"/>
      <c r="DD637" s="200"/>
      <c r="DE637" s="200"/>
      <c r="DF637" s="200"/>
      <c r="DG637" s="200"/>
      <c r="DH637" s="200"/>
      <c r="DI637" s="200"/>
      <c r="DJ637" s="200"/>
      <c r="DK637" s="200"/>
      <c r="DL637" s="200"/>
      <c r="DM637" s="200"/>
      <c r="DN637" s="200"/>
      <c r="DO637" s="200"/>
      <c r="DP637" s="200"/>
      <c r="DQ637" s="200"/>
      <c r="DR637" s="200"/>
      <c r="DS637" s="200"/>
      <c r="DT637" s="200"/>
      <c r="DU637" s="200"/>
      <c r="DV637" s="200"/>
      <c r="DW637" s="200"/>
      <c r="DX637" s="200"/>
      <c r="DY637" s="200"/>
      <c r="DZ637" s="200"/>
      <c r="EA637" s="200"/>
      <c r="EB637" s="200"/>
      <c r="EC637" s="200"/>
      <c r="ED637" s="200"/>
      <c r="EE637" s="200"/>
      <c r="EF637" s="200"/>
      <c r="EG637" s="200"/>
      <c r="EH637" s="200"/>
      <c r="EI637" s="200"/>
      <c r="EJ637" s="200"/>
      <c r="EK637" s="200"/>
      <c r="EL637" s="200"/>
      <c r="EM637" s="200"/>
      <c r="EN637" s="200"/>
      <c r="EO637" s="200"/>
      <c r="EP637" s="200"/>
      <c r="EQ637" s="200"/>
      <c r="ER637" s="200"/>
      <c r="ES637" s="200"/>
    </row>
    <row r="638" spans="1:149" s="116" customFormat="1" ht="25.5" x14ac:dyDescent="0.2">
      <c r="A638" s="314" t="s">
        <v>675</v>
      </c>
      <c r="B638" s="142" t="s">
        <v>1383</v>
      </c>
      <c r="C638" s="83" t="s">
        <v>758</v>
      </c>
      <c r="D638" s="140"/>
      <c r="E638" s="60"/>
      <c r="F638" s="257"/>
      <c r="G638" s="256"/>
      <c r="H638" s="258"/>
      <c r="I638" s="206"/>
      <c r="J638" s="230">
        <v>18</v>
      </c>
      <c r="K638" s="224" t="str">
        <f t="shared" si="136"/>
        <v>18</v>
      </c>
      <c r="L638" s="225">
        <f t="shared" si="137"/>
        <v>0</v>
      </c>
      <c r="M638" s="224" t="str">
        <f t="shared" si="138"/>
        <v>18</v>
      </c>
      <c r="N638" s="224">
        <f t="shared" si="139"/>
        <v>0</v>
      </c>
      <c r="O638" s="224">
        <f t="shared" si="140"/>
        <v>0</v>
      </c>
      <c r="P638" s="224">
        <f t="shared" si="141"/>
        <v>0</v>
      </c>
      <c r="Q638" s="224">
        <f t="shared" si="142"/>
        <v>0</v>
      </c>
      <c r="R638" s="224">
        <f t="shared" si="143"/>
        <v>0</v>
      </c>
      <c r="S638" s="224">
        <f t="shared" si="144"/>
        <v>0</v>
      </c>
      <c r="T638" s="224">
        <f t="shared" si="145"/>
        <v>0</v>
      </c>
      <c r="U638" s="224">
        <f t="shared" si="146"/>
        <v>0</v>
      </c>
      <c r="V638" s="224">
        <f t="shared" si="147"/>
        <v>0</v>
      </c>
      <c r="W638" s="226">
        <f t="shared" si="148"/>
        <v>0</v>
      </c>
      <c r="X638" s="226">
        <f t="shared" si="149"/>
        <v>0</v>
      </c>
      <c r="Y638" s="219"/>
      <c r="Z638" s="232">
        <v>631</v>
      </c>
      <c r="AA638" s="216"/>
      <c r="AB638" s="216"/>
      <c r="AC638" s="216"/>
      <c r="AD638" s="216"/>
      <c r="AE638" s="216"/>
      <c r="AF638" s="216"/>
      <c r="AG638" s="216"/>
      <c r="AH638" s="216"/>
      <c r="AI638" s="216"/>
      <c r="AJ638" s="200"/>
      <c r="AK638" s="200"/>
      <c r="AL638" s="200"/>
      <c r="AM638" s="200"/>
      <c r="AN638" s="200"/>
      <c r="AO638" s="200"/>
      <c r="AP638" s="200"/>
      <c r="AQ638" s="200"/>
      <c r="AR638" s="200"/>
      <c r="AS638" s="200"/>
      <c r="AT638" s="200"/>
      <c r="AU638" s="200"/>
      <c r="AV638" s="200"/>
      <c r="AW638" s="200"/>
      <c r="AX638" s="200"/>
      <c r="AY638" s="200"/>
      <c r="AZ638" s="200"/>
      <c r="BA638" s="200"/>
      <c r="BB638" s="200"/>
      <c r="BC638" s="200"/>
      <c r="BD638" s="200"/>
      <c r="BE638" s="200"/>
      <c r="BF638" s="200"/>
      <c r="BG638" s="200"/>
      <c r="BH638" s="200"/>
      <c r="BI638" s="200"/>
      <c r="BJ638" s="200"/>
      <c r="BK638" s="200"/>
      <c r="BL638" s="200"/>
      <c r="BM638" s="200"/>
      <c r="BN638" s="200"/>
      <c r="BO638" s="200"/>
      <c r="BP638" s="200"/>
      <c r="BQ638" s="200"/>
      <c r="BR638" s="200"/>
      <c r="BS638" s="200"/>
      <c r="BT638" s="200"/>
      <c r="BU638" s="200"/>
      <c r="BV638" s="200"/>
      <c r="BW638" s="200"/>
      <c r="BX638" s="200"/>
      <c r="BY638" s="200"/>
      <c r="BZ638" s="200"/>
      <c r="CA638" s="200"/>
      <c r="CB638" s="200"/>
      <c r="CC638" s="200"/>
      <c r="CD638" s="200"/>
      <c r="CE638" s="200"/>
      <c r="CF638" s="200"/>
      <c r="CG638" s="200"/>
      <c r="CH638" s="200"/>
      <c r="CI638" s="200"/>
      <c r="CJ638" s="200"/>
      <c r="CK638" s="200"/>
      <c r="CL638" s="200"/>
      <c r="CM638" s="200"/>
      <c r="CN638" s="200"/>
      <c r="CO638" s="200"/>
      <c r="CP638" s="200"/>
      <c r="CQ638" s="200"/>
      <c r="CR638" s="200"/>
      <c r="CS638" s="200"/>
      <c r="CT638" s="200"/>
      <c r="CU638" s="200"/>
      <c r="CV638" s="200"/>
      <c r="CW638" s="200"/>
      <c r="CX638" s="200"/>
      <c r="CY638" s="200"/>
      <c r="CZ638" s="200"/>
      <c r="DA638" s="200"/>
      <c r="DB638" s="200"/>
      <c r="DC638" s="200"/>
      <c r="DD638" s="200"/>
      <c r="DE638" s="200"/>
      <c r="DF638" s="200"/>
      <c r="DG638" s="200"/>
      <c r="DH638" s="200"/>
      <c r="DI638" s="200"/>
      <c r="DJ638" s="200"/>
      <c r="DK638" s="200"/>
      <c r="DL638" s="200"/>
      <c r="DM638" s="200"/>
      <c r="DN638" s="200"/>
      <c r="DO638" s="200"/>
      <c r="DP638" s="200"/>
      <c r="DQ638" s="200"/>
      <c r="DR638" s="200"/>
      <c r="DS638" s="200"/>
      <c r="DT638" s="200"/>
      <c r="DU638" s="200"/>
      <c r="DV638" s="200"/>
      <c r="DW638" s="200"/>
      <c r="DX638" s="200"/>
      <c r="DY638" s="200"/>
      <c r="DZ638" s="200"/>
      <c r="EA638" s="200"/>
      <c r="EB638" s="200"/>
      <c r="EC638" s="200"/>
      <c r="ED638" s="200"/>
      <c r="EE638" s="200"/>
      <c r="EF638" s="200"/>
      <c r="EG638" s="203"/>
      <c r="EH638" s="203"/>
      <c r="EI638" s="203"/>
      <c r="EJ638" s="203"/>
      <c r="EK638" s="203"/>
      <c r="EL638" s="203"/>
      <c r="EM638" s="203"/>
      <c r="EN638" s="203"/>
      <c r="EO638" s="203"/>
      <c r="EP638" s="203"/>
      <c r="EQ638" s="203"/>
      <c r="ER638" s="203"/>
      <c r="ES638" s="203"/>
    </row>
    <row r="639" spans="1:149" s="116" customFormat="1" ht="25.5" x14ac:dyDescent="0.2">
      <c r="A639" s="61" t="s">
        <v>824</v>
      </c>
      <c r="B639" s="141" t="s">
        <v>47</v>
      </c>
      <c r="C639" s="69" t="s">
        <v>758</v>
      </c>
      <c r="D639" s="140"/>
      <c r="E639" s="60"/>
      <c r="F639" s="257"/>
      <c r="G639" s="256"/>
      <c r="H639" s="258"/>
      <c r="I639" s="206"/>
      <c r="J639" s="230"/>
      <c r="K639" s="224"/>
      <c r="L639" s="225"/>
      <c r="M639" s="224"/>
      <c r="N639" s="224"/>
      <c r="O639" s="224"/>
      <c r="P639" s="224"/>
      <c r="Q639" s="224"/>
      <c r="R639" s="224"/>
      <c r="S639" s="224"/>
      <c r="T639" s="224"/>
      <c r="U639" s="224"/>
      <c r="V639" s="224"/>
      <c r="W639" s="226"/>
      <c r="X639" s="226"/>
      <c r="Y639" s="219"/>
      <c r="Z639" s="233">
        <v>632</v>
      </c>
      <c r="AA639" s="216"/>
      <c r="AB639" s="216"/>
      <c r="AC639" s="216"/>
      <c r="AD639" s="216"/>
      <c r="AE639" s="216"/>
      <c r="AF639" s="216"/>
      <c r="AG639" s="216"/>
      <c r="AH639" s="216"/>
      <c r="AI639" s="216"/>
      <c r="AJ639" s="200"/>
      <c r="AK639" s="200"/>
      <c r="AL639" s="200"/>
      <c r="AM639" s="200"/>
      <c r="AN639" s="200"/>
      <c r="AO639" s="200"/>
      <c r="AP639" s="200"/>
      <c r="AQ639" s="200"/>
      <c r="AR639" s="200"/>
      <c r="AS639" s="200"/>
      <c r="AT639" s="200"/>
      <c r="AU639" s="200"/>
      <c r="AV639" s="200"/>
      <c r="AW639" s="200"/>
      <c r="AX639" s="200"/>
      <c r="AY639" s="200"/>
      <c r="AZ639" s="200"/>
      <c r="BA639" s="200"/>
      <c r="BB639" s="200"/>
      <c r="BC639" s="200"/>
      <c r="BD639" s="200"/>
      <c r="BE639" s="200"/>
      <c r="BF639" s="200"/>
      <c r="BG639" s="200"/>
      <c r="BH639" s="200"/>
      <c r="BI639" s="200"/>
      <c r="BJ639" s="200"/>
      <c r="BK639" s="200"/>
      <c r="BL639" s="200"/>
      <c r="BM639" s="200"/>
      <c r="BN639" s="200"/>
      <c r="BO639" s="200"/>
      <c r="BP639" s="200"/>
      <c r="BQ639" s="200"/>
      <c r="BR639" s="200"/>
      <c r="BS639" s="200"/>
      <c r="BT639" s="200"/>
      <c r="BU639" s="200"/>
      <c r="BV639" s="200"/>
      <c r="BW639" s="200"/>
      <c r="BX639" s="200"/>
      <c r="BY639" s="200"/>
      <c r="BZ639" s="200"/>
      <c r="CA639" s="200"/>
      <c r="CB639" s="200"/>
      <c r="CC639" s="200"/>
      <c r="CD639" s="200"/>
      <c r="CE639" s="200"/>
      <c r="CF639" s="200"/>
      <c r="CG639" s="200"/>
      <c r="CH639" s="200"/>
      <c r="CI639" s="200"/>
      <c r="CJ639" s="200"/>
      <c r="CK639" s="200"/>
      <c r="CL639" s="200"/>
      <c r="CM639" s="200"/>
      <c r="CN639" s="200"/>
      <c r="CO639" s="200"/>
      <c r="CP639" s="200"/>
      <c r="CQ639" s="200"/>
      <c r="CR639" s="200"/>
      <c r="CS639" s="200"/>
      <c r="CT639" s="200"/>
      <c r="CU639" s="200"/>
      <c r="CV639" s="200"/>
      <c r="CW639" s="200"/>
      <c r="CX639" s="200"/>
      <c r="CY639" s="200"/>
      <c r="CZ639" s="200"/>
      <c r="DA639" s="200"/>
      <c r="DB639" s="200"/>
      <c r="DC639" s="200"/>
      <c r="DD639" s="200"/>
      <c r="DE639" s="200"/>
      <c r="DF639" s="200"/>
      <c r="DG639" s="200"/>
      <c r="DH639" s="200"/>
      <c r="DI639" s="200"/>
      <c r="DJ639" s="200"/>
      <c r="DK639" s="200"/>
      <c r="DL639" s="200"/>
      <c r="DM639" s="200"/>
      <c r="DN639" s="200"/>
      <c r="DO639" s="200"/>
      <c r="DP639" s="200"/>
      <c r="DQ639" s="200"/>
      <c r="DR639" s="200"/>
      <c r="DS639" s="200"/>
      <c r="DT639" s="200"/>
      <c r="DU639" s="200"/>
      <c r="DV639" s="200"/>
      <c r="DW639" s="200"/>
      <c r="DX639" s="200"/>
      <c r="DY639" s="200"/>
      <c r="DZ639" s="200"/>
      <c r="EA639" s="200"/>
      <c r="EB639" s="200"/>
      <c r="EC639" s="200"/>
      <c r="ED639" s="200"/>
      <c r="EE639" s="200"/>
      <c r="EF639" s="200"/>
      <c r="EG639" s="203"/>
      <c r="EH639" s="203"/>
      <c r="EI639" s="203"/>
      <c r="EJ639" s="203"/>
      <c r="EK639" s="203"/>
      <c r="EL639" s="203"/>
      <c r="EM639" s="203"/>
      <c r="EN639" s="203"/>
      <c r="EO639" s="203"/>
      <c r="EP639" s="203"/>
      <c r="EQ639" s="203"/>
      <c r="ER639" s="203"/>
      <c r="ES639" s="203"/>
    </row>
    <row r="640" spans="1:149" s="116" customFormat="1" ht="63.75" x14ac:dyDescent="0.2">
      <c r="A640" s="314" t="s">
        <v>1384</v>
      </c>
      <c r="B640" s="142" t="s">
        <v>1385</v>
      </c>
      <c r="C640" s="83" t="s">
        <v>758</v>
      </c>
      <c r="D640" s="140"/>
      <c r="E640" s="60"/>
      <c r="F640" s="257"/>
      <c r="G640" s="256"/>
      <c r="H640" s="258"/>
      <c r="I640" s="206"/>
      <c r="J640" s="230">
        <v>18</v>
      </c>
      <c r="K640" s="224" t="str">
        <f t="shared" si="136"/>
        <v>18</v>
      </c>
      <c r="L640" s="225">
        <f t="shared" si="137"/>
        <v>0</v>
      </c>
      <c r="M640" s="224" t="str">
        <f>IF(C639=0,0,K640)</f>
        <v>18</v>
      </c>
      <c r="N640" s="224">
        <f t="shared" si="139"/>
        <v>0</v>
      </c>
      <c r="O640" s="224">
        <f t="shared" si="140"/>
        <v>0</v>
      </c>
      <c r="P640" s="224">
        <f t="shared" si="141"/>
        <v>0</v>
      </c>
      <c r="Q640" s="224">
        <f t="shared" si="142"/>
        <v>0</v>
      </c>
      <c r="R640" s="224">
        <f t="shared" si="143"/>
        <v>0</v>
      </c>
      <c r="S640" s="224">
        <f t="shared" si="144"/>
        <v>0</v>
      </c>
      <c r="T640" s="224">
        <f t="shared" si="145"/>
        <v>0</v>
      </c>
      <c r="U640" s="224">
        <f t="shared" si="146"/>
        <v>0</v>
      </c>
      <c r="V640" s="224">
        <f t="shared" si="147"/>
        <v>0</v>
      </c>
      <c r="W640" s="226">
        <f t="shared" si="148"/>
        <v>0</v>
      </c>
      <c r="X640" s="226">
        <f t="shared" si="149"/>
        <v>0</v>
      </c>
      <c r="Y640" s="219"/>
      <c r="Z640" s="233">
        <v>633</v>
      </c>
      <c r="AA640" s="216"/>
      <c r="AB640" s="216"/>
      <c r="AC640" s="216"/>
      <c r="AD640" s="216"/>
      <c r="AE640" s="216"/>
      <c r="AF640" s="216"/>
      <c r="AG640" s="216"/>
      <c r="AH640" s="216"/>
      <c r="AI640" s="216"/>
      <c r="AJ640" s="200"/>
      <c r="AK640" s="200"/>
      <c r="AL640" s="200"/>
      <c r="AM640" s="200"/>
      <c r="AN640" s="200"/>
      <c r="AO640" s="200"/>
      <c r="AP640" s="200"/>
      <c r="AQ640" s="200"/>
      <c r="AR640" s="200"/>
      <c r="AS640" s="200"/>
      <c r="AT640" s="200"/>
      <c r="AU640" s="200"/>
      <c r="AV640" s="200"/>
      <c r="AW640" s="200"/>
      <c r="AX640" s="200"/>
      <c r="AY640" s="200"/>
      <c r="AZ640" s="200"/>
      <c r="BA640" s="200"/>
      <c r="BB640" s="200"/>
      <c r="BC640" s="200"/>
      <c r="BD640" s="200"/>
      <c r="BE640" s="200"/>
      <c r="BF640" s="200"/>
      <c r="BG640" s="200"/>
      <c r="BH640" s="200"/>
      <c r="BI640" s="200"/>
      <c r="BJ640" s="200"/>
      <c r="BK640" s="200"/>
      <c r="BL640" s="200"/>
      <c r="BM640" s="200"/>
      <c r="BN640" s="200"/>
      <c r="BO640" s="200"/>
      <c r="BP640" s="200"/>
      <c r="BQ640" s="200"/>
      <c r="BR640" s="200"/>
      <c r="BS640" s="200"/>
      <c r="BT640" s="200"/>
      <c r="BU640" s="200"/>
      <c r="BV640" s="200"/>
      <c r="BW640" s="200"/>
      <c r="BX640" s="200"/>
      <c r="BY640" s="200"/>
      <c r="BZ640" s="200"/>
      <c r="CA640" s="200"/>
      <c r="CB640" s="200"/>
      <c r="CC640" s="200"/>
      <c r="CD640" s="200"/>
      <c r="CE640" s="200"/>
      <c r="CF640" s="200"/>
      <c r="CG640" s="200"/>
      <c r="CH640" s="200"/>
      <c r="CI640" s="200"/>
      <c r="CJ640" s="200"/>
      <c r="CK640" s="200"/>
      <c r="CL640" s="200"/>
      <c r="CM640" s="200"/>
      <c r="CN640" s="200"/>
      <c r="CO640" s="200"/>
      <c r="CP640" s="200"/>
      <c r="CQ640" s="200"/>
      <c r="CR640" s="200"/>
      <c r="CS640" s="200"/>
      <c r="CT640" s="200"/>
      <c r="CU640" s="200"/>
      <c r="CV640" s="200"/>
      <c r="CW640" s="200"/>
      <c r="CX640" s="200"/>
      <c r="CY640" s="200"/>
      <c r="CZ640" s="200"/>
      <c r="DA640" s="200"/>
      <c r="DB640" s="200"/>
      <c r="DC640" s="200"/>
      <c r="DD640" s="200"/>
      <c r="DE640" s="200"/>
      <c r="DF640" s="200"/>
      <c r="DG640" s="200"/>
      <c r="DH640" s="200"/>
      <c r="DI640" s="200"/>
      <c r="DJ640" s="200"/>
      <c r="DK640" s="200"/>
      <c r="DL640" s="200"/>
      <c r="DM640" s="200"/>
      <c r="DN640" s="200"/>
      <c r="DO640" s="200"/>
      <c r="DP640" s="200"/>
      <c r="DQ640" s="200"/>
      <c r="DR640" s="200"/>
      <c r="DS640" s="200"/>
      <c r="DT640" s="200"/>
      <c r="DU640" s="200"/>
      <c r="DV640" s="200"/>
      <c r="DW640" s="200"/>
      <c r="DX640" s="200"/>
      <c r="DY640" s="200"/>
      <c r="DZ640" s="200"/>
      <c r="EA640" s="200"/>
      <c r="EB640" s="200"/>
      <c r="EC640" s="200"/>
      <c r="ED640" s="200"/>
      <c r="EE640" s="200"/>
      <c r="EF640" s="200"/>
      <c r="EG640" s="200"/>
      <c r="EH640" s="200"/>
      <c r="EI640" s="200"/>
      <c r="EJ640" s="200"/>
      <c r="EK640" s="200"/>
      <c r="EL640" s="200"/>
      <c r="EM640" s="200"/>
      <c r="EN640" s="200"/>
      <c r="EO640" s="200"/>
      <c r="EP640" s="200"/>
      <c r="EQ640" s="200"/>
      <c r="ER640" s="200"/>
      <c r="ES640" s="200"/>
    </row>
    <row r="641" spans="1:149" ht="15" x14ac:dyDescent="0.2">
      <c r="A641" s="87">
        <v>19</v>
      </c>
      <c r="B641" s="306" t="s">
        <v>858</v>
      </c>
      <c r="C641" s="89"/>
      <c r="D641" s="90"/>
      <c r="E641" s="110"/>
      <c r="F641" s="269"/>
      <c r="G641" s="270"/>
      <c r="H641" s="303"/>
      <c r="J641" s="230">
        <v>19</v>
      </c>
      <c r="K641" s="224" t="str">
        <f t="shared" si="136"/>
        <v>19</v>
      </c>
      <c r="L641" s="225">
        <f t="shared" si="137"/>
        <v>0</v>
      </c>
      <c r="M641" s="224">
        <f t="shared" si="138"/>
        <v>0</v>
      </c>
      <c r="N641" s="224">
        <f t="shared" si="139"/>
        <v>0</v>
      </c>
      <c r="O641" s="224">
        <f t="shared" si="140"/>
        <v>0</v>
      </c>
      <c r="P641" s="224">
        <f t="shared" si="141"/>
        <v>0</v>
      </c>
      <c r="Q641" s="224">
        <f t="shared" si="142"/>
        <v>0</v>
      </c>
      <c r="R641" s="224">
        <f t="shared" si="143"/>
        <v>0</v>
      </c>
      <c r="S641" s="224">
        <f t="shared" si="144"/>
        <v>0</v>
      </c>
      <c r="T641" s="224">
        <f t="shared" si="145"/>
        <v>0</v>
      </c>
      <c r="U641" s="224">
        <f t="shared" si="146"/>
        <v>0</v>
      </c>
      <c r="V641" s="224">
        <f t="shared" si="147"/>
        <v>0</v>
      </c>
      <c r="W641" s="226">
        <f t="shared" si="148"/>
        <v>0</v>
      </c>
      <c r="X641" s="226">
        <f t="shared" si="149"/>
        <v>0</v>
      </c>
      <c r="Z641" s="233">
        <v>634</v>
      </c>
      <c r="EG641" s="200"/>
      <c r="EH641" s="200"/>
      <c r="EI641" s="200"/>
      <c r="EJ641" s="200"/>
      <c r="EK641" s="200"/>
      <c r="EL641" s="200"/>
      <c r="EM641" s="200"/>
      <c r="EN641" s="200"/>
      <c r="EO641" s="200"/>
      <c r="EP641" s="200"/>
      <c r="EQ641" s="200"/>
      <c r="ER641" s="200"/>
      <c r="ES641" s="200"/>
    </row>
    <row r="642" spans="1:149" s="116" customFormat="1" ht="12.75" x14ac:dyDescent="0.2">
      <c r="A642" s="178" t="s">
        <v>676</v>
      </c>
      <c r="B642" s="179" t="s">
        <v>48</v>
      </c>
      <c r="C642" s="180"/>
      <c r="D642" s="181"/>
      <c r="E642" s="182"/>
      <c r="F642" s="255"/>
      <c r="G642" s="256"/>
      <c r="H642" s="275"/>
      <c r="I642" s="200"/>
      <c r="J642" s="230">
        <v>19</v>
      </c>
      <c r="K642" s="224" t="str">
        <f t="shared" si="136"/>
        <v>19</v>
      </c>
      <c r="L642" s="225">
        <f t="shared" si="137"/>
        <v>0</v>
      </c>
      <c r="M642" s="224">
        <f t="shared" si="138"/>
        <v>0</v>
      </c>
      <c r="N642" s="224">
        <f t="shared" si="139"/>
        <v>0</v>
      </c>
      <c r="O642" s="224">
        <f t="shared" si="140"/>
        <v>0</v>
      </c>
      <c r="P642" s="224">
        <f t="shared" si="141"/>
        <v>0</v>
      </c>
      <c r="Q642" s="224">
        <f t="shared" si="142"/>
        <v>0</v>
      </c>
      <c r="R642" s="224">
        <f t="shared" si="143"/>
        <v>0</v>
      </c>
      <c r="S642" s="224">
        <f t="shared" si="144"/>
        <v>0</v>
      </c>
      <c r="T642" s="224">
        <f t="shared" si="145"/>
        <v>0</v>
      </c>
      <c r="U642" s="224">
        <f t="shared" si="146"/>
        <v>0</v>
      </c>
      <c r="V642" s="224">
        <f t="shared" si="147"/>
        <v>0</v>
      </c>
      <c r="W642" s="226">
        <f t="shared" si="148"/>
        <v>0</v>
      </c>
      <c r="X642" s="226">
        <f t="shared" si="149"/>
        <v>0</v>
      </c>
      <c r="Y642" s="216"/>
      <c r="Z642" s="233">
        <v>635</v>
      </c>
      <c r="AA642" s="216"/>
      <c r="AB642" s="216"/>
      <c r="AC642" s="216"/>
      <c r="AD642" s="216"/>
      <c r="AE642" s="216"/>
      <c r="AF642" s="216"/>
      <c r="AG642" s="216"/>
      <c r="AH642" s="216"/>
      <c r="AI642" s="216"/>
      <c r="AJ642" s="200"/>
      <c r="AK642" s="200"/>
      <c r="AL642" s="200"/>
      <c r="AM642" s="200"/>
      <c r="AN642" s="200"/>
      <c r="AO642" s="200"/>
      <c r="AP642" s="200"/>
      <c r="AQ642" s="200"/>
      <c r="AR642" s="200"/>
      <c r="AS642" s="200"/>
      <c r="AT642" s="200"/>
      <c r="AU642" s="200"/>
      <c r="AV642" s="200"/>
      <c r="AW642" s="200"/>
      <c r="AX642" s="200"/>
      <c r="AY642" s="200"/>
      <c r="AZ642" s="200"/>
      <c r="BA642" s="200"/>
      <c r="BB642" s="200"/>
      <c r="BC642" s="200"/>
      <c r="BD642" s="200"/>
      <c r="BE642" s="200"/>
      <c r="BF642" s="200"/>
      <c r="BG642" s="200"/>
      <c r="BH642" s="200"/>
      <c r="BI642" s="200"/>
      <c r="BJ642" s="200"/>
      <c r="BK642" s="200"/>
      <c r="BL642" s="200"/>
      <c r="BM642" s="200"/>
      <c r="BN642" s="200"/>
      <c r="BO642" s="200"/>
      <c r="BP642" s="200"/>
      <c r="BQ642" s="200"/>
      <c r="BR642" s="200"/>
      <c r="BS642" s="200"/>
      <c r="BT642" s="200"/>
      <c r="BU642" s="200"/>
      <c r="BV642" s="200"/>
      <c r="BW642" s="200"/>
      <c r="BX642" s="200"/>
      <c r="BY642" s="200"/>
      <c r="BZ642" s="200"/>
      <c r="CA642" s="200"/>
      <c r="CB642" s="200"/>
      <c r="CC642" s="200"/>
      <c r="CD642" s="200"/>
      <c r="CE642" s="200"/>
      <c r="CF642" s="200"/>
      <c r="CG642" s="200"/>
      <c r="CH642" s="200"/>
      <c r="CI642" s="200"/>
      <c r="CJ642" s="200"/>
      <c r="CK642" s="200"/>
      <c r="CL642" s="200"/>
      <c r="CM642" s="200"/>
      <c r="CN642" s="200"/>
      <c r="CO642" s="200"/>
      <c r="CP642" s="200"/>
      <c r="CQ642" s="200"/>
      <c r="CR642" s="200"/>
      <c r="CS642" s="200"/>
      <c r="CT642" s="200"/>
      <c r="CU642" s="200"/>
      <c r="CV642" s="200"/>
      <c r="CW642" s="200"/>
      <c r="CX642" s="200"/>
      <c r="CY642" s="200"/>
      <c r="CZ642" s="200"/>
      <c r="DA642" s="200"/>
      <c r="DB642" s="200"/>
      <c r="DC642" s="200"/>
      <c r="DD642" s="200"/>
      <c r="DE642" s="200"/>
      <c r="DF642" s="200"/>
      <c r="DG642" s="200"/>
      <c r="DH642" s="200"/>
      <c r="DI642" s="200"/>
      <c r="DJ642" s="200"/>
      <c r="DK642" s="200"/>
      <c r="DL642" s="200"/>
      <c r="DM642" s="200"/>
      <c r="DN642" s="200"/>
      <c r="DO642" s="200"/>
      <c r="DP642" s="200"/>
      <c r="DQ642" s="200"/>
      <c r="DR642" s="200"/>
      <c r="DS642" s="200"/>
      <c r="DT642" s="200"/>
      <c r="DU642" s="200"/>
      <c r="DV642" s="200"/>
      <c r="DW642" s="200"/>
      <c r="DX642" s="200"/>
      <c r="DY642" s="200"/>
      <c r="DZ642" s="200"/>
      <c r="EA642" s="200"/>
      <c r="EB642" s="200"/>
      <c r="EC642" s="200"/>
      <c r="ED642" s="200"/>
      <c r="EE642" s="200"/>
      <c r="EF642" s="200"/>
      <c r="EG642" s="200"/>
      <c r="EH642" s="200"/>
      <c r="EI642" s="200"/>
      <c r="EJ642" s="200"/>
      <c r="EK642" s="200"/>
      <c r="EL642" s="200"/>
      <c r="EM642" s="200"/>
      <c r="EN642" s="200"/>
      <c r="EO642" s="200"/>
      <c r="EP642" s="200"/>
      <c r="EQ642" s="200"/>
      <c r="ER642" s="200"/>
      <c r="ES642" s="200"/>
    </row>
    <row r="643" spans="1:149" s="116" customFormat="1" ht="25.5" x14ac:dyDescent="0.2">
      <c r="A643" s="314" t="s">
        <v>677</v>
      </c>
      <c r="B643" s="142" t="s">
        <v>1354</v>
      </c>
      <c r="C643" s="83" t="s">
        <v>758</v>
      </c>
      <c r="D643" s="143"/>
      <c r="E643" s="60"/>
      <c r="F643" s="257"/>
      <c r="G643" s="256"/>
      <c r="H643" s="258"/>
      <c r="I643" s="200"/>
      <c r="J643" s="230">
        <v>19</v>
      </c>
      <c r="K643" s="224" t="str">
        <f t="shared" si="136"/>
        <v>19</v>
      </c>
      <c r="L643" s="225">
        <f t="shared" si="137"/>
        <v>0</v>
      </c>
      <c r="M643" s="224" t="str">
        <f t="shared" si="138"/>
        <v>19</v>
      </c>
      <c r="N643" s="224">
        <f t="shared" si="139"/>
        <v>0</v>
      </c>
      <c r="O643" s="224">
        <f t="shared" si="140"/>
        <v>0</v>
      </c>
      <c r="P643" s="224">
        <f t="shared" si="141"/>
        <v>0</v>
      </c>
      <c r="Q643" s="224">
        <f t="shared" si="142"/>
        <v>0</v>
      </c>
      <c r="R643" s="224">
        <f t="shared" si="143"/>
        <v>0</v>
      </c>
      <c r="S643" s="224">
        <f t="shared" si="144"/>
        <v>0</v>
      </c>
      <c r="T643" s="224">
        <f t="shared" si="145"/>
        <v>0</v>
      </c>
      <c r="U643" s="224">
        <f t="shared" si="146"/>
        <v>0</v>
      </c>
      <c r="V643" s="224">
        <f t="shared" si="147"/>
        <v>0</v>
      </c>
      <c r="W643" s="226">
        <f t="shared" si="148"/>
        <v>0</v>
      </c>
      <c r="X643" s="226">
        <f t="shared" si="149"/>
        <v>0</v>
      </c>
      <c r="Y643" s="216"/>
      <c r="Z643" s="233">
        <v>636</v>
      </c>
      <c r="AA643" s="216"/>
      <c r="AB643" s="216"/>
      <c r="AC643" s="216"/>
      <c r="AD643" s="216"/>
      <c r="AE643" s="216"/>
      <c r="AF643" s="216"/>
      <c r="AG643" s="216"/>
      <c r="AH643" s="216"/>
      <c r="AI643" s="216"/>
      <c r="AJ643" s="200"/>
      <c r="AK643" s="200"/>
      <c r="AL643" s="200"/>
      <c r="AM643" s="200"/>
      <c r="AN643" s="200"/>
      <c r="AO643" s="200"/>
      <c r="AP643" s="200"/>
      <c r="AQ643" s="200"/>
      <c r="AR643" s="200"/>
      <c r="AS643" s="200"/>
      <c r="AT643" s="200"/>
      <c r="AU643" s="200"/>
      <c r="AV643" s="200"/>
      <c r="AW643" s="200"/>
      <c r="AX643" s="200"/>
      <c r="AY643" s="200"/>
      <c r="AZ643" s="200"/>
      <c r="BA643" s="200"/>
      <c r="BB643" s="200"/>
      <c r="BC643" s="200"/>
      <c r="BD643" s="200"/>
      <c r="BE643" s="200"/>
      <c r="BF643" s="200"/>
      <c r="BG643" s="200"/>
      <c r="BH643" s="200"/>
      <c r="BI643" s="200"/>
      <c r="BJ643" s="200"/>
      <c r="BK643" s="200"/>
      <c r="BL643" s="200"/>
      <c r="BM643" s="200"/>
      <c r="BN643" s="200"/>
      <c r="BO643" s="200"/>
      <c r="BP643" s="200"/>
      <c r="BQ643" s="200"/>
      <c r="BR643" s="200"/>
      <c r="BS643" s="200"/>
      <c r="BT643" s="200"/>
      <c r="BU643" s="200"/>
      <c r="BV643" s="200"/>
      <c r="BW643" s="200"/>
      <c r="BX643" s="200"/>
      <c r="BY643" s="200"/>
      <c r="BZ643" s="200"/>
      <c r="CA643" s="200"/>
      <c r="CB643" s="200"/>
      <c r="CC643" s="200"/>
      <c r="CD643" s="200"/>
      <c r="CE643" s="200"/>
      <c r="CF643" s="200"/>
      <c r="CG643" s="200"/>
      <c r="CH643" s="200"/>
      <c r="CI643" s="200"/>
      <c r="CJ643" s="200"/>
      <c r="CK643" s="200"/>
      <c r="CL643" s="200"/>
      <c r="CM643" s="200"/>
      <c r="CN643" s="200"/>
      <c r="CO643" s="200"/>
      <c r="CP643" s="200"/>
      <c r="CQ643" s="200"/>
      <c r="CR643" s="200"/>
      <c r="CS643" s="200"/>
      <c r="CT643" s="200"/>
      <c r="CU643" s="200"/>
      <c r="CV643" s="200"/>
      <c r="CW643" s="200"/>
      <c r="CX643" s="200"/>
      <c r="CY643" s="200"/>
      <c r="CZ643" s="200"/>
      <c r="DA643" s="200"/>
      <c r="DB643" s="200"/>
      <c r="DC643" s="200"/>
      <c r="DD643" s="200"/>
      <c r="DE643" s="200"/>
      <c r="DF643" s="200"/>
      <c r="DG643" s="200"/>
      <c r="DH643" s="200"/>
      <c r="DI643" s="200"/>
      <c r="DJ643" s="200"/>
      <c r="DK643" s="200"/>
      <c r="DL643" s="200"/>
      <c r="DM643" s="200"/>
      <c r="DN643" s="200"/>
      <c r="DO643" s="200"/>
      <c r="DP643" s="200"/>
      <c r="DQ643" s="200"/>
      <c r="DR643" s="200"/>
      <c r="DS643" s="200"/>
      <c r="DT643" s="200"/>
      <c r="DU643" s="200"/>
      <c r="DV643" s="200"/>
      <c r="DW643" s="200"/>
      <c r="DX643" s="200"/>
      <c r="DY643" s="200"/>
      <c r="DZ643" s="200"/>
      <c r="EA643" s="200"/>
      <c r="EB643" s="200"/>
      <c r="EC643" s="200"/>
      <c r="ED643" s="200"/>
      <c r="EE643" s="200"/>
      <c r="EF643" s="200"/>
      <c r="EG643" s="200"/>
      <c r="EH643" s="200"/>
      <c r="EI643" s="200"/>
      <c r="EJ643" s="200"/>
      <c r="EK643" s="200"/>
      <c r="EL643" s="200"/>
      <c r="EM643" s="200"/>
      <c r="EN643" s="200"/>
      <c r="EO643" s="200"/>
      <c r="EP643" s="200"/>
      <c r="EQ643" s="200"/>
      <c r="ER643" s="200"/>
      <c r="ES643" s="200"/>
    </row>
    <row r="644" spans="1:149" s="116" customFormat="1" ht="12.75" x14ac:dyDescent="0.2">
      <c r="A644" s="59" t="s">
        <v>678</v>
      </c>
      <c r="B644" s="142" t="s">
        <v>808</v>
      </c>
      <c r="C644" s="69" t="s">
        <v>758</v>
      </c>
      <c r="D644" s="143"/>
      <c r="E644" s="60"/>
      <c r="F644" s="257"/>
      <c r="G644" s="256"/>
      <c r="H644" s="258"/>
      <c r="I644" s="200"/>
      <c r="J644" s="230">
        <v>19</v>
      </c>
      <c r="K644" s="224" t="str">
        <f t="shared" si="136"/>
        <v>19</v>
      </c>
      <c r="L644" s="225">
        <f t="shared" si="137"/>
        <v>0</v>
      </c>
      <c r="M644" s="224" t="str">
        <f t="shared" si="138"/>
        <v>19</v>
      </c>
      <c r="N644" s="224">
        <f t="shared" si="139"/>
        <v>0</v>
      </c>
      <c r="O644" s="224">
        <f t="shared" si="140"/>
        <v>0</v>
      </c>
      <c r="P644" s="224">
        <f t="shared" si="141"/>
        <v>0</v>
      </c>
      <c r="Q644" s="224">
        <f t="shared" si="142"/>
        <v>0</v>
      </c>
      <c r="R644" s="224">
        <f t="shared" si="143"/>
        <v>0</v>
      </c>
      <c r="S644" s="224">
        <f t="shared" si="144"/>
        <v>0</v>
      </c>
      <c r="T644" s="224">
        <f t="shared" si="145"/>
        <v>0</v>
      </c>
      <c r="U644" s="224">
        <f t="shared" si="146"/>
        <v>0</v>
      </c>
      <c r="V644" s="224">
        <f t="shared" si="147"/>
        <v>0</v>
      </c>
      <c r="W644" s="226">
        <f t="shared" si="148"/>
        <v>0</v>
      </c>
      <c r="X644" s="226">
        <f t="shared" si="149"/>
        <v>0</v>
      </c>
      <c r="Y644" s="216"/>
      <c r="Z644" s="232">
        <v>637</v>
      </c>
      <c r="AA644" s="216"/>
      <c r="AB644" s="216"/>
      <c r="AC644" s="216"/>
      <c r="AD644" s="216"/>
      <c r="AE644" s="216"/>
      <c r="AF644" s="216"/>
      <c r="AG644" s="216"/>
      <c r="AH644" s="216"/>
      <c r="AI644" s="216"/>
      <c r="AJ644" s="200"/>
      <c r="AK644" s="200"/>
      <c r="AL644" s="200"/>
      <c r="AM644" s="200"/>
      <c r="AN644" s="200"/>
      <c r="AO644" s="200"/>
      <c r="AP644" s="200"/>
      <c r="AQ644" s="200"/>
      <c r="AR644" s="200"/>
      <c r="AS644" s="200"/>
      <c r="AT644" s="200"/>
      <c r="AU644" s="200"/>
      <c r="AV644" s="200"/>
      <c r="AW644" s="200"/>
      <c r="AX644" s="200"/>
      <c r="AY644" s="200"/>
      <c r="AZ644" s="200"/>
      <c r="BA644" s="200"/>
      <c r="BB644" s="200"/>
      <c r="BC644" s="200"/>
      <c r="BD644" s="200"/>
      <c r="BE644" s="200"/>
      <c r="BF644" s="200"/>
      <c r="BG644" s="200"/>
      <c r="BH644" s="200"/>
      <c r="BI644" s="200"/>
      <c r="BJ644" s="200"/>
      <c r="BK644" s="200"/>
      <c r="BL644" s="200"/>
      <c r="BM644" s="200"/>
      <c r="BN644" s="200"/>
      <c r="BO644" s="200"/>
      <c r="BP644" s="200"/>
      <c r="BQ644" s="200"/>
      <c r="BR644" s="200"/>
      <c r="BS644" s="200"/>
      <c r="BT644" s="200"/>
      <c r="BU644" s="200"/>
      <c r="BV644" s="200"/>
      <c r="BW644" s="200"/>
      <c r="BX644" s="200"/>
      <c r="BY644" s="200"/>
      <c r="BZ644" s="200"/>
      <c r="CA644" s="200"/>
      <c r="CB644" s="200"/>
      <c r="CC644" s="200"/>
      <c r="CD644" s="200"/>
      <c r="CE644" s="200"/>
      <c r="CF644" s="200"/>
      <c r="CG644" s="200"/>
      <c r="CH644" s="200"/>
      <c r="CI644" s="200"/>
      <c r="CJ644" s="200"/>
      <c r="CK644" s="200"/>
      <c r="CL644" s="200"/>
      <c r="CM644" s="200"/>
      <c r="CN644" s="200"/>
      <c r="CO644" s="200"/>
      <c r="CP644" s="200"/>
      <c r="CQ644" s="200"/>
      <c r="CR644" s="200"/>
      <c r="CS644" s="200"/>
      <c r="CT644" s="200"/>
      <c r="CU644" s="200"/>
      <c r="CV644" s="200"/>
      <c r="CW644" s="200"/>
      <c r="CX644" s="200"/>
      <c r="CY644" s="200"/>
      <c r="CZ644" s="200"/>
      <c r="DA644" s="200"/>
      <c r="DB644" s="200"/>
      <c r="DC644" s="200"/>
      <c r="DD644" s="200"/>
      <c r="DE644" s="200"/>
      <c r="DF644" s="200"/>
      <c r="DG644" s="200"/>
      <c r="DH644" s="200"/>
      <c r="DI644" s="200"/>
      <c r="DJ644" s="200"/>
      <c r="DK644" s="200"/>
      <c r="DL644" s="200"/>
      <c r="DM644" s="200"/>
      <c r="DN644" s="200"/>
      <c r="DO644" s="200"/>
      <c r="DP644" s="200"/>
      <c r="DQ644" s="200"/>
      <c r="DR644" s="200"/>
      <c r="DS644" s="200"/>
      <c r="DT644" s="200"/>
      <c r="DU644" s="200"/>
      <c r="DV644" s="200"/>
      <c r="DW644" s="200"/>
      <c r="DX644" s="200"/>
      <c r="DY644" s="200"/>
      <c r="DZ644" s="200"/>
      <c r="EA644" s="200"/>
      <c r="EB644" s="200"/>
      <c r="EC644" s="200"/>
      <c r="ED644" s="200"/>
      <c r="EE644" s="200"/>
      <c r="EF644" s="200"/>
      <c r="EG644" s="200"/>
      <c r="EH644" s="200"/>
      <c r="EI644" s="200"/>
      <c r="EJ644" s="200"/>
      <c r="EK644" s="200"/>
      <c r="EL644" s="200"/>
      <c r="EM644" s="200"/>
      <c r="EN644" s="200"/>
      <c r="EO644" s="200"/>
      <c r="EP644" s="200"/>
      <c r="EQ644" s="200"/>
      <c r="ER644" s="200"/>
      <c r="ES644" s="200"/>
    </row>
    <row r="645" spans="1:149" s="116" customFormat="1" ht="25.5" x14ac:dyDescent="0.2">
      <c r="A645" s="59" t="s">
        <v>679</v>
      </c>
      <c r="B645" s="144" t="s">
        <v>884</v>
      </c>
      <c r="C645" s="69" t="s">
        <v>758</v>
      </c>
      <c r="D645" s="143"/>
      <c r="E645" s="60"/>
      <c r="F645" s="257"/>
      <c r="G645" s="256"/>
      <c r="H645" s="258"/>
      <c r="I645" s="200"/>
      <c r="J645" s="230">
        <v>19</v>
      </c>
      <c r="K645" s="224" t="str">
        <f t="shared" si="136"/>
        <v>19</v>
      </c>
      <c r="L645" s="225">
        <f t="shared" si="137"/>
        <v>0</v>
      </c>
      <c r="M645" s="224" t="str">
        <f t="shared" si="138"/>
        <v>19</v>
      </c>
      <c r="N645" s="224">
        <f t="shared" si="139"/>
        <v>0</v>
      </c>
      <c r="O645" s="224">
        <f t="shared" si="140"/>
        <v>0</v>
      </c>
      <c r="P645" s="224">
        <f t="shared" si="141"/>
        <v>0</v>
      </c>
      <c r="Q645" s="224">
        <f t="shared" si="142"/>
        <v>0</v>
      </c>
      <c r="R645" s="224">
        <f t="shared" si="143"/>
        <v>0</v>
      </c>
      <c r="S645" s="224">
        <f t="shared" si="144"/>
        <v>0</v>
      </c>
      <c r="T645" s="224">
        <f t="shared" si="145"/>
        <v>0</v>
      </c>
      <c r="U645" s="224">
        <f t="shared" si="146"/>
        <v>0</v>
      </c>
      <c r="V645" s="224">
        <f t="shared" si="147"/>
        <v>0</v>
      </c>
      <c r="W645" s="226">
        <f t="shared" si="148"/>
        <v>0</v>
      </c>
      <c r="X645" s="226">
        <f t="shared" si="149"/>
        <v>0</v>
      </c>
      <c r="Y645" s="216"/>
      <c r="Z645" s="233">
        <v>638</v>
      </c>
      <c r="AA645" s="216"/>
      <c r="AB645" s="216"/>
      <c r="AC645" s="216"/>
      <c r="AD645" s="216"/>
      <c r="AE645" s="216"/>
      <c r="AF645" s="216"/>
      <c r="AG645" s="216"/>
      <c r="AH645" s="216"/>
      <c r="AI645" s="216"/>
      <c r="AJ645" s="200"/>
      <c r="AK645" s="200"/>
      <c r="AL645" s="200"/>
      <c r="AM645" s="200"/>
      <c r="AN645" s="200"/>
      <c r="AO645" s="200"/>
      <c r="AP645" s="200"/>
      <c r="AQ645" s="200"/>
      <c r="AR645" s="200"/>
      <c r="AS645" s="200"/>
      <c r="AT645" s="200"/>
      <c r="AU645" s="200"/>
      <c r="AV645" s="200"/>
      <c r="AW645" s="200"/>
      <c r="AX645" s="200"/>
      <c r="AY645" s="200"/>
      <c r="AZ645" s="200"/>
      <c r="BA645" s="200"/>
      <c r="BB645" s="200"/>
      <c r="BC645" s="200"/>
      <c r="BD645" s="200"/>
      <c r="BE645" s="200"/>
      <c r="BF645" s="200"/>
      <c r="BG645" s="200"/>
      <c r="BH645" s="200"/>
      <c r="BI645" s="200"/>
      <c r="BJ645" s="200"/>
      <c r="BK645" s="200"/>
      <c r="BL645" s="200"/>
      <c r="BM645" s="200"/>
      <c r="BN645" s="200"/>
      <c r="BO645" s="200"/>
      <c r="BP645" s="200"/>
      <c r="BQ645" s="200"/>
      <c r="BR645" s="200"/>
      <c r="BS645" s="200"/>
      <c r="BT645" s="200"/>
      <c r="BU645" s="200"/>
      <c r="BV645" s="200"/>
      <c r="BW645" s="200"/>
      <c r="BX645" s="200"/>
      <c r="BY645" s="200"/>
      <c r="BZ645" s="200"/>
      <c r="CA645" s="200"/>
      <c r="CB645" s="200"/>
      <c r="CC645" s="200"/>
      <c r="CD645" s="200"/>
      <c r="CE645" s="200"/>
      <c r="CF645" s="200"/>
      <c r="CG645" s="200"/>
      <c r="CH645" s="200"/>
      <c r="CI645" s="200"/>
      <c r="CJ645" s="200"/>
      <c r="CK645" s="200"/>
      <c r="CL645" s="200"/>
      <c r="CM645" s="200"/>
      <c r="CN645" s="200"/>
      <c r="CO645" s="200"/>
      <c r="CP645" s="200"/>
      <c r="CQ645" s="200"/>
      <c r="CR645" s="200"/>
      <c r="CS645" s="200"/>
      <c r="CT645" s="200"/>
      <c r="CU645" s="200"/>
      <c r="CV645" s="200"/>
      <c r="CW645" s="200"/>
      <c r="CX645" s="200"/>
      <c r="CY645" s="200"/>
      <c r="CZ645" s="200"/>
      <c r="DA645" s="200"/>
      <c r="DB645" s="200"/>
      <c r="DC645" s="200"/>
      <c r="DD645" s="200"/>
      <c r="DE645" s="200"/>
      <c r="DF645" s="200"/>
      <c r="DG645" s="200"/>
      <c r="DH645" s="200"/>
      <c r="DI645" s="200"/>
      <c r="DJ645" s="200"/>
      <c r="DK645" s="200"/>
      <c r="DL645" s="200"/>
      <c r="DM645" s="200"/>
      <c r="DN645" s="200"/>
      <c r="DO645" s="200"/>
      <c r="DP645" s="200"/>
      <c r="DQ645" s="200"/>
      <c r="DR645" s="200"/>
      <c r="DS645" s="200"/>
      <c r="DT645" s="200"/>
      <c r="DU645" s="200"/>
      <c r="DV645" s="200"/>
      <c r="DW645" s="200"/>
      <c r="DX645" s="200"/>
      <c r="DY645" s="200"/>
      <c r="DZ645" s="200"/>
      <c r="EA645" s="200"/>
      <c r="EB645" s="200"/>
      <c r="EC645" s="200"/>
      <c r="ED645" s="200"/>
      <c r="EE645" s="200"/>
      <c r="EF645" s="200"/>
      <c r="EG645" s="200"/>
      <c r="EH645" s="200"/>
      <c r="EI645" s="200"/>
      <c r="EJ645" s="200"/>
      <c r="EK645" s="200"/>
      <c r="EL645" s="200"/>
      <c r="EM645" s="200"/>
      <c r="EN645" s="200"/>
      <c r="EO645" s="200"/>
      <c r="EP645" s="200"/>
      <c r="EQ645" s="200"/>
      <c r="ER645" s="200"/>
      <c r="ES645" s="200"/>
    </row>
    <row r="646" spans="1:149" s="116" customFormat="1" ht="38.25" x14ac:dyDescent="0.2">
      <c r="A646" s="59" t="s">
        <v>680</v>
      </c>
      <c r="B646" s="142" t="s">
        <v>1296</v>
      </c>
      <c r="C646" s="69" t="s">
        <v>758</v>
      </c>
      <c r="D646" s="143"/>
      <c r="E646" s="60"/>
      <c r="F646" s="257"/>
      <c r="G646" s="256"/>
      <c r="H646" s="258"/>
      <c r="I646" s="200"/>
      <c r="J646" s="230">
        <v>19</v>
      </c>
      <c r="K646" s="224" t="str">
        <f t="shared" si="136"/>
        <v>19</v>
      </c>
      <c r="L646" s="225">
        <f t="shared" si="137"/>
        <v>0</v>
      </c>
      <c r="M646" s="224" t="str">
        <f t="shared" si="138"/>
        <v>19</v>
      </c>
      <c r="N646" s="224">
        <f t="shared" si="139"/>
        <v>0</v>
      </c>
      <c r="O646" s="224">
        <f t="shared" si="140"/>
        <v>0</v>
      </c>
      <c r="P646" s="224">
        <f t="shared" si="141"/>
        <v>0</v>
      </c>
      <c r="Q646" s="224">
        <f t="shared" si="142"/>
        <v>0</v>
      </c>
      <c r="R646" s="224">
        <f t="shared" si="143"/>
        <v>0</v>
      </c>
      <c r="S646" s="224">
        <f t="shared" si="144"/>
        <v>0</v>
      </c>
      <c r="T646" s="224">
        <f t="shared" si="145"/>
        <v>0</v>
      </c>
      <c r="U646" s="224">
        <f t="shared" si="146"/>
        <v>0</v>
      </c>
      <c r="V646" s="224">
        <f t="shared" si="147"/>
        <v>0</v>
      </c>
      <c r="W646" s="226">
        <f t="shared" si="148"/>
        <v>0</v>
      </c>
      <c r="X646" s="226">
        <f t="shared" si="149"/>
        <v>0</v>
      </c>
      <c r="Y646" s="216"/>
      <c r="Z646" s="233">
        <v>639</v>
      </c>
      <c r="AA646" s="216"/>
      <c r="AB646" s="216"/>
      <c r="AC646" s="216"/>
      <c r="AD646" s="216"/>
      <c r="AE646" s="216"/>
      <c r="AF646" s="216"/>
      <c r="AG646" s="216"/>
      <c r="AH646" s="216"/>
      <c r="AI646" s="216"/>
      <c r="AJ646" s="200"/>
      <c r="AK646" s="200"/>
      <c r="AL646" s="200"/>
      <c r="AM646" s="200"/>
      <c r="AN646" s="200"/>
      <c r="AO646" s="200"/>
      <c r="AP646" s="200"/>
      <c r="AQ646" s="200"/>
      <c r="AR646" s="200"/>
      <c r="AS646" s="200"/>
      <c r="AT646" s="200"/>
      <c r="AU646" s="200"/>
      <c r="AV646" s="200"/>
      <c r="AW646" s="200"/>
      <c r="AX646" s="200"/>
      <c r="AY646" s="200"/>
      <c r="AZ646" s="200"/>
      <c r="BA646" s="200"/>
      <c r="BB646" s="200"/>
      <c r="BC646" s="200"/>
      <c r="BD646" s="200"/>
      <c r="BE646" s="200"/>
      <c r="BF646" s="200"/>
      <c r="BG646" s="200"/>
      <c r="BH646" s="200"/>
      <c r="BI646" s="200"/>
      <c r="BJ646" s="200"/>
      <c r="BK646" s="200"/>
      <c r="BL646" s="200"/>
      <c r="BM646" s="200"/>
      <c r="BN646" s="200"/>
      <c r="BO646" s="200"/>
      <c r="BP646" s="200"/>
      <c r="BQ646" s="200"/>
      <c r="BR646" s="200"/>
      <c r="BS646" s="200"/>
      <c r="BT646" s="200"/>
      <c r="BU646" s="200"/>
      <c r="BV646" s="200"/>
      <c r="BW646" s="200"/>
      <c r="BX646" s="200"/>
      <c r="BY646" s="200"/>
      <c r="BZ646" s="200"/>
      <c r="CA646" s="200"/>
      <c r="CB646" s="200"/>
      <c r="CC646" s="200"/>
      <c r="CD646" s="200"/>
      <c r="CE646" s="200"/>
      <c r="CF646" s="200"/>
      <c r="CG646" s="200"/>
      <c r="CH646" s="200"/>
      <c r="CI646" s="200"/>
      <c r="CJ646" s="200"/>
      <c r="CK646" s="200"/>
      <c r="CL646" s="200"/>
      <c r="CM646" s="200"/>
      <c r="CN646" s="200"/>
      <c r="CO646" s="200"/>
      <c r="CP646" s="200"/>
      <c r="CQ646" s="200"/>
      <c r="CR646" s="200"/>
      <c r="CS646" s="200"/>
      <c r="CT646" s="200"/>
      <c r="CU646" s="200"/>
      <c r="CV646" s="200"/>
      <c r="CW646" s="200"/>
      <c r="CX646" s="200"/>
      <c r="CY646" s="200"/>
      <c r="CZ646" s="200"/>
      <c r="DA646" s="200"/>
      <c r="DB646" s="200"/>
      <c r="DC646" s="200"/>
      <c r="DD646" s="200"/>
      <c r="DE646" s="200"/>
      <c r="DF646" s="200"/>
      <c r="DG646" s="200"/>
      <c r="DH646" s="200"/>
      <c r="DI646" s="200"/>
      <c r="DJ646" s="200"/>
      <c r="DK646" s="200"/>
      <c r="DL646" s="200"/>
      <c r="DM646" s="200"/>
      <c r="DN646" s="200"/>
      <c r="DO646" s="200"/>
      <c r="DP646" s="200"/>
      <c r="DQ646" s="200"/>
      <c r="DR646" s="200"/>
      <c r="DS646" s="200"/>
      <c r="DT646" s="200"/>
      <c r="DU646" s="200"/>
      <c r="DV646" s="200"/>
      <c r="DW646" s="200"/>
      <c r="DX646" s="200"/>
      <c r="DY646" s="200"/>
      <c r="DZ646" s="200"/>
      <c r="EA646" s="200"/>
      <c r="EB646" s="200"/>
      <c r="EC646" s="200"/>
      <c r="ED646" s="200"/>
      <c r="EE646" s="200"/>
      <c r="EF646" s="200"/>
      <c r="EG646" s="200"/>
      <c r="EH646" s="200"/>
      <c r="EI646" s="200"/>
      <c r="EJ646" s="200"/>
      <c r="EK646" s="200"/>
      <c r="EL646" s="200"/>
      <c r="EM646" s="200"/>
      <c r="EN646" s="200"/>
      <c r="EO646" s="200"/>
      <c r="EP646" s="200"/>
      <c r="EQ646" s="200"/>
      <c r="ER646" s="200"/>
      <c r="ES646" s="200"/>
    </row>
    <row r="647" spans="1:149" s="116" customFormat="1" ht="25.5" x14ac:dyDescent="0.2">
      <c r="A647" s="59" t="s">
        <v>681</v>
      </c>
      <c r="B647" s="142" t="s">
        <v>787</v>
      </c>
      <c r="C647" s="69" t="s">
        <v>758</v>
      </c>
      <c r="D647" s="143"/>
      <c r="E647" s="60"/>
      <c r="F647" s="257"/>
      <c r="G647" s="256"/>
      <c r="H647" s="258"/>
      <c r="I647" s="200"/>
      <c r="J647" s="230">
        <v>19</v>
      </c>
      <c r="K647" s="224" t="str">
        <f t="shared" si="136"/>
        <v>19</v>
      </c>
      <c r="L647" s="225">
        <f t="shared" si="137"/>
        <v>0</v>
      </c>
      <c r="M647" s="224" t="str">
        <f t="shared" si="138"/>
        <v>19</v>
      </c>
      <c r="N647" s="224">
        <f t="shared" si="139"/>
        <v>0</v>
      </c>
      <c r="O647" s="224">
        <f t="shared" si="140"/>
        <v>0</v>
      </c>
      <c r="P647" s="224">
        <f t="shared" si="141"/>
        <v>0</v>
      </c>
      <c r="Q647" s="224">
        <f t="shared" si="142"/>
        <v>0</v>
      </c>
      <c r="R647" s="224">
        <f t="shared" si="143"/>
        <v>0</v>
      </c>
      <c r="S647" s="224">
        <f t="shared" si="144"/>
        <v>0</v>
      </c>
      <c r="T647" s="224">
        <f t="shared" si="145"/>
        <v>0</v>
      </c>
      <c r="U647" s="224">
        <f t="shared" si="146"/>
        <v>0</v>
      </c>
      <c r="V647" s="224">
        <f t="shared" si="147"/>
        <v>0</v>
      </c>
      <c r="W647" s="226">
        <f t="shared" si="148"/>
        <v>0</v>
      </c>
      <c r="X647" s="226">
        <f t="shared" si="149"/>
        <v>0</v>
      </c>
      <c r="Y647" s="216"/>
      <c r="Z647" s="233">
        <v>640</v>
      </c>
      <c r="AA647" s="216"/>
      <c r="AB647" s="216"/>
      <c r="AC647" s="216"/>
      <c r="AD647" s="216"/>
      <c r="AE647" s="216"/>
      <c r="AF647" s="216"/>
      <c r="AG647" s="216"/>
      <c r="AH647" s="216"/>
      <c r="AI647" s="216"/>
      <c r="AJ647" s="200"/>
      <c r="AK647" s="200"/>
      <c r="AL647" s="200"/>
      <c r="AM647" s="200"/>
      <c r="AN647" s="200"/>
      <c r="AO647" s="200"/>
      <c r="AP647" s="200"/>
      <c r="AQ647" s="200"/>
      <c r="AR647" s="200"/>
      <c r="AS647" s="200"/>
      <c r="AT647" s="200"/>
      <c r="AU647" s="200"/>
      <c r="AV647" s="200"/>
      <c r="AW647" s="200"/>
      <c r="AX647" s="200"/>
      <c r="AY647" s="200"/>
      <c r="AZ647" s="200"/>
      <c r="BA647" s="200"/>
      <c r="BB647" s="200"/>
      <c r="BC647" s="200"/>
      <c r="BD647" s="200"/>
      <c r="BE647" s="200"/>
      <c r="BF647" s="200"/>
      <c r="BG647" s="200"/>
      <c r="BH647" s="200"/>
      <c r="BI647" s="200"/>
      <c r="BJ647" s="200"/>
      <c r="BK647" s="200"/>
      <c r="BL647" s="200"/>
      <c r="BM647" s="200"/>
      <c r="BN647" s="200"/>
      <c r="BO647" s="200"/>
      <c r="BP647" s="200"/>
      <c r="BQ647" s="200"/>
      <c r="BR647" s="200"/>
      <c r="BS647" s="200"/>
      <c r="BT647" s="200"/>
      <c r="BU647" s="200"/>
      <c r="BV647" s="200"/>
      <c r="BW647" s="200"/>
      <c r="BX647" s="200"/>
      <c r="BY647" s="200"/>
      <c r="BZ647" s="200"/>
      <c r="CA647" s="200"/>
      <c r="CB647" s="200"/>
      <c r="CC647" s="200"/>
      <c r="CD647" s="200"/>
      <c r="CE647" s="200"/>
      <c r="CF647" s="200"/>
      <c r="CG647" s="200"/>
      <c r="CH647" s="200"/>
      <c r="CI647" s="200"/>
      <c r="CJ647" s="200"/>
      <c r="CK647" s="200"/>
      <c r="CL647" s="200"/>
      <c r="CM647" s="200"/>
      <c r="CN647" s="200"/>
      <c r="CO647" s="200"/>
      <c r="CP647" s="200"/>
      <c r="CQ647" s="200"/>
      <c r="CR647" s="200"/>
      <c r="CS647" s="200"/>
      <c r="CT647" s="200"/>
      <c r="CU647" s="200"/>
      <c r="CV647" s="200"/>
      <c r="CW647" s="200"/>
      <c r="CX647" s="200"/>
      <c r="CY647" s="200"/>
      <c r="CZ647" s="200"/>
      <c r="DA647" s="200"/>
      <c r="DB647" s="200"/>
      <c r="DC647" s="200"/>
      <c r="DD647" s="200"/>
      <c r="DE647" s="200"/>
      <c r="DF647" s="200"/>
      <c r="DG647" s="200"/>
      <c r="DH647" s="200"/>
      <c r="DI647" s="200"/>
      <c r="DJ647" s="200"/>
      <c r="DK647" s="200"/>
      <c r="DL647" s="200"/>
      <c r="DM647" s="200"/>
      <c r="DN647" s="200"/>
      <c r="DO647" s="200"/>
      <c r="DP647" s="200"/>
      <c r="DQ647" s="200"/>
      <c r="DR647" s="200"/>
      <c r="DS647" s="200"/>
      <c r="DT647" s="200"/>
      <c r="DU647" s="200"/>
      <c r="DV647" s="200"/>
      <c r="DW647" s="200"/>
      <c r="DX647" s="200"/>
      <c r="DY647" s="200"/>
      <c r="DZ647" s="200"/>
      <c r="EA647" s="200"/>
      <c r="EB647" s="200"/>
      <c r="EC647" s="200"/>
      <c r="ED647" s="200"/>
      <c r="EE647" s="200"/>
      <c r="EF647" s="200"/>
      <c r="EG647" s="200"/>
      <c r="EH647" s="200"/>
      <c r="EI647" s="200"/>
      <c r="EJ647" s="200"/>
      <c r="EK647" s="200"/>
      <c r="EL647" s="200"/>
      <c r="EM647" s="200"/>
      <c r="EN647" s="200"/>
      <c r="EO647" s="200"/>
      <c r="EP647" s="200"/>
      <c r="EQ647" s="200"/>
      <c r="ER647" s="200"/>
      <c r="ES647" s="200"/>
    </row>
    <row r="648" spans="1:149" s="116" customFormat="1" ht="25.5" x14ac:dyDescent="0.2">
      <c r="A648" s="59" t="s">
        <v>682</v>
      </c>
      <c r="B648" s="142" t="s">
        <v>49</v>
      </c>
      <c r="C648" s="69" t="s">
        <v>758</v>
      </c>
      <c r="D648" s="143"/>
      <c r="E648" s="60"/>
      <c r="F648" s="257"/>
      <c r="G648" s="256"/>
      <c r="H648" s="258"/>
      <c r="I648" s="200"/>
      <c r="J648" s="230">
        <v>19</v>
      </c>
      <c r="K648" s="224" t="str">
        <f t="shared" si="136"/>
        <v>19</v>
      </c>
      <c r="L648" s="225">
        <f t="shared" si="137"/>
        <v>0</v>
      </c>
      <c r="M648" s="224" t="str">
        <f t="shared" si="138"/>
        <v>19</v>
      </c>
      <c r="N648" s="224">
        <f t="shared" si="139"/>
        <v>0</v>
      </c>
      <c r="O648" s="224">
        <f t="shared" si="140"/>
        <v>0</v>
      </c>
      <c r="P648" s="224">
        <f t="shared" si="141"/>
        <v>0</v>
      </c>
      <c r="Q648" s="224">
        <f t="shared" si="142"/>
        <v>0</v>
      </c>
      <c r="R648" s="224">
        <f t="shared" si="143"/>
        <v>0</v>
      </c>
      <c r="S648" s="224">
        <f t="shared" si="144"/>
        <v>0</v>
      </c>
      <c r="T648" s="224">
        <f t="shared" si="145"/>
        <v>0</v>
      </c>
      <c r="U648" s="224">
        <f t="shared" si="146"/>
        <v>0</v>
      </c>
      <c r="V648" s="224">
        <f t="shared" si="147"/>
        <v>0</v>
      </c>
      <c r="W648" s="226">
        <f t="shared" si="148"/>
        <v>0</v>
      </c>
      <c r="X648" s="226">
        <f t="shared" si="149"/>
        <v>0</v>
      </c>
      <c r="Y648" s="216"/>
      <c r="Z648" s="233">
        <v>641</v>
      </c>
      <c r="AA648" s="216"/>
      <c r="AB648" s="216"/>
      <c r="AC648" s="216"/>
      <c r="AD648" s="216"/>
      <c r="AE648" s="216"/>
      <c r="AF648" s="216"/>
      <c r="AG648" s="216"/>
      <c r="AH648" s="216"/>
      <c r="AI648" s="216"/>
      <c r="AJ648" s="200"/>
      <c r="AK648" s="200"/>
      <c r="AL648" s="200"/>
      <c r="AM648" s="200"/>
      <c r="AN648" s="200"/>
      <c r="AO648" s="200"/>
      <c r="AP648" s="200"/>
      <c r="AQ648" s="200"/>
      <c r="AR648" s="200"/>
      <c r="AS648" s="200"/>
      <c r="AT648" s="200"/>
      <c r="AU648" s="200"/>
      <c r="AV648" s="200"/>
      <c r="AW648" s="200"/>
      <c r="AX648" s="200"/>
      <c r="AY648" s="200"/>
      <c r="AZ648" s="200"/>
      <c r="BA648" s="200"/>
      <c r="BB648" s="200"/>
      <c r="BC648" s="200"/>
      <c r="BD648" s="200"/>
      <c r="BE648" s="200"/>
      <c r="BF648" s="200"/>
      <c r="BG648" s="200"/>
      <c r="BH648" s="200"/>
      <c r="BI648" s="200"/>
      <c r="BJ648" s="200"/>
      <c r="BK648" s="200"/>
      <c r="BL648" s="200"/>
      <c r="BM648" s="200"/>
      <c r="BN648" s="200"/>
      <c r="BO648" s="200"/>
      <c r="BP648" s="200"/>
      <c r="BQ648" s="200"/>
      <c r="BR648" s="200"/>
      <c r="BS648" s="200"/>
      <c r="BT648" s="200"/>
      <c r="BU648" s="200"/>
      <c r="BV648" s="200"/>
      <c r="BW648" s="200"/>
      <c r="BX648" s="200"/>
      <c r="BY648" s="200"/>
      <c r="BZ648" s="200"/>
      <c r="CA648" s="200"/>
      <c r="CB648" s="200"/>
      <c r="CC648" s="200"/>
      <c r="CD648" s="200"/>
      <c r="CE648" s="200"/>
      <c r="CF648" s="200"/>
      <c r="CG648" s="200"/>
      <c r="CH648" s="200"/>
      <c r="CI648" s="200"/>
      <c r="CJ648" s="200"/>
      <c r="CK648" s="200"/>
      <c r="CL648" s="200"/>
      <c r="CM648" s="200"/>
      <c r="CN648" s="200"/>
      <c r="CO648" s="200"/>
      <c r="CP648" s="200"/>
      <c r="CQ648" s="200"/>
      <c r="CR648" s="200"/>
      <c r="CS648" s="200"/>
      <c r="CT648" s="200"/>
      <c r="CU648" s="200"/>
      <c r="CV648" s="200"/>
      <c r="CW648" s="200"/>
      <c r="CX648" s="200"/>
      <c r="CY648" s="200"/>
      <c r="CZ648" s="200"/>
      <c r="DA648" s="200"/>
      <c r="DB648" s="200"/>
      <c r="DC648" s="200"/>
      <c r="DD648" s="200"/>
      <c r="DE648" s="200"/>
      <c r="DF648" s="200"/>
      <c r="DG648" s="200"/>
      <c r="DH648" s="200"/>
      <c r="DI648" s="200"/>
      <c r="DJ648" s="200"/>
      <c r="DK648" s="200"/>
      <c r="DL648" s="200"/>
      <c r="DM648" s="200"/>
      <c r="DN648" s="200"/>
      <c r="DO648" s="200"/>
      <c r="DP648" s="200"/>
      <c r="DQ648" s="200"/>
      <c r="DR648" s="200"/>
      <c r="DS648" s="200"/>
      <c r="DT648" s="200"/>
      <c r="DU648" s="200"/>
      <c r="DV648" s="200"/>
      <c r="DW648" s="200"/>
      <c r="DX648" s="200"/>
      <c r="DY648" s="200"/>
      <c r="DZ648" s="200"/>
      <c r="EA648" s="200"/>
      <c r="EB648" s="200"/>
      <c r="EC648" s="200"/>
      <c r="ED648" s="200"/>
      <c r="EE648" s="200"/>
      <c r="EF648" s="200"/>
      <c r="EG648" s="200"/>
      <c r="EH648" s="200"/>
      <c r="EI648" s="200"/>
      <c r="EJ648" s="200"/>
      <c r="EK648" s="200"/>
      <c r="EL648" s="200"/>
      <c r="EM648" s="200"/>
      <c r="EN648" s="200"/>
      <c r="EO648" s="200"/>
      <c r="EP648" s="200"/>
      <c r="EQ648" s="200"/>
      <c r="ER648" s="200"/>
      <c r="ES648" s="200"/>
    </row>
    <row r="649" spans="1:149" s="116" customFormat="1" ht="25.5" x14ac:dyDescent="0.2">
      <c r="A649" s="59" t="s">
        <v>683</v>
      </c>
      <c r="B649" s="142" t="s">
        <v>1338</v>
      </c>
      <c r="C649" s="69" t="s">
        <v>758</v>
      </c>
      <c r="D649" s="143"/>
      <c r="E649" s="60"/>
      <c r="F649" s="257"/>
      <c r="G649" s="256"/>
      <c r="H649" s="258"/>
      <c r="I649" s="200"/>
      <c r="J649" s="230">
        <v>19</v>
      </c>
      <c r="K649" s="224" t="str">
        <f t="shared" si="136"/>
        <v>19</v>
      </c>
      <c r="L649" s="225">
        <f t="shared" si="137"/>
        <v>0</v>
      </c>
      <c r="M649" s="224" t="str">
        <f t="shared" si="138"/>
        <v>19</v>
      </c>
      <c r="N649" s="224">
        <f t="shared" si="139"/>
        <v>0</v>
      </c>
      <c r="O649" s="224">
        <f t="shared" si="140"/>
        <v>0</v>
      </c>
      <c r="P649" s="224">
        <f t="shared" si="141"/>
        <v>0</v>
      </c>
      <c r="Q649" s="224">
        <f t="shared" si="142"/>
        <v>0</v>
      </c>
      <c r="R649" s="224">
        <f t="shared" si="143"/>
        <v>0</v>
      </c>
      <c r="S649" s="224">
        <f t="shared" si="144"/>
        <v>0</v>
      </c>
      <c r="T649" s="224">
        <f t="shared" si="145"/>
        <v>0</v>
      </c>
      <c r="U649" s="224">
        <f t="shared" si="146"/>
        <v>0</v>
      </c>
      <c r="V649" s="224">
        <f t="shared" si="147"/>
        <v>0</v>
      </c>
      <c r="W649" s="226">
        <f t="shared" si="148"/>
        <v>0</v>
      </c>
      <c r="X649" s="226">
        <f t="shared" si="149"/>
        <v>0</v>
      </c>
      <c r="Y649" s="216"/>
      <c r="Z649" s="233">
        <v>642</v>
      </c>
      <c r="AA649" s="216"/>
      <c r="AB649" s="216"/>
      <c r="AC649" s="216"/>
      <c r="AD649" s="216"/>
      <c r="AE649" s="216"/>
      <c r="AF649" s="216"/>
      <c r="AG649" s="216"/>
      <c r="AH649" s="216"/>
      <c r="AI649" s="216"/>
      <c r="AJ649" s="200"/>
      <c r="AK649" s="200"/>
      <c r="AL649" s="200"/>
      <c r="AM649" s="200"/>
      <c r="AN649" s="200"/>
      <c r="AO649" s="200"/>
      <c r="AP649" s="200"/>
      <c r="AQ649" s="200"/>
      <c r="AR649" s="200"/>
      <c r="AS649" s="200"/>
      <c r="AT649" s="200"/>
      <c r="AU649" s="200"/>
      <c r="AV649" s="200"/>
      <c r="AW649" s="200"/>
      <c r="AX649" s="200"/>
      <c r="AY649" s="200"/>
      <c r="AZ649" s="200"/>
      <c r="BA649" s="200"/>
      <c r="BB649" s="200"/>
      <c r="BC649" s="200"/>
      <c r="BD649" s="200"/>
      <c r="BE649" s="200"/>
      <c r="BF649" s="200"/>
      <c r="BG649" s="200"/>
      <c r="BH649" s="200"/>
      <c r="BI649" s="200"/>
      <c r="BJ649" s="200"/>
      <c r="BK649" s="200"/>
      <c r="BL649" s="200"/>
      <c r="BM649" s="200"/>
      <c r="BN649" s="200"/>
      <c r="BO649" s="200"/>
      <c r="BP649" s="200"/>
      <c r="BQ649" s="200"/>
      <c r="BR649" s="200"/>
      <c r="BS649" s="200"/>
      <c r="BT649" s="200"/>
      <c r="BU649" s="200"/>
      <c r="BV649" s="200"/>
      <c r="BW649" s="200"/>
      <c r="BX649" s="200"/>
      <c r="BY649" s="200"/>
      <c r="BZ649" s="200"/>
      <c r="CA649" s="200"/>
      <c r="CB649" s="200"/>
      <c r="CC649" s="200"/>
      <c r="CD649" s="200"/>
      <c r="CE649" s="200"/>
      <c r="CF649" s="200"/>
      <c r="CG649" s="200"/>
      <c r="CH649" s="200"/>
      <c r="CI649" s="200"/>
      <c r="CJ649" s="200"/>
      <c r="CK649" s="200"/>
      <c r="CL649" s="200"/>
      <c r="CM649" s="200"/>
      <c r="CN649" s="200"/>
      <c r="CO649" s="200"/>
      <c r="CP649" s="200"/>
      <c r="CQ649" s="200"/>
      <c r="CR649" s="200"/>
      <c r="CS649" s="200"/>
      <c r="CT649" s="200"/>
      <c r="CU649" s="200"/>
      <c r="CV649" s="200"/>
      <c r="CW649" s="200"/>
      <c r="CX649" s="200"/>
      <c r="CY649" s="200"/>
      <c r="CZ649" s="200"/>
      <c r="DA649" s="200"/>
      <c r="DB649" s="200"/>
      <c r="DC649" s="200"/>
      <c r="DD649" s="200"/>
      <c r="DE649" s="200"/>
      <c r="DF649" s="200"/>
      <c r="DG649" s="200"/>
      <c r="DH649" s="200"/>
      <c r="DI649" s="200"/>
      <c r="DJ649" s="200"/>
      <c r="DK649" s="200"/>
      <c r="DL649" s="200"/>
      <c r="DM649" s="200"/>
      <c r="DN649" s="200"/>
      <c r="DO649" s="200"/>
      <c r="DP649" s="200"/>
      <c r="DQ649" s="200"/>
      <c r="DR649" s="200"/>
      <c r="DS649" s="200"/>
      <c r="DT649" s="200"/>
      <c r="DU649" s="200"/>
      <c r="DV649" s="200"/>
      <c r="DW649" s="200"/>
      <c r="DX649" s="200"/>
      <c r="DY649" s="200"/>
      <c r="DZ649" s="200"/>
      <c r="EA649" s="200"/>
      <c r="EB649" s="200"/>
      <c r="EC649" s="200"/>
      <c r="ED649" s="200"/>
      <c r="EE649" s="200"/>
      <c r="EF649" s="200"/>
      <c r="EG649" s="200"/>
      <c r="EH649" s="200"/>
      <c r="EI649" s="200"/>
      <c r="EJ649" s="200"/>
      <c r="EK649" s="200"/>
      <c r="EL649" s="200"/>
      <c r="EM649" s="200"/>
      <c r="EN649" s="200"/>
      <c r="EO649" s="200"/>
      <c r="EP649" s="200"/>
      <c r="EQ649" s="200"/>
      <c r="ER649" s="200"/>
      <c r="ES649" s="200"/>
    </row>
    <row r="650" spans="1:149" s="116" customFormat="1" ht="25.5" x14ac:dyDescent="0.2">
      <c r="A650" s="59" t="s">
        <v>684</v>
      </c>
      <c r="B650" s="142" t="s">
        <v>788</v>
      </c>
      <c r="C650" s="69" t="s">
        <v>758</v>
      </c>
      <c r="D650" s="143"/>
      <c r="E650" s="60"/>
      <c r="F650" s="257"/>
      <c r="G650" s="256"/>
      <c r="H650" s="258"/>
      <c r="I650" s="200"/>
      <c r="J650" s="230">
        <v>19</v>
      </c>
      <c r="K650" s="224" t="str">
        <f t="shared" ref="K650:K687" si="150">MID(J650,1,2)</f>
        <v>19</v>
      </c>
      <c r="L650" s="225">
        <f t="shared" ref="L650:L687" si="151">SUM(D650)</f>
        <v>0</v>
      </c>
      <c r="M650" s="224" t="str">
        <f t="shared" ref="M650:M687" si="152">IF(C650=0,0,K650)</f>
        <v>19</v>
      </c>
      <c r="N650" s="224">
        <f t="shared" ref="N650:N687" si="153">IF(L650=0,0,M650)</f>
        <v>0</v>
      </c>
      <c r="O650" s="224">
        <f t="shared" ref="O650:O687" si="154">IF(D650=0,0,D650)</f>
        <v>0</v>
      </c>
      <c r="P650" s="224">
        <f t="shared" ref="P650:P687" si="155">IF(F650=0,0,1)</f>
        <v>0</v>
      </c>
      <c r="Q650" s="224">
        <f t="shared" ref="Q650:Q687" si="156">IF(G650=0,0,1)</f>
        <v>0</v>
      </c>
      <c r="R650" s="224">
        <f t="shared" ref="R650:R687" si="157">IF(P650+Q650=1,1,0)</f>
        <v>0</v>
      </c>
      <c r="S650" s="224">
        <f t="shared" ref="S650:S687" si="158">IF(D650=0,0,1)</f>
        <v>0</v>
      </c>
      <c r="T650" s="224">
        <f t="shared" ref="T650:T687" si="159">IF(R650+S650=2,1,0)</f>
        <v>0</v>
      </c>
      <c r="U650" s="224">
        <f t="shared" ref="U650:U687" si="160">IF(T650=1,O650,0)</f>
        <v>0</v>
      </c>
      <c r="V650" s="224">
        <f t="shared" ref="V650:V687" si="161">SUM(U650)</f>
        <v>0</v>
      </c>
      <c r="W650" s="226">
        <f t="shared" ref="W650:W687" si="162">COUNTIF(F650:G650,"?")</f>
        <v>0</v>
      </c>
      <c r="X650" s="226">
        <f t="shared" ref="X650:X687" si="163">IF(W650=2,1,0)</f>
        <v>0</v>
      </c>
      <c r="Y650" s="216"/>
      <c r="Z650" s="232">
        <v>643</v>
      </c>
      <c r="AA650" s="216"/>
      <c r="AB650" s="216"/>
      <c r="AC650" s="216"/>
      <c r="AD650" s="216"/>
      <c r="AE650" s="216"/>
      <c r="AF650" s="216"/>
      <c r="AG650" s="216"/>
      <c r="AH650" s="216"/>
      <c r="AI650" s="216"/>
      <c r="AJ650" s="200"/>
      <c r="AK650" s="200"/>
      <c r="AL650" s="200"/>
      <c r="AM650" s="200"/>
      <c r="AN650" s="200"/>
      <c r="AO650" s="200"/>
      <c r="AP650" s="200"/>
      <c r="AQ650" s="200"/>
      <c r="AR650" s="200"/>
      <c r="AS650" s="200"/>
      <c r="AT650" s="200"/>
      <c r="AU650" s="200"/>
      <c r="AV650" s="200"/>
      <c r="AW650" s="200"/>
      <c r="AX650" s="200"/>
      <c r="AY650" s="200"/>
      <c r="AZ650" s="200"/>
      <c r="BA650" s="200"/>
      <c r="BB650" s="200"/>
      <c r="BC650" s="200"/>
      <c r="BD650" s="200"/>
      <c r="BE650" s="200"/>
      <c r="BF650" s="200"/>
      <c r="BG650" s="200"/>
      <c r="BH650" s="200"/>
      <c r="BI650" s="200"/>
      <c r="BJ650" s="200"/>
      <c r="BK650" s="200"/>
      <c r="BL650" s="200"/>
      <c r="BM650" s="200"/>
      <c r="BN650" s="200"/>
      <c r="BO650" s="200"/>
      <c r="BP650" s="200"/>
      <c r="BQ650" s="200"/>
      <c r="BR650" s="200"/>
      <c r="BS650" s="200"/>
      <c r="BT650" s="200"/>
      <c r="BU650" s="200"/>
      <c r="BV650" s="200"/>
      <c r="BW650" s="200"/>
      <c r="BX650" s="200"/>
      <c r="BY650" s="200"/>
      <c r="BZ650" s="200"/>
      <c r="CA650" s="200"/>
      <c r="CB650" s="200"/>
      <c r="CC650" s="200"/>
      <c r="CD650" s="200"/>
      <c r="CE650" s="200"/>
      <c r="CF650" s="200"/>
      <c r="CG650" s="200"/>
      <c r="CH650" s="200"/>
      <c r="CI650" s="200"/>
      <c r="CJ650" s="200"/>
      <c r="CK650" s="200"/>
      <c r="CL650" s="200"/>
      <c r="CM650" s="200"/>
      <c r="CN650" s="200"/>
      <c r="CO650" s="200"/>
      <c r="CP650" s="200"/>
      <c r="CQ650" s="200"/>
      <c r="CR650" s="200"/>
      <c r="CS650" s="200"/>
      <c r="CT650" s="200"/>
      <c r="CU650" s="200"/>
      <c r="CV650" s="200"/>
      <c r="CW650" s="200"/>
      <c r="CX650" s="200"/>
      <c r="CY650" s="200"/>
      <c r="CZ650" s="200"/>
      <c r="DA650" s="200"/>
      <c r="DB650" s="200"/>
      <c r="DC650" s="200"/>
      <c r="DD650" s="200"/>
      <c r="DE650" s="200"/>
      <c r="DF650" s="200"/>
      <c r="DG650" s="200"/>
      <c r="DH650" s="200"/>
      <c r="DI650" s="200"/>
      <c r="DJ650" s="200"/>
      <c r="DK650" s="200"/>
      <c r="DL650" s="200"/>
      <c r="DM650" s="200"/>
      <c r="DN650" s="200"/>
      <c r="DO650" s="200"/>
      <c r="DP650" s="200"/>
      <c r="DQ650" s="200"/>
      <c r="DR650" s="200"/>
      <c r="DS650" s="200"/>
      <c r="DT650" s="200"/>
      <c r="DU650" s="200"/>
      <c r="DV650" s="200"/>
      <c r="DW650" s="200"/>
      <c r="DX650" s="200"/>
      <c r="DY650" s="200"/>
      <c r="DZ650" s="200"/>
      <c r="EA650" s="200"/>
      <c r="EB650" s="200"/>
      <c r="EC650" s="200"/>
      <c r="ED650" s="200"/>
      <c r="EE650" s="200"/>
      <c r="EF650" s="200"/>
      <c r="EG650" s="200"/>
      <c r="EH650" s="200"/>
      <c r="EI650" s="200"/>
      <c r="EJ650" s="200"/>
      <c r="EK650" s="200"/>
      <c r="EL650" s="200"/>
      <c r="EM650" s="200"/>
      <c r="EN650" s="200"/>
      <c r="EO650" s="200"/>
      <c r="EP650" s="200"/>
      <c r="EQ650" s="200"/>
      <c r="ER650" s="200"/>
      <c r="ES650" s="200"/>
    </row>
    <row r="651" spans="1:149" s="116" customFormat="1" ht="12.75" customHeight="1" x14ac:dyDescent="0.2">
      <c r="A651" s="59" t="s">
        <v>685</v>
      </c>
      <c r="B651" s="142" t="s">
        <v>789</v>
      </c>
      <c r="C651" s="69" t="s">
        <v>758</v>
      </c>
      <c r="D651" s="143"/>
      <c r="E651" s="60"/>
      <c r="F651" s="257"/>
      <c r="G651" s="256"/>
      <c r="H651" s="258"/>
      <c r="I651" s="200"/>
      <c r="J651" s="230">
        <v>19</v>
      </c>
      <c r="K651" s="224" t="str">
        <f t="shared" si="150"/>
        <v>19</v>
      </c>
      <c r="L651" s="225">
        <f t="shared" si="151"/>
        <v>0</v>
      </c>
      <c r="M651" s="224" t="str">
        <f t="shared" si="152"/>
        <v>19</v>
      </c>
      <c r="N651" s="224">
        <f t="shared" si="153"/>
        <v>0</v>
      </c>
      <c r="O651" s="224">
        <f t="shared" si="154"/>
        <v>0</v>
      </c>
      <c r="P651" s="224">
        <f t="shared" si="155"/>
        <v>0</v>
      </c>
      <c r="Q651" s="224">
        <f t="shared" si="156"/>
        <v>0</v>
      </c>
      <c r="R651" s="224">
        <f t="shared" si="157"/>
        <v>0</v>
      </c>
      <c r="S651" s="224">
        <f t="shared" si="158"/>
        <v>0</v>
      </c>
      <c r="T651" s="224">
        <f t="shared" si="159"/>
        <v>0</v>
      </c>
      <c r="U651" s="224">
        <f t="shared" si="160"/>
        <v>0</v>
      </c>
      <c r="V651" s="224">
        <f t="shared" si="161"/>
        <v>0</v>
      </c>
      <c r="W651" s="226">
        <f t="shared" si="162"/>
        <v>0</v>
      </c>
      <c r="X651" s="226">
        <f t="shared" si="163"/>
        <v>0</v>
      </c>
      <c r="Y651" s="216"/>
      <c r="Z651" s="233">
        <v>644</v>
      </c>
      <c r="AA651" s="216"/>
      <c r="AB651" s="216"/>
      <c r="AC651" s="216"/>
      <c r="AD651" s="216"/>
      <c r="AE651" s="216"/>
      <c r="AF651" s="216"/>
      <c r="AG651" s="216"/>
      <c r="AH651" s="216"/>
      <c r="AI651" s="216"/>
      <c r="AJ651" s="200"/>
      <c r="AK651" s="200"/>
      <c r="AL651" s="200"/>
      <c r="AM651" s="200"/>
      <c r="AN651" s="200"/>
      <c r="AO651" s="200"/>
      <c r="AP651" s="200"/>
      <c r="AQ651" s="200"/>
      <c r="AR651" s="200"/>
      <c r="AS651" s="200"/>
      <c r="AT651" s="200"/>
      <c r="AU651" s="200"/>
      <c r="AV651" s="200"/>
      <c r="AW651" s="200"/>
      <c r="AX651" s="200"/>
      <c r="AY651" s="200"/>
      <c r="AZ651" s="200"/>
      <c r="BA651" s="200"/>
      <c r="BB651" s="200"/>
      <c r="BC651" s="200"/>
      <c r="BD651" s="200"/>
      <c r="BE651" s="200"/>
      <c r="BF651" s="200"/>
      <c r="BG651" s="200"/>
      <c r="BH651" s="200"/>
      <c r="BI651" s="200"/>
      <c r="BJ651" s="200"/>
      <c r="BK651" s="200"/>
      <c r="BL651" s="200"/>
      <c r="BM651" s="200"/>
      <c r="BN651" s="200"/>
      <c r="BO651" s="200"/>
      <c r="BP651" s="200"/>
      <c r="BQ651" s="200"/>
      <c r="BR651" s="200"/>
      <c r="BS651" s="200"/>
      <c r="BT651" s="200"/>
      <c r="BU651" s="200"/>
      <c r="BV651" s="200"/>
      <c r="BW651" s="200"/>
      <c r="BX651" s="200"/>
      <c r="BY651" s="200"/>
      <c r="BZ651" s="200"/>
      <c r="CA651" s="200"/>
      <c r="CB651" s="200"/>
      <c r="CC651" s="200"/>
      <c r="CD651" s="200"/>
      <c r="CE651" s="200"/>
      <c r="CF651" s="200"/>
      <c r="CG651" s="200"/>
      <c r="CH651" s="200"/>
      <c r="CI651" s="200"/>
      <c r="CJ651" s="200"/>
      <c r="CK651" s="200"/>
      <c r="CL651" s="200"/>
      <c r="CM651" s="200"/>
      <c r="CN651" s="200"/>
      <c r="CO651" s="200"/>
      <c r="CP651" s="200"/>
      <c r="CQ651" s="200"/>
      <c r="CR651" s="200"/>
      <c r="CS651" s="200"/>
      <c r="CT651" s="200"/>
      <c r="CU651" s="200"/>
      <c r="CV651" s="200"/>
      <c r="CW651" s="200"/>
      <c r="CX651" s="200"/>
      <c r="CY651" s="200"/>
      <c r="CZ651" s="200"/>
      <c r="DA651" s="200"/>
      <c r="DB651" s="200"/>
      <c r="DC651" s="200"/>
      <c r="DD651" s="200"/>
      <c r="DE651" s="200"/>
      <c r="DF651" s="200"/>
      <c r="DG651" s="200"/>
      <c r="DH651" s="200"/>
      <c r="DI651" s="200"/>
      <c r="DJ651" s="200"/>
      <c r="DK651" s="200"/>
      <c r="DL651" s="200"/>
      <c r="DM651" s="200"/>
      <c r="DN651" s="200"/>
      <c r="DO651" s="200"/>
      <c r="DP651" s="200"/>
      <c r="DQ651" s="200"/>
      <c r="DR651" s="200"/>
      <c r="DS651" s="200"/>
      <c r="DT651" s="200"/>
      <c r="DU651" s="200"/>
      <c r="DV651" s="200"/>
      <c r="DW651" s="200"/>
      <c r="DX651" s="200"/>
      <c r="DY651" s="200"/>
      <c r="DZ651" s="200"/>
      <c r="EA651" s="200"/>
      <c r="EB651" s="200"/>
      <c r="EC651" s="200"/>
      <c r="ED651" s="200"/>
      <c r="EE651" s="200"/>
      <c r="EF651" s="200"/>
      <c r="EG651" s="200"/>
      <c r="EH651" s="200"/>
      <c r="EI651" s="200"/>
      <c r="EJ651" s="200"/>
      <c r="EK651" s="200"/>
      <c r="EL651" s="200"/>
      <c r="EM651" s="200"/>
      <c r="EN651" s="200"/>
      <c r="EO651" s="200"/>
      <c r="EP651" s="200"/>
      <c r="EQ651" s="200"/>
      <c r="ER651" s="200"/>
      <c r="ES651" s="200"/>
    </row>
    <row r="652" spans="1:149" s="116" customFormat="1" ht="12.75" x14ac:dyDescent="0.2">
      <c r="A652" s="59" t="s">
        <v>686</v>
      </c>
      <c r="B652" s="142" t="s">
        <v>790</v>
      </c>
      <c r="C652" s="69" t="s">
        <v>758</v>
      </c>
      <c r="D652" s="143"/>
      <c r="E652" s="60"/>
      <c r="F652" s="257"/>
      <c r="G652" s="256"/>
      <c r="H652" s="258"/>
      <c r="I652" s="200"/>
      <c r="J652" s="230">
        <v>19</v>
      </c>
      <c r="K652" s="224" t="str">
        <f t="shared" si="150"/>
        <v>19</v>
      </c>
      <c r="L652" s="225">
        <f t="shared" si="151"/>
        <v>0</v>
      </c>
      <c r="M652" s="224" t="str">
        <f t="shared" si="152"/>
        <v>19</v>
      </c>
      <c r="N652" s="224">
        <f t="shared" si="153"/>
        <v>0</v>
      </c>
      <c r="O652" s="224">
        <f t="shared" si="154"/>
        <v>0</v>
      </c>
      <c r="P652" s="224">
        <f t="shared" si="155"/>
        <v>0</v>
      </c>
      <c r="Q652" s="224">
        <f t="shared" si="156"/>
        <v>0</v>
      </c>
      <c r="R652" s="224">
        <f t="shared" si="157"/>
        <v>0</v>
      </c>
      <c r="S652" s="224">
        <f t="shared" si="158"/>
        <v>0</v>
      </c>
      <c r="T652" s="224">
        <f t="shared" si="159"/>
        <v>0</v>
      </c>
      <c r="U652" s="224">
        <f t="shared" si="160"/>
        <v>0</v>
      </c>
      <c r="V652" s="224">
        <f t="shared" si="161"/>
        <v>0</v>
      </c>
      <c r="W652" s="226">
        <f t="shared" si="162"/>
        <v>0</v>
      </c>
      <c r="X652" s="226">
        <f t="shared" si="163"/>
        <v>0</v>
      </c>
      <c r="Y652" s="216"/>
      <c r="Z652" s="233">
        <v>645</v>
      </c>
      <c r="AA652" s="216"/>
      <c r="AB652" s="216"/>
      <c r="AC652" s="216"/>
      <c r="AD652" s="216"/>
      <c r="AE652" s="216"/>
      <c r="AF652" s="216"/>
      <c r="AG652" s="216"/>
      <c r="AH652" s="216"/>
      <c r="AI652" s="216"/>
      <c r="AJ652" s="200"/>
      <c r="AK652" s="200"/>
      <c r="AL652" s="200"/>
      <c r="AM652" s="200"/>
      <c r="AN652" s="200"/>
      <c r="AO652" s="200"/>
      <c r="AP652" s="200"/>
      <c r="AQ652" s="200"/>
      <c r="AR652" s="200"/>
      <c r="AS652" s="200"/>
      <c r="AT652" s="200"/>
      <c r="AU652" s="200"/>
      <c r="AV652" s="200"/>
      <c r="AW652" s="200"/>
      <c r="AX652" s="200"/>
      <c r="AY652" s="200"/>
      <c r="AZ652" s="200"/>
      <c r="BA652" s="200"/>
      <c r="BB652" s="200"/>
      <c r="BC652" s="200"/>
      <c r="BD652" s="200"/>
      <c r="BE652" s="200"/>
      <c r="BF652" s="200"/>
      <c r="BG652" s="200"/>
      <c r="BH652" s="200"/>
      <c r="BI652" s="200"/>
      <c r="BJ652" s="200"/>
      <c r="BK652" s="200"/>
      <c r="BL652" s="200"/>
      <c r="BM652" s="200"/>
      <c r="BN652" s="200"/>
      <c r="BO652" s="200"/>
      <c r="BP652" s="200"/>
      <c r="BQ652" s="200"/>
      <c r="BR652" s="200"/>
      <c r="BS652" s="200"/>
      <c r="BT652" s="200"/>
      <c r="BU652" s="200"/>
      <c r="BV652" s="200"/>
      <c r="BW652" s="200"/>
      <c r="BX652" s="200"/>
      <c r="BY652" s="200"/>
      <c r="BZ652" s="200"/>
      <c r="CA652" s="200"/>
      <c r="CB652" s="200"/>
      <c r="CC652" s="200"/>
      <c r="CD652" s="200"/>
      <c r="CE652" s="200"/>
      <c r="CF652" s="200"/>
      <c r="CG652" s="200"/>
      <c r="CH652" s="200"/>
      <c r="CI652" s="200"/>
      <c r="CJ652" s="200"/>
      <c r="CK652" s="200"/>
      <c r="CL652" s="200"/>
      <c r="CM652" s="200"/>
      <c r="CN652" s="200"/>
      <c r="CO652" s="200"/>
      <c r="CP652" s="200"/>
      <c r="CQ652" s="200"/>
      <c r="CR652" s="200"/>
      <c r="CS652" s="200"/>
      <c r="CT652" s="200"/>
      <c r="CU652" s="200"/>
      <c r="CV652" s="200"/>
      <c r="CW652" s="200"/>
      <c r="CX652" s="200"/>
      <c r="CY652" s="200"/>
      <c r="CZ652" s="200"/>
      <c r="DA652" s="200"/>
      <c r="DB652" s="200"/>
      <c r="DC652" s="200"/>
      <c r="DD652" s="200"/>
      <c r="DE652" s="200"/>
      <c r="DF652" s="200"/>
      <c r="DG652" s="200"/>
      <c r="DH652" s="200"/>
      <c r="DI652" s="200"/>
      <c r="DJ652" s="200"/>
      <c r="DK652" s="200"/>
      <c r="DL652" s="200"/>
      <c r="DM652" s="200"/>
      <c r="DN652" s="200"/>
      <c r="DO652" s="200"/>
      <c r="DP652" s="200"/>
      <c r="DQ652" s="200"/>
      <c r="DR652" s="200"/>
      <c r="DS652" s="200"/>
      <c r="DT652" s="200"/>
      <c r="DU652" s="200"/>
      <c r="DV652" s="200"/>
      <c r="DW652" s="200"/>
      <c r="DX652" s="200"/>
      <c r="DY652" s="200"/>
      <c r="DZ652" s="200"/>
      <c r="EA652" s="200"/>
      <c r="EB652" s="200"/>
      <c r="EC652" s="200"/>
      <c r="ED652" s="200"/>
      <c r="EE652" s="200"/>
      <c r="EF652" s="200"/>
      <c r="EG652" s="200"/>
      <c r="EH652" s="200"/>
      <c r="EI652" s="200"/>
      <c r="EJ652" s="200"/>
      <c r="EK652" s="200"/>
      <c r="EL652" s="200"/>
      <c r="EM652" s="200"/>
      <c r="EN652" s="200"/>
      <c r="EO652" s="200"/>
      <c r="EP652" s="200"/>
      <c r="EQ652" s="200"/>
      <c r="ER652" s="200"/>
      <c r="ES652" s="200"/>
    </row>
    <row r="653" spans="1:149" s="116" customFormat="1" ht="12.75" x14ac:dyDescent="0.2">
      <c r="A653" s="59" t="s">
        <v>687</v>
      </c>
      <c r="B653" s="142" t="s">
        <v>791</v>
      </c>
      <c r="C653" s="69" t="s">
        <v>758</v>
      </c>
      <c r="D653" s="143"/>
      <c r="E653" s="60"/>
      <c r="F653" s="257"/>
      <c r="G653" s="256"/>
      <c r="H653" s="258"/>
      <c r="I653" s="200"/>
      <c r="J653" s="230">
        <v>19</v>
      </c>
      <c r="K653" s="224" t="str">
        <f t="shared" si="150"/>
        <v>19</v>
      </c>
      <c r="L653" s="225">
        <f t="shared" si="151"/>
        <v>0</v>
      </c>
      <c r="M653" s="224" t="str">
        <f t="shared" si="152"/>
        <v>19</v>
      </c>
      <c r="N653" s="224">
        <f t="shared" si="153"/>
        <v>0</v>
      </c>
      <c r="O653" s="224">
        <f t="shared" si="154"/>
        <v>0</v>
      </c>
      <c r="P653" s="224">
        <f t="shared" si="155"/>
        <v>0</v>
      </c>
      <c r="Q653" s="224">
        <f t="shared" si="156"/>
        <v>0</v>
      </c>
      <c r="R653" s="224">
        <f t="shared" si="157"/>
        <v>0</v>
      </c>
      <c r="S653" s="224">
        <f t="shared" si="158"/>
        <v>0</v>
      </c>
      <c r="T653" s="224">
        <f t="shared" si="159"/>
        <v>0</v>
      </c>
      <c r="U653" s="224">
        <f t="shared" si="160"/>
        <v>0</v>
      </c>
      <c r="V653" s="224">
        <f t="shared" si="161"/>
        <v>0</v>
      </c>
      <c r="W653" s="226">
        <f t="shared" si="162"/>
        <v>0</v>
      </c>
      <c r="X653" s="226">
        <f t="shared" si="163"/>
        <v>0</v>
      </c>
      <c r="Y653" s="216"/>
      <c r="Z653" s="233">
        <v>646</v>
      </c>
      <c r="AA653" s="216"/>
      <c r="AB653" s="216"/>
      <c r="AC653" s="216"/>
      <c r="AD653" s="216"/>
      <c r="AE653" s="216"/>
      <c r="AF653" s="216"/>
      <c r="AG653" s="216"/>
      <c r="AH653" s="216"/>
      <c r="AI653" s="216"/>
      <c r="AJ653" s="200"/>
      <c r="AK653" s="200"/>
      <c r="AL653" s="200"/>
      <c r="AM653" s="200"/>
      <c r="AN653" s="200"/>
      <c r="AO653" s="200"/>
      <c r="AP653" s="200"/>
      <c r="AQ653" s="200"/>
      <c r="AR653" s="200"/>
      <c r="AS653" s="200"/>
      <c r="AT653" s="200"/>
      <c r="AU653" s="200"/>
      <c r="AV653" s="200"/>
      <c r="AW653" s="200"/>
      <c r="AX653" s="200"/>
      <c r="AY653" s="200"/>
      <c r="AZ653" s="200"/>
      <c r="BA653" s="200"/>
      <c r="BB653" s="200"/>
      <c r="BC653" s="200"/>
      <c r="BD653" s="200"/>
      <c r="BE653" s="200"/>
      <c r="BF653" s="200"/>
      <c r="BG653" s="200"/>
      <c r="BH653" s="200"/>
      <c r="BI653" s="200"/>
      <c r="BJ653" s="200"/>
      <c r="BK653" s="200"/>
      <c r="BL653" s="200"/>
      <c r="BM653" s="200"/>
      <c r="BN653" s="200"/>
      <c r="BO653" s="200"/>
      <c r="BP653" s="200"/>
      <c r="BQ653" s="200"/>
      <c r="BR653" s="200"/>
      <c r="BS653" s="200"/>
      <c r="BT653" s="200"/>
      <c r="BU653" s="200"/>
      <c r="BV653" s="200"/>
      <c r="BW653" s="200"/>
      <c r="BX653" s="200"/>
      <c r="BY653" s="200"/>
      <c r="BZ653" s="200"/>
      <c r="CA653" s="200"/>
      <c r="CB653" s="200"/>
      <c r="CC653" s="200"/>
      <c r="CD653" s="200"/>
      <c r="CE653" s="200"/>
      <c r="CF653" s="200"/>
      <c r="CG653" s="200"/>
      <c r="CH653" s="200"/>
      <c r="CI653" s="200"/>
      <c r="CJ653" s="200"/>
      <c r="CK653" s="200"/>
      <c r="CL653" s="200"/>
      <c r="CM653" s="200"/>
      <c r="CN653" s="200"/>
      <c r="CO653" s="200"/>
      <c r="CP653" s="200"/>
      <c r="CQ653" s="200"/>
      <c r="CR653" s="200"/>
      <c r="CS653" s="200"/>
      <c r="CT653" s="200"/>
      <c r="CU653" s="200"/>
      <c r="CV653" s="200"/>
      <c r="CW653" s="200"/>
      <c r="CX653" s="200"/>
      <c r="CY653" s="200"/>
      <c r="CZ653" s="200"/>
      <c r="DA653" s="200"/>
      <c r="DB653" s="200"/>
      <c r="DC653" s="200"/>
      <c r="DD653" s="200"/>
      <c r="DE653" s="200"/>
      <c r="DF653" s="200"/>
      <c r="DG653" s="200"/>
      <c r="DH653" s="200"/>
      <c r="DI653" s="200"/>
      <c r="DJ653" s="200"/>
      <c r="DK653" s="200"/>
      <c r="DL653" s="200"/>
      <c r="DM653" s="200"/>
      <c r="DN653" s="200"/>
      <c r="DO653" s="200"/>
      <c r="DP653" s="200"/>
      <c r="DQ653" s="200"/>
      <c r="DR653" s="200"/>
      <c r="DS653" s="200"/>
      <c r="DT653" s="200"/>
      <c r="DU653" s="200"/>
      <c r="DV653" s="200"/>
      <c r="DW653" s="200"/>
      <c r="DX653" s="200"/>
      <c r="DY653" s="200"/>
      <c r="DZ653" s="200"/>
      <c r="EA653" s="200"/>
      <c r="EB653" s="200"/>
      <c r="EC653" s="200"/>
      <c r="ED653" s="200"/>
      <c r="EE653" s="200"/>
      <c r="EF653" s="200"/>
      <c r="EG653" s="200"/>
      <c r="EH653" s="200"/>
      <c r="EI653" s="200"/>
      <c r="EJ653" s="200"/>
      <c r="EK653" s="200"/>
      <c r="EL653" s="200"/>
      <c r="EM653" s="200"/>
      <c r="EN653" s="200"/>
      <c r="EO653" s="200"/>
      <c r="EP653" s="200"/>
      <c r="EQ653" s="200"/>
      <c r="ER653" s="200"/>
      <c r="ES653" s="200"/>
    </row>
    <row r="654" spans="1:149" s="116" customFormat="1" ht="63.75" customHeight="1" x14ac:dyDescent="0.2">
      <c r="A654" s="59" t="s">
        <v>688</v>
      </c>
      <c r="B654" s="142" t="s">
        <v>811</v>
      </c>
      <c r="C654" s="69" t="s">
        <v>758</v>
      </c>
      <c r="D654" s="143"/>
      <c r="E654" s="60"/>
      <c r="F654" s="257"/>
      <c r="G654" s="256"/>
      <c r="H654" s="258"/>
      <c r="I654" s="200"/>
      <c r="J654" s="230">
        <v>19</v>
      </c>
      <c r="K654" s="224" t="str">
        <f t="shared" si="150"/>
        <v>19</v>
      </c>
      <c r="L654" s="225">
        <f t="shared" si="151"/>
        <v>0</v>
      </c>
      <c r="M654" s="224" t="str">
        <f t="shared" si="152"/>
        <v>19</v>
      </c>
      <c r="N654" s="224">
        <f t="shared" si="153"/>
        <v>0</v>
      </c>
      <c r="O654" s="224">
        <f t="shared" si="154"/>
        <v>0</v>
      </c>
      <c r="P654" s="224">
        <f t="shared" si="155"/>
        <v>0</v>
      </c>
      <c r="Q654" s="224">
        <f t="shared" si="156"/>
        <v>0</v>
      </c>
      <c r="R654" s="224">
        <f t="shared" si="157"/>
        <v>0</v>
      </c>
      <c r="S654" s="224">
        <f t="shared" si="158"/>
        <v>0</v>
      </c>
      <c r="T654" s="224">
        <f t="shared" si="159"/>
        <v>0</v>
      </c>
      <c r="U654" s="224">
        <f t="shared" si="160"/>
        <v>0</v>
      </c>
      <c r="V654" s="224">
        <f t="shared" si="161"/>
        <v>0</v>
      </c>
      <c r="W654" s="226">
        <f t="shared" si="162"/>
        <v>0</v>
      </c>
      <c r="X654" s="226">
        <f t="shared" si="163"/>
        <v>0</v>
      </c>
      <c r="Y654" s="216"/>
      <c r="Z654" s="233">
        <v>647</v>
      </c>
      <c r="AA654" s="216"/>
      <c r="AB654" s="216"/>
      <c r="AC654" s="216"/>
      <c r="AD654" s="216"/>
      <c r="AE654" s="216"/>
      <c r="AF654" s="216"/>
      <c r="AG654" s="216"/>
      <c r="AH654" s="216"/>
      <c r="AI654" s="216"/>
      <c r="AJ654" s="200"/>
      <c r="AK654" s="200"/>
      <c r="AL654" s="200"/>
      <c r="AM654" s="200"/>
      <c r="AN654" s="200"/>
      <c r="AO654" s="200"/>
      <c r="AP654" s="200"/>
      <c r="AQ654" s="200"/>
      <c r="AR654" s="200"/>
      <c r="AS654" s="200"/>
      <c r="AT654" s="200"/>
      <c r="AU654" s="200"/>
      <c r="AV654" s="200"/>
      <c r="AW654" s="200"/>
      <c r="AX654" s="200"/>
      <c r="AY654" s="200"/>
      <c r="AZ654" s="200"/>
      <c r="BA654" s="200"/>
      <c r="BB654" s="200"/>
      <c r="BC654" s="200"/>
      <c r="BD654" s="200"/>
      <c r="BE654" s="200"/>
      <c r="BF654" s="200"/>
      <c r="BG654" s="200"/>
      <c r="BH654" s="200"/>
      <c r="BI654" s="200"/>
      <c r="BJ654" s="200"/>
      <c r="BK654" s="200"/>
      <c r="BL654" s="200"/>
      <c r="BM654" s="200"/>
      <c r="BN654" s="200"/>
      <c r="BO654" s="200"/>
      <c r="BP654" s="200"/>
      <c r="BQ654" s="200"/>
      <c r="BR654" s="200"/>
      <c r="BS654" s="200"/>
      <c r="BT654" s="200"/>
      <c r="BU654" s="200"/>
      <c r="BV654" s="200"/>
      <c r="BW654" s="200"/>
      <c r="BX654" s="200"/>
      <c r="BY654" s="200"/>
      <c r="BZ654" s="200"/>
      <c r="CA654" s="200"/>
      <c r="CB654" s="200"/>
      <c r="CC654" s="200"/>
      <c r="CD654" s="200"/>
      <c r="CE654" s="200"/>
      <c r="CF654" s="200"/>
      <c r="CG654" s="200"/>
      <c r="CH654" s="200"/>
      <c r="CI654" s="200"/>
      <c r="CJ654" s="200"/>
      <c r="CK654" s="200"/>
      <c r="CL654" s="200"/>
      <c r="CM654" s="200"/>
      <c r="CN654" s="200"/>
      <c r="CO654" s="200"/>
      <c r="CP654" s="200"/>
      <c r="CQ654" s="200"/>
      <c r="CR654" s="200"/>
      <c r="CS654" s="200"/>
      <c r="CT654" s="200"/>
      <c r="CU654" s="200"/>
      <c r="CV654" s="200"/>
      <c r="CW654" s="200"/>
      <c r="CX654" s="200"/>
      <c r="CY654" s="200"/>
      <c r="CZ654" s="200"/>
      <c r="DA654" s="200"/>
      <c r="DB654" s="200"/>
      <c r="DC654" s="200"/>
      <c r="DD654" s="200"/>
      <c r="DE654" s="200"/>
      <c r="DF654" s="200"/>
      <c r="DG654" s="200"/>
      <c r="DH654" s="200"/>
      <c r="DI654" s="200"/>
      <c r="DJ654" s="200"/>
      <c r="DK654" s="200"/>
      <c r="DL654" s="200"/>
      <c r="DM654" s="200"/>
      <c r="DN654" s="200"/>
      <c r="DO654" s="200"/>
      <c r="DP654" s="200"/>
      <c r="DQ654" s="200"/>
      <c r="DR654" s="200"/>
      <c r="DS654" s="200"/>
      <c r="DT654" s="200"/>
      <c r="DU654" s="200"/>
      <c r="DV654" s="200"/>
      <c r="DW654" s="200"/>
      <c r="DX654" s="200"/>
      <c r="DY654" s="200"/>
      <c r="DZ654" s="200"/>
      <c r="EA654" s="200"/>
      <c r="EB654" s="200"/>
      <c r="EC654" s="200"/>
      <c r="ED654" s="200"/>
      <c r="EE654" s="200"/>
      <c r="EF654" s="200"/>
      <c r="EG654" s="200"/>
      <c r="EH654" s="200"/>
      <c r="EI654" s="200"/>
      <c r="EJ654" s="200"/>
      <c r="EK654" s="200"/>
      <c r="EL654" s="200"/>
      <c r="EM654" s="200"/>
      <c r="EN654" s="200"/>
      <c r="EO654" s="200"/>
      <c r="EP654" s="200"/>
      <c r="EQ654" s="200"/>
      <c r="ER654" s="200"/>
      <c r="ES654" s="200"/>
    </row>
    <row r="655" spans="1:149" s="116" customFormat="1" ht="12.75" x14ac:dyDescent="0.2">
      <c r="A655" s="59" t="s">
        <v>689</v>
      </c>
      <c r="B655" s="142" t="s">
        <v>749</v>
      </c>
      <c r="C655" s="139" t="s">
        <v>25</v>
      </c>
      <c r="D655" s="143"/>
      <c r="E655" s="60"/>
      <c r="F655" s="255"/>
      <c r="G655" s="256"/>
      <c r="H655" s="258"/>
      <c r="I655" s="200"/>
      <c r="J655" s="230">
        <v>19</v>
      </c>
      <c r="K655" s="224" t="str">
        <f t="shared" si="150"/>
        <v>19</v>
      </c>
      <c r="L655" s="225">
        <f t="shared" si="151"/>
        <v>0</v>
      </c>
      <c r="M655" s="224" t="str">
        <f t="shared" si="152"/>
        <v>19</v>
      </c>
      <c r="N655" s="224">
        <f t="shared" si="153"/>
        <v>0</v>
      </c>
      <c r="O655" s="224">
        <f t="shared" si="154"/>
        <v>0</v>
      </c>
      <c r="P655" s="224">
        <f t="shared" si="155"/>
        <v>0</v>
      </c>
      <c r="Q655" s="224">
        <f t="shared" si="156"/>
        <v>0</v>
      </c>
      <c r="R655" s="224">
        <f t="shared" si="157"/>
        <v>0</v>
      </c>
      <c r="S655" s="224">
        <f t="shared" si="158"/>
        <v>0</v>
      </c>
      <c r="T655" s="224">
        <f t="shared" si="159"/>
        <v>0</v>
      </c>
      <c r="U655" s="224">
        <f t="shared" si="160"/>
        <v>0</v>
      </c>
      <c r="V655" s="224">
        <f t="shared" si="161"/>
        <v>0</v>
      </c>
      <c r="W655" s="226">
        <f t="shared" si="162"/>
        <v>0</v>
      </c>
      <c r="X655" s="226">
        <f t="shared" si="163"/>
        <v>0</v>
      </c>
      <c r="Y655" s="216"/>
      <c r="Z655" s="233">
        <v>648</v>
      </c>
      <c r="AA655" s="216"/>
      <c r="AB655" s="216"/>
      <c r="AC655" s="216"/>
      <c r="AD655" s="216"/>
      <c r="AE655" s="216"/>
      <c r="AF655" s="216"/>
      <c r="AG655" s="216"/>
      <c r="AH655" s="216"/>
      <c r="AI655" s="216"/>
      <c r="AJ655" s="200"/>
      <c r="AK655" s="200"/>
      <c r="AL655" s="200"/>
      <c r="AM655" s="200"/>
      <c r="AN655" s="200"/>
      <c r="AO655" s="200"/>
      <c r="AP655" s="200"/>
      <c r="AQ655" s="200"/>
      <c r="AR655" s="200"/>
      <c r="AS655" s="200"/>
      <c r="AT655" s="200"/>
      <c r="AU655" s="200"/>
      <c r="AV655" s="200"/>
      <c r="AW655" s="200"/>
      <c r="AX655" s="200"/>
      <c r="AY655" s="200"/>
      <c r="AZ655" s="200"/>
      <c r="BA655" s="200"/>
      <c r="BB655" s="200"/>
      <c r="BC655" s="200"/>
      <c r="BD655" s="200"/>
      <c r="BE655" s="200"/>
      <c r="BF655" s="200"/>
      <c r="BG655" s="200"/>
      <c r="BH655" s="200"/>
      <c r="BI655" s="200"/>
      <c r="BJ655" s="200"/>
      <c r="BK655" s="200"/>
      <c r="BL655" s="200"/>
      <c r="BM655" s="200"/>
      <c r="BN655" s="200"/>
      <c r="BO655" s="200"/>
      <c r="BP655" s="200"/>
      <c r="BQ655" s="200"/>
      <c r="BR655" s="200"/>
      <c r="BS655" s="200"/>
      <c r="BT655" s="200"/>
      <c r="BU655" s="200"/>
      <c r="BV655" s="200"/>
      <c r="BW655" s="200"/>
      <c r="BX655" s="200"/>
      <c r="BY655" s="200"/>
      <c r="BZ655" s="200"/>
      <c r="CA655" s="200"/>
      <c r="CB655" s="200"/>
      <c r="CC655" s="200"/>
      <c r="CD655" s="200"/>
      <c r="CE655" s="200"/>
      <c r="CF655" s="200"/>
      <c r="CG655" s="200"/>
      <c r="CH655" s="200"/>
      <c r="CI655" s="200"/>
      <c r="CJ655" s="200"/>
      <c r="CK655" s="200"/>
      <c r="CL655" s="200"/>
      <c r="CM655" s="200"/>
      <c r="CN655" s="200"/>
      <c r="CO655" s="200"/>
      <c r="CP655" s="200"/>
      <c r="CQ655" s="200"/>
      <c r="CR655" s="200"/>
      <c r="CS655" s="200"/>
      <c r="CT655" s="200"/>
      <c r="CU655" s="200"/>
      <c r="CV655" s="200"/>
      <c r="CW655" s="200"/>
      <c r="CX655" s="200"/>
      <c r="CY655" s="200"/>
      <c r="CZ655" s="200"/>
      <c r="DA655" s="200"/>
      <c r="DB655" s="200"/>
      <c r="DC655" s="200"/>
      <c r="DD655" s="200"/>
      <c r="DE655" s="200"/>
      <c r="DF655" s="200"/>
      <c r="DG655" s="200"/>
      <c r="DH655" s="200"/>
      <c r="DI655" s="200"/>
      <c r="DJ655" s="200"/>
      <c r="DK655" s="200"/>
      <c r="DL655" s="200"/>
      <c r="DM655" s="200"/>
      <c r="DN655" s="200"/>
      <c r="DO655" s="200"/>
      <c r="DP655" s="200"/>
      <c r="DQ655" s="200"/>
      <c r="DR655" s="200"/>
      <c r="DS655" s="200"/>
      <c r="DT655" s="200"/>
      <c r="DU655" s="200"/>
      <c r="DV655" s="200"/>
      <c r="DW655" s="200"/>
      <c r="DX655" s="200"/>
      <c r="DY655" s="200"/>
      <c r="DZ655" s="200"/>
      <c r="EA655" s="200"/>
      <c r="EB655" s="200"/>
      <c r="EC655" s="200"/>
      <c r="ED655" s="200"/>
      <c r="EE655" s="200"/>
      <c r="EF655" s="200"/>
      <c r="EG655" s="200"/>
      <c r="EH655" s="200"/>
      <c r="EI655" s="200"/>
      <c r="EJ655" s="200"/>
      <c r="EK655" s="200"/>
      <c r="EL655" s="200"/>
      <c r="EM655" s="200"/>
      <c r="EN655" s="200"/>
      <c r="EO655" s="200"/>
      <c r="EP655" s="200"/>
      <c r="EQ655" s="200"/>
      <c r="ER655" s="200"/>
      <c r="ES655" s="200"/>
    </row>
    <row r="656" spans="1:149" s="116" customFormat="1" ht="25.5" x14ac:dyDescent="0.2">
      <c r="A656" s="59" t="s">
        <v>690</v>
      </c>
      <c r="B656" s="142" t="s">
        <v>50</v>
      </c>
      <c r="C656" s="69" t="s">
        <v>758</v>
      </c>
      <c r="D656" s="143"/>
      <c r="E656" s="60"/>
      <c r="F656" s="257"/>
      <c r="G656" s="256"/>
      <c r="H656" s="258"/>
      <c r="I656" s="200"/>
      <c r="J656" s="230">
        <v>19</v>
      </c>
      <c r="K656" s="224" t="str">
        <f t="shared" si="150"/>
        <v>19</v>
      </c>
      <c r="L656" s="225">
        <f t="shared" si="151"/>
        <v>0</v>
      </c>
      <c r="M656" s="224" t="str">
        <f t="shared" si="152"/>
        <v>19</v>
      </c>
      <c r="N656" s="224">
        <f t="shared" si="153"/>
        <v>0</v>
      </c>
      <c r="O656" s="224">
        <f t="shared" si="154"/>
        <v>0</v>
      </c>
      <c r="P656" s="224">
        <f t="shared" si="155"/>
        <v>0</v>
      </c>
      <c r="Q656" s="224">
        <f t="shared" si="156"/>
        <v>0</v>
      </c>
      <c r="R656" s="224">
        <f t="shared" si="157"/>
        <v>0</v>
      </c>
      <c r="S656" s="224">
        <f t="shared" si="158"/>
        <v>0</v>
      </c>
      <c r="T656" s="224">
        <f t="shared" si="159"/>
        <v>0</v>
      </c>
      <c r="U656" s="224">
        <f t="shared" si="160"/>
        <v>0</v>
      </c>
      <c r="V656" s="224">
        <f t="shared" si="161"/>
        <v>0</v>
      </c>
      <c r="W656" s="226">
        <f t="shared" si="162"/>
        <v>0</v>
      </c>
      <c r="X656" s="226">
        <f t="shared" si="163"/>
        <v>0</v>
      </c>
      <c r="Y656" s="216"/>
      <c r="Z656" s="232">
        <v>649</v>
      </c>
      <c r="AA656" s="216"/>
      <c r="AB656" s="216"/>
      <c r="AC656" s="216"/>
      <c r="AD656" s="216"/>
      <c r="AE656" s="216"/>
      <c r="AF656" s="216"/>
      <c r="AG656" s="216"/>
      <c r="AH656" s="216"/>
      <c r="AI656" s="216"/>
      <c r="AJ656" s="200"/>
      <c r="AK656" s="200"/>
      <c r="AL656" s="200"/>
      <c r="AM656" s="200"/>
      <c r="AN656" s="200"/>
      <c r="AO656" s="200"/>
      <c r="AP656" s="200"/>
      <c r="AQ656" s="200"/>
      <c r="AR656" s="200"/>
      <c r="AS656" s="200"/>
      <c r="AT656" s="200"/>
      <c r="AU656" s="200"/>
      <c r="AV656" s="200"/>
      <c r="AW656" s="200"/>
      <c r="AX656" s="200"/>
      <c r="AY656" s="200"/>
      <c r="AZ656" s="200"/>
      <c r="BA656" s="200"/>
      <c r="BB656" s="200"/>
      <c r="BC656" s="200"/>
      <c r="BD656" s="200"/>
      <c r="BE656" s="200"/>
      <c r="BF656" s="200"/>
      <c r="BG656" s="200"/>
      <c r="BH656" s="200"/>
      <c r="BI656" s="200"/>
      <c r="BJ656" s="200"/>
      <c r="BK656" s="200"/>
      <c r="BL656" s="200"/>
      <c r="BM656" s="200"/>
      <c r="BN656" s="200"/>
      <c r="BO656" s="200"/>
      <c r="BP656" s="200"/>
      <c r="BQ656" s="200"/>
      <c r="BR656" s="200"/>
      <c r="BS656" s="200"/>
      <c r="BT656" s="200"/>
      <c r="BU656" s="200"/>
      <c r="BV656" s="200"/>
      <c r="BW656" s="200"/>
      <c r="BX656" s="200"/>
      <c r="BY656" s="200"/>
      <c r="BZ656" s="200"/>
      <c r="CA656" s="200"/>
      <c r="CB656" s="200"/>
      <c r="CC656" s="200"/>
      <c r="CD656" s="200"/>
      <c r="CE656" s="200"/>
      <c r="CF656" s="200"/>
      <c r="CG656" s="200"/>
      <c r="CH656" s="200"/>
      <c r="CI656" s="200"/>
      <c r="CJ656" s="200"/>
      <c r="CK656" s="200"/>
      <c r="CL656" s="200"/>
      <c r="CM656" s="200"/>
      <c r="CN656" s="200"/>
      <c r="CO656" s="200"/>
      <c r="CP656" s="200"/>
      <c r="CQ656" s="200"/>
      <c r="CR656" s="200"/>
      <c r="CS656" s="200"/>
      <c r="CT656" s="200"/>
      <c r="CU656" s="200"/>
      <c r="CV656" s="200"/>
      <c r="CW656" s="200"/>
      <c r="CX656" s="200"/>
      <c r="CY656" s="200"/>
      <c r="CZ656" s="200"/>
      <c r="DA656" s="200"/>
      <c r="DB656" s="200"/>
      <c r="DC656" s="200"/>
      <c r="DD656" s="200"/>
      <c r="DE656" s="200"/>
      <c r="DF656" s="200"/>
      <c r="DG656" s="200"/>
      <c r="DH656" s="200"/>
      <c r="DI656" s="200"/>
      <c r="DJ656" s="200"/>
      <c r="DK656" s="200"/>
      <c r="DL656" s="200"/>
      <c r="DM656" s="200"/>
      <c r="DN656" s="200"/>
      <c r="DO656" s="200"/>
      <c r="DP656" s="200"/>
      <c r="DQ656" s="200"/>
      <c r="DR656" s="200"/>
      <c r="DS656" s="200"/>
      <c r="DT656" s="200"/>
      <c r="DU656" s="200"/>
      <c r="DV656" s="200"/>
      <c r="DW656" s="200"/>
      <c r="DX656" s="200"/>
      <c r="DY656" s="200"/>
      <c r="DZ656" s="200"/>
      <c r="EA656" s="200"/>
      <c r="EB656" s="200"/>
      <c r="EC656" s="200"/>
      <c r="ED656" s="200"/>
      <c r="EE656" s="200"/>
      <c r="EF656" s="200"/>
      <c r="EG656" s="200"/>
      <c r="EH656" s="200"/>
      <c r="EI656" s="200"/>
      <c r="EJ656" s="200"/>
      <c r="EK656" s="200"/>
      <c r="EL656" s="200"/>
      <c r="EM656" s="200"/>
      <c r="EN656" s="200"/>
      <c r="EO656" s="200"/>
      <c r="EP656" s="200"/>
      <c r="EQ656" s="200"/>
      <c r="ER656" s="200"/>
      <c r="ES656" s="200"/>
    </row>
    <row r="657" spans="1:149" s="116" customFormat="1" ht="38.25" x14ac:dyDescent="0.2">
      <c r="A657" s="59" t="s">
        <v>691</v>
      </c>
      <c r="B657" s="142" t="s">
        <v>1339</v>
      </c>
      <c r="C657" s="69" t="s">
        <v>758</v>
      </c>
      <c r="D657" s="143"/>
      <c r="E657" s="60"/>
      <c r="F657" s="257"/>
      <c r="G657" s="256"/>
      <c r="H657" s="258"/>
      <c r="I657" s="200"/>
      <c r="J657" s="230">
        <v>19</v>
      </c>
      <c r="K657" s="224" t="str">
        <f t="shared" si="150"/>
        <v>19</v>
      </c>
      <c r="L657" s="225">
        <f t="shared" si="151"/>
        <v>0</v>
      </c>
      <c r="M657" s="224" t="str">
        <f t="shared" si="152"/>
        <v>19</v>
      </c>
      <c r="N657" s="224">
        <f t="shared" si="153"/>
        <v>0</v>
      </c>
      <c r="O657" s="224">
        <f t="shared" si="154"/>
        <v>0</v>
      </c>
      <c r="P657" s="224">
        <f t="shared" si="155"/>
        <v>0</v>
      </c>
      <c r="Q657" s="224">
        <f t="shared" si="156"/>
        <v>0</v>
      </c>
      <c r="R657" s="224">
        <f t="shared" si="157"/>
        <v>0</v>
      </c>
      <c r="S657" s="224">
        <f t="shared" si="158"/>
        <v>0</v>
      </c>
      <c r="T657" s="224">
        <f t="shared" si="159"/>
        <v>0</v>
      </c>
      <c r="U657" s="224">
        <f t="shared" si="160"/>
        <v>0</v>
      </c>
      <c r="V657" s="224">
        <f t="shared" si="161"/>
        <v>0</v>
      </c>
      <c r="W657" s="226">
        <f t="shared" si="162"/>
        <v>0</v>
      </c>
      <c r="X657" s="226">
        <f t="shared" si="163"/>
        <v>0</v>
      </c>
      <c r="Y657" s="216"/>
      <c r="Z657" s="233">
        <v>650</v>
      </c>
      <c r="AA657" s="216"/>
      <c r="AB657" s="216"/>
      <c r="AC657" s="216"/>
      <c r="AD657" s="216"/>
      <c r="AE657" s="216"/>
      <c r="AF657" s="216"/>
      <c r="AG657" s="216"/>
      <c r="AH657" s="216"/>
      <c r="AI657" s="216"/>
      <c r="AJ657" s="200"/>
      <c r="AK657" s="200"/>
      <c r="AL657" s="200"/>
      <c r="AM657" s="200"/>
      <c r="AN657" s="200"/>
      <c r="AO657" s="200"/>
      <c r="AP657" s="200"/>
      <c r="AQ657" s="200"/>
      <c r="AR657" s="200"/>
      <c r="AS657" s="200"/>
      <c r="AT657" s="200"/>
      <c r="AU657" s="200"/>
      <c r="AV657" s="200"/>
      <c r="AW657" s="200"/>
      <c r="AX657" s="200"/>
      <c r="AY657" s="200"/>
      <c r="AZ657" s="200"/>
      <c r="BA657" s="200"/>
      <c r="BB657" s="200"/>
      <c r="BC657" s="200"/>
      <c r="BD657" s="200"/>
      <c r="BE657" s="200"/>
      <c r="BF657" s="200"/>
      <c r="BG657" s="200"/>
      <c r="BH657" s="200"/>
      <c r="BI657" s="200"/>
      <c r="BJ657" s="200"/>
      <c r="BK657" s="200"/>
      <c r="BL657" s="200"/>
      <c r="BM657" s="200"/>
      <c r="BN657" s="200"/>
      <c r="BO657" s="200"/>
      <c r="BP657" s="200"/>
      <c r="BQ657" s="200"/>
      <c r="BR657" s="200"/>
      <c r="BS657" s="200"/>
      <c r="BT657" s="200"/>
      <c r="BU657" s="200"/>
      <c r="BV657" s="200"/>
      <c r="BW657" s="200"/>
      <c r="BX657" s="200"/>
      <c r="BY657" s="200"/>
      <c r="BZ657" s="200"/>
      <c r="CA657" s="200"/>
      <c r="CB657" s="200"/>
      <c r="CC657" s="200"/>
      <c r="CD657" s="200"/>
      <c r="CE657" s="200"/>
      <c r="CF657" s="200"/>
      <c r="CG657" s="200"/>
      <c r="CH657" s="200"/>
      <c r="CI657" s="200"/>
      <c r="CJ657" s="200"/>
      <c r="CK657" s="200"/>
      <c r="CL657" s="200"/>
      <c r="CM657" s="200"/>
      <c r="CN657" s="200"/>
      <c r="CO657" s="200"/>
      <c r="CP657" s="200"/>
      <c r="CQ657" s="200"/>
      <c r="CR657" s="200"/>
      <c r="CS657" s="200"/>
      <c r="CT657" s="200"/>
      <c r="CU657" s="200"/>
      <c r="CV657" s="200"/>
      <c r="CW657" s="200"/>
      <c r="CX657" s="200"/>
      <c r="CY657" s="200"/>
      <c r="CZ657" s="200"/>
      <c r="DA657" s="200"/>
      <c r="DB657" s="200"/>
      <c r="DC657" s="200"/>
      <c r="DD657" s="200"/>
      <c r="DE657" s="200"/>
      <c r="DF657" s="200"/>
      <c r="DG657" s="200"/>
      <c r="DH657" s="200"/>
      <c r="DI657" s="200"/>
      <c r="DJ657" s="200"/>
      <c r="DK657" s="200"/>
      <c r="DL657" s="200"/>
      <c r="DM657" s="200"/>
      <c r="DN657" s="200"/>
      <c r="DO657" s="200"/>
      <c r="DP657" s="200"/>
      <c r="DQ657" s="200"/>
      <c r="DR657" s="200"/>
      <c r="DS657" s="200"/>
      <c r="DT657" s="200"/>
      <c r="DU657" s="200"/>
      <c r="DV657" s="200"/>
      <c r="DW657" s="200"/>
      <c r="DX657" s="200"/>
      <c r="DY657" s="200"/>
      <c r="DZ657" s="200"/>
      <c r="EA657" s="200"/>
      <c r="EB657" s="200"/>
      <c r="EC657" s="200"/>
      <c r="ED657" s="200"/>
      <c r="EE657" s="200"/>
      <c r="EF657" s="200"/>
      <c r="EG657" s="200"/>
      <c r="EH657" s="200"/>
      <c r="EI657" s="200"/>
      <c r="EJ657" s="200"/>
      <c r="EK657" s="200"/>
      <c r="EL657" s="200"/>
      <c r="EM657" s="200"/>
      <c r="EN657" s="200"/>
      <c r="EO657" s="200"/>
      <c r="EP657" s="200"/>
      <c r="EQ657" s="200"/>
      <c r="ER657" s="200"/>
      <c r="ES657" s="200"/>
    </row>
    <row r="658" spans="1:149" s="116" customFormat="1" ht="25.5" x14ac:dyDescent="0.2">
      <c r="A658" s="59" t="s">
        <v>692</v>
      </c>
      <c r="B658" s="142" t="s">
        <v>51</v>
      </c>
      <c r="C658" s="69" t="s">
        <v>758</v>
      </c>
      <c r="D658" s="143"/>
      <c r="E658" s="60"/>
      <c r="F658" s="257"/>
      <c r="G658" s="256"/>
      <c r="H658" s="258"/>
      <c r="I658" s="200"/>
      <c r="J658" s="230">
        <v>19</v>
      </c>
      <c r="K658" s="224" t="str">
        <f t="shared" si="150"/>
        <v>19</v>
      </c>
      <c r="L658" s="225">
        <f t="shared" si="151"/>
        <v>0</v>
      </c>
      <c r="M658" s="224" t="str">
        <f t="shared" si="152"/>
        <v>19</v>
      </c>
      <c r="N658" s="224">
        <f t="shared" si="153"/>
        <v>0</v>
      </c>
      <c r="O658" s="224">
        <f t="shared" si="154"/>
        <v>0</v>
      </c>
      <c r="P658" s="224">
        <f t="shared" si="155"/>
        <v>0</v>
      </c>
      <c r="Q658" s="224">
        <f t="shared" si="156"/>
        <v>0</v>
      </c>
      <c r="R658" s="224">
        <f t="shared" si="157"/>
        <v>0</v>
      </c>
      <c r="S658" s="224">
        <f t="shared" si="158"/>
        <v>0</v>
      </c>
      <c r="T658" s="224">
        <f t="shared" si="159"/>
        <v>0</v>
      </c>
      <c r="U658" s="224">
        <f t="shared" si="160"/>
        <v>0</v>
      </c>
      <c r="V658" s="224">
        <f t="shared" si="161"/>
        <v>0</v>
      </c>
      <c r="W658" s="226">
        <f t="shared" si="162"/>
        <v>0</v>
      </c>
      <c r="X658" s="226">
        <f t="shared" si="163"/>
        <v>0</v>
      </c>
      <c r="Y658" s="216"/>
      <c r="Z658" s="233">
        <v>651</v>
      </c>
      <c r="AA658" s="216"/>
      <c r="AB658" s="216"/>
      <c r="AC658" s="216"/>
      <c r="AD658" s="216"/>
      <c r="AE658" s="216"/>
      <c r="AF658" s="216"/>
      <c r="AG658" s="216"/>
      <c r="AH658" s="216"/>
      <c r="AI658" s="216"/>
      <c r="AJ658" s="200"/>
      <c r="AK658" s="200"/>
      <c r="AL658" s="200"/>
      <c r="AM658" s="200"/>
      <c r="AN658" s="200"/>
      <c r="AO658" s="200"/>
      <c r="AP658" s="200"/>
      <c r="AQ658" s="200"/>
      <c r="AR658" s="200"/>
      <c r="AS658" s="200"/>
      <c r="AT658" s="200"/>
      <c r="AU658" s="200"/>
      <c r="AV658" s="200"/>
      <c r="AW658" s="200"/>
      <c r="AX658" s="200"/>
      <c r="AY658" s="200"/>
      <c r="AZ658" s="200"/>
      <c r="BA658" s="200"/>
      <c r="BB658" s="200"/>
      <c r="BC658" s="200"/>
      <c r="BD658" s="200"/>
      <c r="BE658" s="200"/>
      <c r="BF658" s="200"/>
      <c r="BG658" s="200"/>
      <c r="BH658" s="200"/>
      <c r="BI658" s="200"/>
      <c r="BJ658" s="200"/>
      <c r="BK658" s="200"/>
      <c r="BL658" s="200"/>
      <c r="BM658" s="200"/>
      <c r="BN658" s="200"/>
      <c r="BO658" s="200"/>
      <c r="BP658" s="200"/>
      <c r="BQ658" s="200"/>
      <c r="BR658" s="200"/>
      <c r="BS658" s="200"/>
      <c r="BT658" s="200"/>
      <c r="BU658" s="200"/>
      <c r="BV658" s="200"/>
      <c r="BW658" s="200"/>
      <c r="BX658" s="200"/>
      <c r="BY658" s="200"/>
      <c r="BZ658" s="200"/>
      <c r="CA658" s="200"/>
      <c r="CB658" s="200"/>
      <c r="CC658" s="200"/>
      <c r="CD658" s="200"/>
      <c r="CE658" s="200"/>
      <c r="CF658" s="200"/>
      <c r="CG658" s="200"/>
      <c r="CH658" s="200"/>
      <c r="CI658" s="200"/>
      <c r="CJ658" s="200"/>
      <c r="CK658" s="200"/>
      <c r="CL658" s="200"/>
      <c r="CM658" s="200"/>
      <c r="CN658" s="200"/>
      <c r="CO658" s="200"/>
      <c r="CP658" s="200"/>
      <c r="CQ658" s="200"/>
      <c r="CR658" s="200"/>
      <c r="CS658" s="200"/>
      <c r="CT658" s="200"/>
      <c r="CU658" s="200"/>
      <c r="CV658" s="200"/>
      <c r="CW658" s="200"/>
      <c r="CX658" s="200"/>
      <c r="CY658" s="200"/>
      <c r="CZ658" s="200"/>
      <c r="DA658" s="200"/>
      <c r="DB658" s="200"/>
      <c r="DC658" s="200"/>
      <c r="DD658" s="200"/>
      <c r="DE658" s="200"/>
      <c r="DF658" s="200"/>
      <c r="DG658" s="200"/>
      <c r="DH658" s="200"/>
      <c r="DI658" s="200"/>
      <c r="DJ658" s="200"/>
      <c r="DK658" s="200"/>
      <c r="DL658" s="200"/>
      <c r="DM658" s="200"/>
      <c r="DN658" s="200"/>
      <c r="DO658" s="200"/>
      <c r="DP658" s="200"/>
      <c r="DQ658" s="200"/>
      <c r="DR658" s="200"/>
      <c r="DS658" s="200"/>
      <c r="DT658" s="200"/>
      <c r="DU658" s="200"/>
      <c r="DV658" s="200"/>
      <c r="DW658" s="200"/>
      <c r="DX658" s="200"/>
      <c r="DY658" s="200"/>
      <c r="DZ658" s="200"/>
      <c r="EA658" s="200"/>
      <c r="EB658" s="200"/>
      <c r="EC658" s="200"/>
      <c r="ED658" s="200"/>
      <c r="EE658" s="200"/>
      <c r="EF658" s="200"/>
      <c r="EG658" s="200"/>
      <c r="EH658" s="200"/>
      <c r="EI658" s="200"/>
      <c r="EJ658" s="200"/>
      <c r="EK658" s="200"/>
      <c r="EL658" s="200"/>
      <c r="EM658" s="200"/>
      <c r="EN658" s="200"/>
      <c r="EO658" s="200"/>
      <c r="EP658" s="200"/>
      <c r="EQ658" s="200"/>
      <c r="ER658" s="200"/>
      <c r="ES658" s="200"/>
    </row>
    <row r="659" spans="1:149" s="116" customFormat="1" ht="12.75" x14ac:dyDescent="0.2">
      <c r="A659" s="59" t="s">
        <v>693</v>
      </c>
      <c r="B659" s="142" t="s">
        <v>52</v>
      </c>
      <c r="C659" s="69" t="s">
        <v>758</v>
      </c>
      <c r="D659" s="143"/>
      <c r="E659" s="60"/>
      <c r="F659" s="257"/>
      <c r="G659" s="256"/>
      <c r="H659" s="258"/>
      <c r="I659" s="200"/>
      <c r="J659" s="230">
        <v>19</v>
      </c>
      <c r="K659" s="224" t="str">
        <f t="shared" si="150"/>
        <v>19</v>
      </c>
      <c r="L659" s="225">
        <f t="shared" si="151"/>
        <v>0</v>
      </c>
      <c r="M659" s="224" t="str">
        <f t="shared" si="152"/>
        <v>19</v>
      </c>
      <c r="N659" s="224">
        <f t="shared" si="153"/>
        <v>0</v>
      </c>
      <c r="O659" s="224">
        <f t="shared" si="154"/>
        <v>0</v>
      </c>
      <c r="P659" s="224">
        <f t="shared" si="155"/>
        <v>0</v>
      </c>
      <c r="Q659" s="224">
        <f t="shared" si="156"/>
        <v>0</v>
      </c>
      <c r="R659" s="224">
        <f t="shared" si="157"/>
        <v>0</v>
      </c>
      <c r="S659" s="224">
        <f t="shared" si="158"/>
        <v>0</v>
      </c>
      <c r="T659" s="224">
        <f t="shared" si="159"/>
        <v>0</v>
      </c>
      <c r="U659" s="224">
        <f t="shared" si="160"/>
        <v>0</v>
      </c>
      <c r="V659" s="224">
        <f t="shared" si="161"/>
        <v>0</v>
      </c>
      <c r="W659" s="226">
        <f t="shared" si="162"/>
        <v>0</v>
      </c>
      <c r="X659" s="226">
        <f t="shared" si="163"/>
        <v>0</v>
      </c>
      <c r="Y659" s="216"/>
      <c r="Z659" s="233">
        <v>652</v>
      </c>
      <c r="AA659" s="216"/>
      <c r="AB659" s="216"/>
      <c r="AC659" s="216"/>
      <c r="AD659" s="216"/>
      <c r="AE659" s="216"/>
      <c r="AF659" s="216"/>
      <c r="AG659" s="216"/>
      <c r="AH659" s="216"/>
      <c r="AI659" s="216"/>
      <c r="AJ659" s="200"/>
      <c r="AK659" s="200"/>
      <c r="AL659" s="200"/>
      <c r="AM659" s="200"/>
      <c r="AN659" s="200"/>
      <c r="AO659" s="200"/>
      <c r="AP659" s="200"/>
      <c r="AQ659" s="200"/>
      <c r="AR659" s="200"/>
      <c r="AS659" s="200"/>
      <c r="AT659" s="200"/>
      <c r="AU659" s="200"/>
      <c r="AV659" s="200"/>
      <c r="AW659" s="200"/>
      <c r="AX659" s="200"/>
      <c r="AY659" s="200"/>
      <c r="AZ659" s="200"/>
      <c r="BA659" s="200"/>
      <c r="BB659" s="200"/>
      <c r="BC659" s="200"/>
      <c r="BD659" s="200"/>
      <c r="BE659" s="200"/>
      <c r="BF659" s="200"/>
      <c r="BG659" s="200"/>
      <c r="BH659" s="200"/>
      <c r="BI659" s="200"/>
      <c r="BJ659" s="200"/>
      <c r="BK659" s="200"/>
      <c r="BL659" s="200"/>
      <c r="BM659" s="200"/>
      <c r="BN659" s="200"/>
      <c r="BO659" s="200"/>
      <c r="BP659" s="200"/>
      <c r="BQ659" s="200"/>
      <c r="BR659" s="200"/>
      <c r="BS659" s="200"/>
      <c r="BT659" s="200"/>
      <c r="BU659" s="200"/>
      <c r="BV659" s="200"/>
      <c r="BW659" s="200"/>
      <c r="BX659" s="200"/>
      <c r="BY659" s="200"/>
      <c r="BZ659" s="200"/>
      <c r="CA659" s="200"/>
      <c r="CB659" s="200"/>
      <c r="CC659" s="200"/>
      <c r="CD659" s="200"/>
      <c r="CE659" s="200"/>
      <c r="CF659" s="200"/>
      <c r="CG659" s="200"/>
      <c r="CH659" s="200"/>
      <c r="CI659" s="200"/>
      <c r="CJ659" s="200"/>
      <c r="CK659" s="200"/>
      <c r="CL659" s="200"/>
      <c r="CM659" s="200"/>
      <c r="CN659" s="200"/>
      <c r="CO659" s="200"/>
      <c r="CP659" s="200"/>
      <c r="CQ659" s="200"/>
      <c r="CR659" s="200"/>
      <c r="CS659" s="200"/>
      <c r="CT659" s="200"/>
      <c r="CU659" s="200"/>
      <c r="CV659" s="200"/>
      <c r="CW659" s="200"/>
      <c r="CX659" s="200"/>
      <c r="CY659" s="200"/>
      <c r="CZ659" s="200"/>
      <c r="DA659" s="200"/>
      <c r="DB659" s="200"/>
      <c r="DC659" s="200"/>
      <c r="DD659" s="200"/>
      <c r="DE659" s="200"/>
      <c r="DF659" s="200"/>
      <c r="DG659" s="200"/>
      <c r="DH659" s="200"/>
      <c r="DI659" s="200"/>
      <c r="DJ659" s="200"/>
      <c r="DK659" s="200"/>
      <c r="DL659" s="200"/>
      <c r="DM659" s="200"/>
      <c r="DN659" s="200"/>
      <c r="DO659" s="200"/>
      <c r="DP659" s="200"/>
      <c r="DQ659" s="200"/>
      <c r="DR659" s="200"/>
      <c r="DS659" s="200"/>
      <c r="DT659" s="200"/>
      <c r="DU659" s="200"/>
      <c r="DV659" s="200"/>
      <c r="DW659" s="200"/>
      <c r="DX659" s="200"/>
      <c r="DY659" s="200"/>
      <c r="DZ659" s="200"/>
      <c r="EA659" s="200"/>
      <c r="EB659" s="200"/>
      <c r="EC659" s="200"/>
      <c r="ED659" s="200"/>
      <c r="EE659" s="200"/>
      <c r="EF659" s="200"/>
      <c r="EG659" s="200"/>
      <c r="EH659" s="200"/>
      <c r="EI659" s="200"/>
      <c r="EJ659" s="200"/>
      <c r="EK659" s="200"/>
      <c r="EL659" s="200"/>
      <c r="EM659" s="200"/>
      <c r="EN659" s="200"/>
      <c r="EO659" s="200"/>
      <c r="EP659" s="200"/>
      <c r="EQ659" s="200"/>
      <c r="ER659" s="200"/>
      <c r="ES659" s="200"/>
    </row>
    <row r="660" spans="1:149" s="116" customFormat="1" ht="25.5" customHeight="1" x14ac:dyDescent="0.2">
      <c r="A660" s="59" t="s">
        <v>694</v>
      </c>
      <c r="B660" s="142" t="s">
        <v>53</v>
      </c>
      <c r="C660" s="69" t="s">
        <v>758</v>
      </c>
      <c r="D660" s="143"/>
      <c r="E660" s="60"/>
      <c r="F660" s="257"/>
      <c r="G660" s="256"/>
      <c r="H660" s="258"/>
      <c r="I660" s="200"/>
      <c r="J660" s="230">
        <v>19</v>
      </c>
      <c r="K660" s="224" t="str">
        <f t="shared" si="150"/>
        <v>19</v>
      </c>
      <c r="L660" s="225">
        <f t="shared" si="151"/>
        <v>0</v>
      </c>
      <c r="M660" s="224" t="str">
        <f t="shared" si="152"/>
        <v>19</v>
      </c>
      <c r="N660" s="224">
        <f t="shared" si="153"/>
        <v>0</v>
      </c>
      <c r="O660" s="224">
        <f t="shared" si="154"/>
        <v>0</v>
      </c>
      <c r="P660" s="224">
        <f t="shared" si="155"/>
        <v>0</v>
      </c>
      <c r="Q660" s="224">
        <f t="shared" si="156"/>
        <v>0</v>
      </c>
      <c r="R660" s="224">
        <f t="shared" si="157"/>
        <v>0</v>
      </c>
      <c r="S660" s="224">
        <f t="shared" si="158"/>
        <v>0</v>
      </c>
      <c r="T660" s="224">
        <f t="shared" si="159"/>
        <v>0</v>
      </c>
      <c r="U660" s="224">
        <f t="shared" si="160"/>
        <v>0</v>
      </c>
      <c r="V660" s="224">
        <f t="shared" si="161"/>
        <v>0</v>
      </c>
      <c r="W660" s="226">
        <f t="shared" si="162"/>
        <v>0</v>
      </c>
      <c r="X660" s="226">
        <f t="shared" si="163"/>
        <v>0</v>
      </c>
      <c r="Y660" s="216"/>
      <c r="Z660" s="233">
        <v>653</v>
      </c>
      <c r="AA660" s="216"/>
      <c r="AB660" s="216"/>
      <c r="AC660" s="216"/>
      <c r="AD660" s="216"/>
      <c r="AE660" s="216"/>
      <c r="AF660" s="216"/>
      <c r="AG660" s="216"/>
      <c r="AH660" s="216"/>
      <c r="AI660" s="216"/>
      <c r="AJ660" s="200"/>
      <c r="AK660" s="200"/>
      <c r="AL660" s="200"/>
      <c r="AM660" s="200"/>
      <c r="AN660" s="200"/>
      <c r="AO660" s="200"/>
      <c r="AP660" s="200"/>
      <c r="AQ660" s="200"/>
      <c r="AR660" s="200"/>
      <c r="AS660" s="200"/>
      <c r="AT660" s="200"/>
      <c r="AU660" s="200"/>
      <c r="AV660" s="200"/>
      <c r="AW660" s="200"/>
      <c r="AX660" s="200"/>
      <c r="AY660" s="200"/>
      <c r="AZ660" s="200"/>
      <c r="BA660" s="200"/>
      <c r="BB660" s="200"/>
      <c r="BC660" s="200"/>
      <c r="BD660" s="200"/>
      <c r="BE660" s="200"/>
      <c r="BF660" s="200"/>
      <c r="BG660" s="200"/>
      <c r="BH660" s="200"/>
      <c r="BI660" s="200"/>
      <c r="BJ660" s="200"/>
      <c r="BK660" s="200"/>
      <c r="BL660" s="200"/>
      <c r="BM660" s="200"/>
      <c r="BN660" s="200"/>
      <c r="BO660" s="200"/>
      <c r="BP660" s="200"/>
      <c r="BQ660" s="200"/>
      <c r="BR660" s="200"/>
      <c r="BS660" s="200"/>
      <c r="BT660" s="200"/>
      <c r="BU660" s="200"/>
      <c r="BV660" s="200"/>
      <c r="BW660" s="200"/>
      <c r="BX660" s="200"/>
      <c r="BY660" s="200"/>
      <c r="BZ660" s="200"/>
      <c r="CA660" s="200"/>
      <c r="CB660" s="200"/>
      <c r="CC660" s="200"/>
      <c r="CD660" s="200"/>
      <c r="CE660" s="200"/>
      <c r="CF660" s="200"/>
      <c r="CG660" s="200"/>
      <c r="CH660" s="200"/>
      <c r="CI660" s="200"/>
      <c r="CJ660" s="200"/>
      <c r="CK660" s="200"/>
      <c r="CL660" s="200"/>
      <c r="CM660" s="200"/>
      <c r="CN660" s="200"/>
      <c r="CO660" s="200"/>
      <c r="CP660" s="200"/>
      <c r="CQ660" s="200"/>
      <c r="CR660" s="200"/>
      <c r="CS660" s="200"/>
      <c r="CT660" s="200"/>
      <c r="CU660" s="200"/>
      <c r="CV660" s="200"/>
      <c r="CW660" s="200"/>
      <c r="CX660" s="200"/>
      <c r="CY660" s="200"/>
      <c r="CZ660" s="200"/>
      <c r="DA660" s="200"/>
      <c r="DB660" s="200"/>
      <c r="DC660" s="200"/>
      <c r="DD660" s="200"/>
      <c r="DE660" s="200"/>
      <c r="DF660" s="200"/>
      <c r="DG660" s="200"/>
      <c r="DH660" s="200"/>
      <c r="DI660" s="200"/>
      <c r="DJ660" s="200"/>
      <c r="DK660" s="200"/>
      <c r="DL660" s="200"/>
      <c r="DM660" s="200"/>
      <c r="DN660" s="200"/>
      <c r="DO660" s="200"/>
      <c r="DP660" s="200"/>
      <c r="DQ660" s="200"/>
      <c r="DR660" s="200"/>
      <c r="DS660" s="200"/>
      <c r="DT660" s="200"/>
      <c r="DU660" s="200"/>
      <c r="DV660" s="200"/>
      <c r="DW660" s="200"/>
      <c r="DX660" s="200"/>
      <c r="DY660" s="200"/>
      <c r="DZ660" s="200"/>
      <c r="EA660" s="200"/>
      <c r="EB660" s="200"/>
      <c r="EC660" s="200"/>
      <c r="ED660" s="200"/>
      <c r="EE660" s="200"/>
      <c r="EF660" s="200"/>
      <c r="EG660" s="200"/>
      <c r="EH660" s="200"/>
      <c r="EI660" s="200"/>
      <c r="EJ660" s="200"/>
      <c r="EK660" s="200"/>
      <c r="EL660" s="200"/>
      <c r="EM660" s="200"/>
      <c r="EN660" s="200"/>
      <c r="EO660" s="200"/>
      <c r="EP660" s="200"/>
      <c r="EQ660" s="200"/>
      <c r="ER660" s="200"/>
      <c r="ES660" s="200"/>
    </row>
    <row r="661" spans="1:149" s="116" customFormat="1" ht="25.5" x14ac:dyDescent="0.2">
      <c r="A661" s="59" t="s">
        <v>695</v>
      </c>
      <c r="B661" s="142" t="s">
        <v>792</v>
      </c>
      <c r="C661" s="69" t="s">
        <v>758</v>
      </c>
      <c r="D661" s="143"/>
      <c r="E661" s="60"/>
      <c r="F661" s="257"/>
      <c r="G661" s="256"/>
      <c r="H661" s="258"/>
      <c r="I661" s="200"/>
      <c r="J661" s="230">
        <v>19</v>
      </c>
      <c r="K661" s="224" t="str">
        <f t="shared" si="150"/>
        <v>19</v>
      </c>
      <c r="L661" s="225">
        <f t="shared" si="151"/>
        <v>0</v>
      </c>
      <c r="M661" s="224" t="str">
        <f t="shared" si="152"/>
        <v>19</v>
      </c>
      <c r="N661" s="224">
        <f t="shared" si="153"/>
        <v>0</v>
      </c>
      <c r="O661" s="224">
        <f t="shared" si="154"/>
        <v>0</v>
      </c>
      <c r="P661" s="224">
        <f t="shared" si="155"/>
        <v>0</v>
      </c>
      <c r="Q661" s="224">
        <f t="shared" si="156"/>
        <v>0</v>
      </c>
      <c r="R661" s="224">
        <f t="shared" si="157"/>
        <v>0</v>
      </c>
      <c r="S661" s="224">
        <f t="shared" si="158"/>
        <v>0</v>
      </c>
      <c r="T661" s="224">
        <f t="shared" si="159"/>
        <v>0</v>
      </c>
      <c r="U661" s="224">
        <f t="shared" si="160"/>
        <v>0</v>
      </c>
      <c r="V661" s="224">
        <f t="shared" si="161"/>
        <v>0</v>
      </c>
      <c r="W661" s="226">
        <f t="shared" si="162"/>
        <v>0</v>
      </c>
      <c r="X661" s="226">
        <f t="shared" si="163"/>
        <v>0</v>
      </c>
      <c r="Y661" s="216"/>
      <c r="Z661" s="233">
        <v>654</v>
      </c>
      <c r="AA661" s="216"/>
      <c r="AB661" s="216"/>
      <c r="AC661" s="216"/>
      <c r="AD661" s="216"/>
      <c r="AE661" s="216"/>
      <c r="AF661" s="216"/>
      <c r="AG661" s="216"/>
      <c r="AH661" s="216"/>
      <c r="AI661" s="216"/>
      <c r="AJ661" s="200"/>
      <c r="AK661" s="200"/>
      <c r="AL661" s="200"/>
      <c r="AM661" s="200"/>
      <c r="AN661" s="200"/>
      <c r="AO661" s="200"/>
      <c r="AP661" s="200"/>
      <c r="AQ661" s="200"/>
      <c r="AR661" s="200"/>
      <c r="AS661" s="200"/>
      <c r="AT661" s="200"/>
      <c r="AU661" s="200"/>
      <c r="AV661" s="200"/>
      <c r="AW661" s="200"/>
      <c r="AX661" s="200"/>
      <c r="AY661" s="200"/>
      <c r="AZ661" s="200"/>
      <c r="BA661" s="200"/>
      <c r="BB661" s="200"/>
      <c r="BC661" s="200"/>
      <c r="BD661" s="200"/>
      <c r="BE661" s="200"/>
      <c r="BF661" s="200"/>
      <c r="BG661" s="200"/>
      <c r="BH661" s="200"/>
      <c r="BI661" s="200"/>
      <c r="BJ661" s="200"/>
      <c r="BK661" s="200"/>
      <c r="BL661" s="200"/>
      <c r="BM661" s="200"/>
      <c r="BN661" s="200"/>
      <c r="BO661" s="200"/>
      <c r="BP661" s="200"/>
      <c r="BQ661" s="200"/>
      <c r="BR661" s="200"/>
      <c r="BS661" s="200"/>
      <c r="BT661" s="200"/>
      <c r="BU661" s="200"/>
      <c r="BV661" s="200"/>
      <c r="BW661" s="200"/>
      <c r="BX661" s="200"/>
      <c r="BY661" s="200"/>
      <c r="BZ661" s="200"/>
      <c r="CA661" s="200"/>
      <c r="CB661" s="200"/>
      <c r="CC661" s="200"/>
      <c r="CD661" s="200"/>
      <c r="CE661" s="200"/>
      <c r="CF661" s="200"/>
      <c r="CG661" s="200"/>
      <c r="CH661" s="200"/>
      <c r="CI661" s="200"/>
      <c r="CJ661" s="200"/>
      <c r="CK661" s="200"/>
      <c r="CL661" s="200"/>
      <c r="CM661" s="200"/>
      <c r="CN661" s="200"/>
      <c r="CO661" s="200"/>
      <c r="CP661" s="200"/>
      <c r="CQ661" s="200"/>
      <c r="CR661" s="200"/>
      <c r="CS661" s="200"/>
      <c r="CT661" s="200"/>
      <c r="CU661" s="200"/>
      <c r="CV661" s="200"/>
      <c r="CW661" s="200"/>
      <c r="CX661" s="200"/>
      <c r="CY661" s="200"/>
      <c r="CZ661" s="200"/>
      <c r="DA661" s="200"/>
      <c r="DB661" s="200"/>
      <c r="DC661" s="200"/>
      <c r="DD661" s="200"/>
      <c r="DE661" s="200"/>
      <c r="DF661" s="200"/>
      <c r="DG661" s="200"/>
      <c r="DH661" s="200"/>
      <c r="DI661" s="200"/>
      <c r="DJ661" s="200"/>
      <c r="DK661" s="200"/>
      <c r="DL661" s="200"/>
      <c r="DM661" s="200"/>
      <c r="DN661" s="200"/>
      <c r="DO661" s="200"/>
      <c r="DP661" s="200"/>
      <c r="DQ661" s="200"/>
      <c r="DR661" s="200"/>
      <c r="DS661" s="200"/>
      <c r="DT661" s="200"/>
      <c r="DU661" s="200"/>
      <c r="DV661" s="200"/>
      <c r="DW661" s="200"/>
      <c r="DX661" s="200"/>
      <c r="DY661" s="200"/>
      <c r="DZ661" s="200"/>
      <c r="EA661" s="200"/>
      <c r="EB661" s="200"/>
      <c r="EC661" s="200"/>
      <c r="ED661" s="200"/>
      <c r="EE661" s="200"/>
      <c r="EF661" s="200"/>
      <c r="EG661" s="200"/>
      <c r="EH661" s="200"/>
      <c r="EI661" s="200"/>
      <c r="EJ661" s="200"/>
      <c r="EK661" s="200"/>
      <c r="EL661" s="200"/>
      <c r="EM661" s="200"/>
      <c r="EN661" s="200"/>
      <c r="EO661" s="200"/>
      <c r="EP661" s="200"/>
      <c r="EQ661" s="200"/>
      <c r="ER661" s="200"/>
      <c r="ES661" s="200"/>
    </row>
    <row r="662" spans="1:149" s="116" customFormat="1" ht="25.5" x14ac:dyDescent="0.2">
      <c r="A662" s="59" t="s">
        <v>696</v>
      </c>
      <c r="B662" s="142" t="s">
        <v>852</v>
      </c>
      <c r="C662" s="69" t="s">
        <v>758</v>
      </c>
      <c r="D662" s="140"/>
      <c r="E662" s="60"/>
      <c r="F662" s="257"/>
      <c r="G662" s="256"/>
      <c r="H662" s="258"/>
      <c r="I662" s="200"/>
      <c r="J662" s="230">
        <v>19</v>
      </c>
      <c r="K662" s="224" t="str">
        <f t="shared" si="150"/>
        <v>19</v>
      </c>
      <c r="L662" s="225">
        <f t="shared" si="151"/>
        <v>0</v>
      </c>
      <c r="M662" s="224" t="str">
        <f t="shared" si="152"/>
        <v>19</v>
      </c>
      <c r="N662" s="224">
        <f t="shared" si="153"/>
        <v>0</v>
      </c>
      <c r="O662" s="224">
        <f t="shared" si="154"/>
        <v>0</v>
      </c>
      <c r="P662" s="224">
        <f t="shared" si="155"/>
        <v>0</v>
      </c>
      <c r="Q662" s="224">
        <f t="shared" si="156"/>
        <v>0</v>
      </c>
      <c r="R662" s="224">
        <f t="shared" si="157"/>
        <v>0</v>
      </c>
      <c r="S662" s="224">
        <f t="shared" si="158"/>
        <v>0</v>
      </c>
      <c r="T662" s="224">
        <f t="shared" si="159"/>
        <v>0</v>
      </c>
      <c r="U662" s="224">
        <f t="shared" si="160"/>
        <v>0</v>
      </c>
      <c r="V662" s="224">
        <f t="shared" si="161"/>
        <v>0</v>
      </c>
      <c r="W662" s="226">
        <f t="shared" si="162"/>
        <v>0</v>
      </c>
      <c r="X662" s="226">
        <f t="shared" si="163"/>
        <v>0</v>
      </c>
      <c r="Y662" s="216"/>
      <c r="Z662" s="232">
        <v>655</v>
      </c>
      <c r="AA662" s="216"/>
      <c r="AB662" s="216"/>
      <c r="AC662" s="216"/>
      <c r="AD662" s="216"/>
      <c r="AE662" s="216"/>
      <c r="AF662" s="216"/>
      <c r="AG662" s="216"/>
      <c r="AH662" s="216"/>
      <c r="AI662" s="216"/>
      <c r="AJ662" s="200"/>
      <c r="AK662" s="200"/>
      <c r="AL662" s="200"/>
      <c r="AM662" s="200"/>
      <c r="AN662" s="200"/>
      <c r="AO662" s="200"/>
      <c r="AP662" s="200"/>
      <c r="AQ662" s="200"/>
      <c r="AR662" s="200"/>
      <c r="AS662" s="200"/>
      <c r="AT662" s="200"/>
      <c r="AU662" s="200"/>
      <c r="AV662" s="200"/>
      <c r="AW662" s="200"/>
      <c r="AX662" s="200"/>
      <c r="AY662" s="200"/>
      <c r="AZ662" s="200"/>
      <c r="BA662" s="200"/>
      <c r="BB662" s="200"/>
      <c r="BC662" s="200"/>
      <c r="BD662" s="200"/>
      <c r="BE662" s="200"/>
      <c r="BF662" s="200"/>
      <c r="BG662" s="200"/>
      <c r="BH662" s="200"/>
      <c r="BI662" s="200"/>
      <c r="BJ662" s="200"/>
      <c r="BK662" s="200"/>
      <c r="BL662" s="200"/>
      <c r="BM662" s="200"/>
      <c r="BN662" s="200"/>
      <c r="BO662" s="200"/>
      <c r="BP662" s="200"/>
      <c r="BQ662" s="200"/>
      <c r="BR662" s="200"/>
      <c r="BS662" s="200"/>
      <c r="BT662" s="200"/>
      <c r="BU662" s="200"/>
      <c r="BV662" s="200"/>
      <c r="BW662" s="200"/>
      <c r="BX662" s="200"/>
      <c r="BY662" s="200"/>
      <c r="BZ662" s="200"/>
      <c r="CA662" s="200"/>
      <c r="CB662" s="200"/>
      <c r="CC662" s="200"/>
      <c r="CD662" s="200"/>
      <c r="CE662" s="200"/>
      <c r="CF662" s="200"/>
      <c r="CG662" s="200"/>
      <c r="CH662" s="200"/>
      <c r="CI662" s="200"/>
      <c r="CJ662" s="200"/>
      <c r="CK662" s="200"/>
      <c r="CL662" s="200"/>
      <c r="CM662" s="200"/>
      <c r="CN662" s="200"/>
      <c r="CO662" s="200"/>
      <c r="CP662" s="200"/>
      <c r="CQ662" s="200"/>
      <c r="CR662" s="200"/>
      <c r="CS662" s="200"/>
      <c r="CT662" s="200"/>
      <c r="CU662" s="200"/>
      <c r="CV662" s="200"/>
      <c r="CW662" s="200"/>
      <c r="CX662" s="200"/>
      <c r="CY662" s="200"/>
      <c r="CZ662" s="200"/>
      <c r="DA662" s="200"/>
      <c r="DB662" s="200"/>
      <c r="DC662" s="200"/>
      <c r="DD662" s="200"/>
      <c r="DE662" s="200"/>
      <c r="DF662" s="200"/>
      <c r="DG662" s="200"/>
      <c r="DH662" s="200"/>
      <c r="DI662" s="200"/>
      <c r="DJ662" s="200"/>
      <c r="DK662" s="200"/>
      <c r="DL662" s="200"/>
      <c r="DM662" s="200"/>
      <c r="DN662" s="200"/>
      <c r="DO662" s="200"/>
      <c r="DP662" s="200"/>
      <c r="DQ662" s="200"/>
      <c r="DR662" s="200"/>
      <c r="DS662" s="200"/>
      <c r="DT662" s="200"/>
      <c r="DU662" s="200"/>
      <c r="DV662" s="200"/>
      <c r="DW662" s="200"/>
      <c r="DX662" s="200"/>
      <c r="DY662" s="200"/>
      <c r="DZ662" s="200"/>
      <c r="EA662" s="200"/>
      <c r="EB662" s="200"/>
      <c r="EC662" s="200"/>
      <c r="ED662" s="200"/>
      <c r="EE662" s="200"/>
      <c r="EF662" s="200"/>
      <c r="EG662" s="200"/>
      <c r="EH662" s="200"/>
      <c r="EI662" s="200"/>
      <c r="EJ662" s="200"/>
      <c r="EK662" s="200"/>
      <c r="EL662" s="200"/>
      <c r="EM662" s="200"/>
      <c r="EN662" s="200"/>
      <c r="EO662" s="200"/>
      <c r="EP662" s="200"/>
      <c r="EQ662" s="200"/>
      <c r="ER662" s="200"/>
      <c r="ES662" s="200"/>
    </row>
    <row r="663" spans="1:149" s="116" customFormat="1" ht="25.5" x14ac:dyDescent="0.2">
      <c r="A663" s="59" t="s">
        <v>697</v>
      </c>
      <c r="B663" s="142" t="s">
        <v>793</v>
      </c>
      <c r="C663" s="69" t="s">
        <v>758</v>
      </c>
      <c r="D663" s="143"/>
      <c r="E663" s="60"/>
      <c r="F663" s="257"/>
      <c r="G663" s="256"/>
      <c r="H663" s="258"/>
      <c r="I663" s="200"/>
      <c r="J663" s="230">
        <v>19</v>
      </c>
      <c r="K663" s="224" t="str">
        <f t="shared" si="150"/>
        <v>19</v>
      </c>
      <c r="L663" s="225">
        <f t="shared" si="151"/>
        <v>0</v>
      </c>
      <c r="M663" s="224" t="str">
        <f t="shared" si="152"/>
        <v>19</v>
      </c>
      <c r="N663" s="224">
        <f t="shared" si="153"/>
        <v>0</v>
      </c>
      <c r="O663" s="224">
        <f t="shared" si="154"/>
        <v>0</v>
      </c>
      <c r="P663" s="224">
        <f t="shared" si="155"/>
        <v>0</v>
      </c>
      <c r="Q663" s="224">
        <f t="shared" si="156"/>
        <v>0</v>
      </c>
      <c r="R663" s="224">
        <f t="shared" si="157"/>
        <v>0</v>
      </c>
      <c r="S663" s="224">
        <f t="shared" si="158"/>
        <v>0</v>
      </c>
      <c r="T663" s="224">
        <f t="shared" si="159"/>
        <v>0</v>
      </c>
      <c r="U663" s="224">
        <f t="shared" si="160"/>
        <v>0</v>
      </c>
      <c r="V663" s="224">
        <f t="shared" si="161"/>
        <v>0</v>
      </c>
      <c r="W663" s="226">
        <f t="shared" si="162"/>
        <v>0</v>
      </c>
      <c r="X663" s="226">
        <f t="shared" si="163"/>
        <v>0</v>
      </c>
      <c r="Y663" s="216"/>
      <c r="Z663" s="233">
        <v>656</v>
      </c>
      <c r="AA663" s="216"/>
      <c r="AB663" s="216"/>
      <c r="AC663" s="216"/>
      <c r="AD663" s="216"/>
      <c r="AE663" s="216"/>
      <c r="AF663" s="216"/>
      <c r="AG663" s="216"/>
      <c r="AH663" s="216"/>
      <c r="AI663" s="216"/>
      <c r="AJ663" s="200"/>
      <c r="AK663" s="200"/>
      <c r="AL663" s="200"/>
      <c r="AM663" s="200"/>
      <c r="AN663" s="200"/>
      <c r="AO663" s="200"/>
      <c r="AP663" s="200"/>
      <c r="AQ663" s="200"/>
      <c r="AR663" s="200"/>
      <c r="AS663" s="200"/>
      <c r="AT663" s="200"/>
      <c r="AU663" s="200"/>
      <c r="AV663" s="200"/>
      <c r="AW663" s="200"/>
      <c r="AX663" s="200"/>
      <c r="AY663" s="200"/>
      <c r="AZ663" s="200"/>
      <c r="BA663" s="200"/>
      <c r="BB663" s="200"/>
      <c r="BC663" s="200"/>
      <c r="BD663" s="200"/>
      <c r="BE663" s="200"/>
      <c r="BF663" s="200"/>
      <c r="BG663" s="200"/>
      <c r="BH663" s="200"/>
      <c r="BI663" s="200"/>
      <c r="BJ663" s="200"/>
      <c r="BK663" s="200"/>
      <c r="BL663" s="200"/>
      <c r="BM663" s="200"/>
      <c r="BN663" s="200"/>
      <c r="BO663" s="200"/>
      <c r="BP663" s="200"/>
      <c r="BQ663" s="200"/>
      <c r="BR663" s="200"/>
      <c r="BS663" s="200"/>
      <c r="BT663" s="200"/>
      <c r="BU663" s="200"/>
      <c r="BV663" s="200"/>
      <c r="BW663" s="200"/>
      <c r="BX663" s="200"/>
      <c r="BY663" s="200"/>
      <c r="BZ663" s="200"/>
      <c r="CA663" s="200"/>
      <c r="CB663" s="200"/>
      <c r="CC663" s="200"/>
      <c r="CD663" s="200"/>
      <c r="CE663" s="200"/>
      <c r="CF663" s="200"/>
      <c r="CG663" s="200"/>
      <c r="CH663" s="200"/>
      <c r="CI663" s="200"/>
      <c r="CJ663" s="200"/>
      <c r="CK663" s="200"/>
      <c r="CL663" s="200"/>
      <c r="CM663" s="200"/>
      <c r="CN663" s="200"/>
      <c r="CO663" s="200"/>
      <c r="CP663" s="200"/>
      <c r="CQ663" s="200"/>
      <c r="CR663" s="200"/>
      <c r="CS663" s="200"/>
      <c r="CT663" s="200"/>
      <c r="CU663" s="200"/>
      <c r="CV663" s="200"/>
      <c r="CW663" s="200"/>
      <c r="CX663" s="200"/>
      <c r="CY663" s="200"/>
      <c r="CZ663" s="200"/>
      <c r="DA663" s="200"/>
      <c r="DB663" s="200"/>
      <c r="DC663" s="200"/>
      <c r="DD663" s="200"/>
      <c r="DE663" s="200"/>
      <c r="DF663" s="200"/>
      <c r="DG663" s="200"/>
      <c r="DH663" s="200"/>
      <c r="DI663" s="200"/>
      <c r="DJ663" s="200"/>
      <c r="DK663" s="200"/>
      <c r="DL663" s="200"/>
      <c r="DM663" s="200"/>
      <c r="DN663" s="200"/>
      <c r="DO663" s="200"/>
      <c r="DP663" s="200"/>
      <c r="DQ663" s="200"/>
      <c r="DR663" s="200"/>
      <c r="DS663" s="200"/>
      <c r="DT663" s="200"/>
      <c r="DU663" s="200"/>
      <c r="DV663" s="200"/>
      <c r="DW663" s="200"/>
      <c r="DX663" s="200"/>
      <c r="DY663" s="200"/>
      <c r="DZ663" s="200"/>
      <c r="EA663" s="200"/>
      <c r="EB663" s="200"/>
      <c r="EC663" s="200"/>
      <c r="ED663" s="200"/>
      <c r="EE663" s="200"/>
      <c r="EF663" s="200"/>
      <c r="EG663" s="200"/>
      <c r="EH663" s="200"/>
      <c r="EI663" s="200"/>
      <c r="EJ663" s="200"/>
      <c r="EK663" s="200"/>
      <c r="EL663" s="200"/>
      <c r="EM663" s="200"/>
      <c r="EN663" s="200"/>
      <c r="EO663" s="200"/>
      <c r="EP663" s="200"/>
      <c r="EQ663" s="200"/>
      <c r="ER663" s="200"/>
      <c r="ES663" s="200"/>
    </row>
    <row r="664" spans="1:149" s="116" customFormat="1" ht="25.5" x14ac:dyDescent="0.2">
      <c r="A664" s="59" t="s">
        <v>698</v>
      </c>
      <c r="B664" s="142" t="s">
        <v>853</v>
      </c>
      <c r="C664" s="69" t="s">
        <v>758</v>
      </c>
      <c r="D664" s="140"/>
      <c r="E664" s="60"/>
      <c r="F664" s="257"/>
      <c r="G664" s="256"/>
      <c r="H664" s="258"/>
      <c r="I664" s="200"/>
      <c r="J664" s="230">
        <v>19</v>
      </c>
      <c r="K664" s="224" t="str">
        <f t="shared" si="150"/>
        <v>19</v>
      </c>
      <c r="L664" s="225">
        <f t="shared" si="151"/>
        <v>0</v>
      </c>
      <c r="M664" s="224" t="str">
        <f t="shared" si="152"/>
        <v>19</v>
      </c>
      <c r="N664" s="224">
        <f t="shared" si="153"/>
        <v>0</v>
      </c>
      <c r="O664" s="224">
        <f t="shared" si="154"/>
        <v>0</v>
      </c>
      <c r="P664" s="224">
        <f t="shared" si="155"/>
        <v>0</v>
      </c>
      <c r="Q664" s="224">
        <f t="shared" si="156"/>
        <v>0</v>
      </c>
      <c r="R664" s="224">
        <f t="shared" si="157"/>
        <v>0</v>
      </c>
      <c r="S664" s="224">
        <f t="shared" si="158"/>
        <v>0</v>
      </c>
      <c r="T664" s="224">
        <f t="shared" si="159"/>
        <v>0</v>
      </c>
      <c r="U664" s="224">
        <f t="shared" si="160"/>
        <v>0</v>
      </c>
      <c r="V664" s="224">
        <f t="shared" si="161"/>
        <v>0</v>
      </c>
      <c r="W664" s="226">
        <f t="shared" si="162"/>
        <v>0</v>
      </c>
      <c r="X664" s="226">
        <f t="shared" si="163"/>
        <v>0</v>
      </c>
      <c r="Y664" s="216"/>
      <c r="Z664" s="233">
        <v>657</v>
      </c>
      <c r="AA664" s="216"/>
      <c r="AB664" s="216"/>
      <c r="AC664" s="216"/>
      <c r="AD664" s="216"/>
      <c r="AE664" s="216"/>
      <c r="AF664" s="216"/>
      <c r="AG664" s="216"/>
      <c r="AH664" s="216"/>
      <c r="AI664" s="216"/>
      <c r="AJ664" s="200"/>
      <c r="AK664" s="200"/>
      <c r="AL664" s="200"/>
      <c r="AM664" s="200"/>
      <c r="AN664" s="200"/>
      <c r="AO664" s="200"/>
      <c r="AP664" s="200"/>
      <c r="AQ664" s="200"/>
      <c r="AR664" s="200"/>
      <c r="AS664" s="200"/>
      <c r="AT664" s="200"/>
      <c r="AU664" s="200"/>
      <c r="AV664" s="200"/>
      <c r="AW664" s="200"/>
      <c r="AX664" s="200"/>
      <c r="AY664" s="200"/>
      <c r="AZ664" s="200"/>
      <c r="BA664" s="200"/>
      <c r="BB664" s="200"/>
      <c r="BC664" s="200"/>
      <c r="BD664" s="200"/>
      <c r="BE664" s="200"/>
      <c r="BF664" s="200"/>
      <c r="BG664" s="200"/>
      <c r="BH664" s="200"/>
      <c r="BI664" s="200"/>
      <c r="BJ664" s="200"/>
      <c r="BK664" s="200"/>
      <c r="BL664" s="200"/>
      <c r="BM664" s="200"/>
      <c r="BN664" s="200"/>
      <c r="BO664" s="200"/>
      <c r="BP664" s="200"/>
      <c r="BQ664" s="200"/>
      <c r="BR664" s="200"/>
      <c r="BS664" s="200"/>
      <c r="BT664" s="200"/>
      <c r="BU664" s="200"/>
      <c r="BV664" s="200"/>
      <c r="BW664" s="200"/>
      <c r="BX664" s="200"/>
      <c r="BY664" s="200"/>
      <c r="BZ664" s="200"/>
      <c r="CA664" s="200"/>
      <c r="CB664" s="200"/>
      <c r="CC664" s="200"/>
      <c r="CD664" s="200"/>
      <c r="CE664" s="200"/>
      <c r="CF664" s="200"/>
      <c r="CG664" s="200"/>
      <c r="CH664" s="200"/>
      <c r="CI664" s="200"/>
      <c r="CJ664" s="200"/>
      <c r="CK664" s="200"/>
      <c r="CL664" s="200"/>
      <c r="CM664" s="200"/>
      <c r="CN664" s="200"/>
      <c r="CO664" s="200"/>
      <c r="CP664" s="200"/>
      <c r="CQ664" s="200"/>
      <c r="CR664" s="200"/>
      <c r="CS664" s="200"/>
      <c r="CT664" s="200"/>
      <c r="CU664" s="200"/>
      <c r="CV664" s="200"/>
      <c r="CW664" s="200"/>
      <c r="CX664" s="200"/>
      <c r="CY664" s="200"/>
      <c r="CZ664" s="200"/>
      <c r="DA664" s="200"/>
      <c r="DB664" s="200"/>
      <c r="DC664" s="200"/>
      <c r="DD664" s="200"/>
      <c r="DE664" s="200"/>
      <c r="DF664" s="200"/>
      <c r="DG664" s="200"/>
      <c r="DH664" s="200"/>
      <c r="DI664" s="200"/>
      <c r="DJ664" s="200"/>
      <c r="DK664" s="200"/>
      <c r="DL664" s="200"/>
      <c r="DM664" s="200"/>
      <c r="DN664" s="200"/>
      <c r="DO664" s="200"/>
      <c r="DP664" s="200"/>
      <c r="DQ664" s="200"/>
      <c r="DR664" s="200"/>
      <c r="DS664" s="200"/>
      <c r="DT664" s="200"/>
      <c r="DU664" s="200"/>
      <c r="DV664" s="200"/>
      <c r="DW664" s="200"/>
      <c r="DX664" s="200"/>
      <c r="DY664" s="200"/>
      <c r="DZ664" s="200"/>
      <c r="EA664" s="200"/>
      <c r="EB664" s="200"/>
      <c r="EC664" s="200"/>
      <c r="ED664" s="200"/>
      <c r="EE664" s="200"/>
      <c r="EF664" s="200"/>
      <c r="EG664" s="200"/>
      <c r="EH664" s="200"/>
      <c r="EI664" s="200"/>
      <c r="EJ664" s="200"/>
      <c r="EK664" s="200"/>
      <c r="EL664" s="200"/>
      <c r="EM664" s="200"/>
      <c r="EN664" s="200"/>
      <c r="EO664" s="200"/>
      <c r="EP664" s="200"/>
      <c r="EQ664" s="200"/>
      <c r="ER664" s="200"/>
      <c r="ES664" s="200"/>
    </row>
    <row r="665" spans="1:149" s="116" customFormat="1" ht="25.5" x14ac:dyDescent="0.2">
      <c r="A665" s="59" t="s">
        <v>699</v>
      </c>
      <c r="B665" s="142" t="s">
        <v>854</v>
      </c>
      <c r="C665" s="139" t="s">
        <v>25</v>
      </c>
      <c r="D665" s="140"/>
      <c r="E665" s="60"/>
      <c r="F665" s="255"/>
      <c r="G665" s="256"/>
      <c r="H665" s="258"/>
      <c r="I665" s="202"/>
      <c r="J665" s="230">
        <v>19</v>
      </c>
      <c r="K665" s="224" t="str">
        <f t="shared" si="150"/>
        <v>19</v>
      </c>
      <c r="L665" s="225">
        <f t="shared" si="151"/>
        <v>0</v>
      </c>
      <c r="M665" s="224" t="str">
        <f t="shared" si="152"/>
        <v>19</v>
      </c>
      <c r="N665" s="224">
        <f t="shared" si="153"/>
        <v>0</v>
      </c>
      <c r="O665" s="224">
        <f t="shared" si="154"/>
        <v>0</v>
      </c>
      <c r="P665" s="224">
        <f t="shared" si="155"/>
        <v>0</v>
      </c>
      <c r="Q665" s="224">
        <f t="shared" si="156"/>
        <v>0</v>
      </c>
      <c r="R665" s="224">
        <f t="shared" si="157"/>
        <v>0</v>
      </c>
      <c r="S665" s="224">
        <f t="shared" si="158"/>
        <v>0</v>
      </c>
      <c r="T665" s="224">
        <f t="shared" si="159"/>
        <v>0</v>
      </c>
      <c r="U665" s="224">
        <f t="shared" si="160"/>
        <v>0</v>
      </c>
      <c r="V665" s="224">
        <f t="shared" si="161"/>
        <v>0</v>
      </c>
      <c r="W665" s="226">
        <f t="shared" si="162"/>
        <v>0</v>
      </c>
      <c r="X665" s="226">
        <f t="shared" si="163"/>
        <v>0</v>
      </c>
      <c r="Y665" s="220"/>
      <c r="Z665" s="233">
        <v>658</v>
      </c>
      <c r="AA665" s="216"/>
      <c r="AB665" s="216"/>
      <c r="AC665" s="216"/>
      <c r="AD665" s="216"/>
      <c r="AE665" s="216"/>
      <c r="AF665" s="216"/>
      <c r="AG665" s="216"/>
      <c r="AH665" s="216"/>
      <c r="AI665" s="216"/>
      <c r="AJ665" s="200"/>
      <c r="AK665" s="200"/>
      <c r="AL665" s="200"/>
      <c r="AM665" s="200"/>
      <c r="AN665" s="200"/>
      <c r="AO665" s="200"/>
      <c r="AP665" s="200"/>
      <c r="AQ665" s="200"/>
      <c r="AR665" s="200"/>
      <c r="AS665" s="200"/>
      <c r="AT665" s="200"/>
      <c r="AU665" s="200"/>
      <c r="AV665" s="200"/>
      <c r="AW665" s="200"/>
      <c r="AX665" s="200"/>
      <c r="AY665" s="200"/>
      <c r="AZ665" s="200"/>
      <c r="BA665" s="200"/>
      <c r="BB665" s="200"/>
      <c r="BC665" s="200"/>
      <c r="BD665" s="200"/>
      <c r="BE665" s="200"/>
      <c r="BF665" s="200"/>
      <c r="BG665" s="200"/>
      <c r="BH665" s="200"/>
      <c r="BI665" s="200"/>
      <c r="BJ665" s="200"/>
      <c r="BK665" s="200"/>
      <c r="BL665" s="200"/>
      <c r="BM665" s="200"/>
      <c r="BN665" s="200"/>
      <c r="BO665" s="200"/>
      <c r="BP665" s="200"/>
      <c r="BQ665" s="200"/>
      <c r="BR665" s="200"/>
      <c r="BS665" s="200"/>
      <c r="BT665" s="200"/>
      <c r="BU665" s="200"/>
      <c r="BV665" s="200"/>
      <c r="BW665" s="200"/>
      <c r="BX665" s="200"/>
      <c r="BY665" s="200"/>
      <c r="BZ665" s="200"/>
      <c r="CA665" s="200"/>
      <c r="CB665" s="200"/>
      <c r="CC665" s="200"/>
      <c r="CD665" s="200"/>
      <c r="CE665" s="200"/>
      <c r="CF665" s="200"/>
      <c r="CG665" s="200"/>
      <c r="CH665" s="200"/>
      <c r="CI665" s="200"/>
      <c r="CJ665" s="200"/>
      <c r="CK665" s="200"/>
      <c r="CL665" s="200"/>
      <c r="CM665" s="200"/>
      <c r="CN665" s="200"/>
      <c r="CO665" s="200"/>
      <c r="CP665" s="200"/>
      <c r="CQ665" s="200"/>
      <c r="CR665" s="200"/>
      <c r="CS665" s="200"/>
      <c r="CT665" s="200"/>
      <c r="CU665" s="200"/>
      <c r="CV665" s="200"/>
      <c r="CW665" s="200"/>
      <c r="CX665" s="200"/>
      <c r="CY665" s="200"/>
      <c r="CZ665" s="200"/>
      <c r="DA665" s="200"/>
      <c r="DB665" s="200"/>
      <c r="DC665" s="200"/>
      <c r="DD665" s="200"/>
      <c r="DE665" s="200"/>
      <c r="DF665" s="200"/>
      <c r="DG665" s="200"/>
      <c r="DH665" s="200"/>
      <c r="DI665" s="200"/>
      <c r="DJ665" s="200"/>
      <c r="DK665" s="200"/>
      <c r="DL665" s="200"/>
      <c r="DM665" s="200"/>
      <c r="DN665" s="200"/>
      <c r="DO665" s="200"/>
      <c r="DP665" s="200"/>
      <c r="DQ665" s="200"/>
      <c r="DR665" s="200"/>
      <c r="DS665" s="200"/>
      <c r="DT665" s="200"/>
      <c r="DU665" s="200"/>
      <c r="DV665" s="200"/>
      <c r="DW665" s="200"/>
      <c r="DX665" s="200"/>
      <c r="DY665" s="200"/>
      <c r="DZ665" s="200"/>
      <c r="EA665" s="200"/>
      <c r="EB665" s="200"/>
      <c r="EC665" s="200"/>
      <c r="ED665" s="200"/>
      <c r="EE665" s="200"/>
      <c r="EF665" s="200"/>
      <c r="EG665" s="200"/>
      <c r="EH665" s="200"/>
      <c r="EI665" s="200"/>
      <c r="EJ665" s="200"/>
      <c r="EK665" s="200"/>
      <c r="EL665" s="200"/>
      <c r="EM665" s="200"/>
      <c r="EN665" s="200"/>
      <c r="EO665" s="200"/>
      <c r="EP665" s="200"/>
      <c r="EQ665" s="200"/>
      <c r="ER665" s="200"/>
      <c r="ES665" s="200"/>
    </row>
    <row r="666" spans="1:149" s="116" customFormat="1" ht="25.5" x14ac:dyDescent="0.2">
      <c r="A666" s="59" t="s">
        <v>700</v>
      </c>
      <c r="B666" s="142" t="s">
        <v>1297</v>
      </c>
      <c r="C666" s="69" t="s">
        <v>758</v>
      </c>
      <c r="D666" s="145"/>
      <c r="E666" s="146"/>
      <c r="F666" s="257"/>
      <c r="G666" s="256"/>
      <c r="H666" s="258"/>
      <c r="I666" s="200"/>
      <c r="J666" s="230">
        <v>19</v>
      </c>
      <c r="K666" s="224" t="str">
        <f t="shared" si="150"/>
        <v>19</v>
      </c>
      <c r="L666" s="225">
        <f t="shared" si="151"/>
        <v>0</v>
      </c>
      <c r="M666" s="224" t="str">
        <f t="shared" si="152"/>
        <v>19</v>
      </c>
      <c r="N666" s="224">
        <f t="shared" si="153"/>
        <v>0</v>
      </c>
      <c r="O666" s="224">
        <f t="shared" si="154"/>
        <v>0</v>
      </c>
      <c r="P666" s="224">
        <f t="shared" si="155"/>
        <v>0</v>
      </c>
      <c r="Q666" s="224">
        <f t="shared" si="156"/>
        <v>0</v>
      </c>
      <c r="R666" s="224">
        <f t="shared" si="157"/>
        <v>0</v>
      </c>
      <c r="S666" s="224">
        <f t="shared" si="158"/>
        <v>0</v>
      </c>
      <c r="T666" s="224">
        <f t="shared" si="159"/>
        <v>0</v>
      </c>
      <c r="U666" s="224">
        <f t="shared" si="160"/>
        <v>0</v>
      </c>
      <c r="V666" s="224">
        <f t="shared" si="161"/>
        <v>0</v>
      </c>
      <c r="W666" s="226">
        <f t="shared" si="162"/>
        <v>0</v>
      </c>
      <c r="X666" s="226">
        <f t="shared" si="163"/>
        <v>0</v>
      </c>
      <c r="Y666" s="216"/>
      <c r="Z666" s="233">
        <v>659</v>
      </c>
      <c r="AA666" s="216"/>
      <c r="AB666" s="216"/>
      <c r="AC666" s="216"/>
      <c r="AD666" s="216"/>
      <c r="AE666" s="216"/>
      <c r="AF666" s="216"/>
      <c r="AG666" s="216"/>
      <c r="AH666" s="216"/>
      <c r="AI666" s="216"/>
      <c r="AJ666" s="200"/>
      <c r="AK666" s="200"/>
      <c r="AL666" s="200"/>
      <c r="AM666" s="200"/>
      <c r="AN666" s="200"/>
      <c r="AO666" s="200"/>
      <c r="AP666" s="200"/>
      <c r="AQ666" s="200"/>
      <c r="AR666" s="200"/>
      <c r="AS666" s="200"/>
      <c r="AT666" s="200"/>
      <c r="AU666" s="200"/>
      <c r="AV666" s="200"/>
      <c r="AW666" s="200"/>
      <c r="AX666" s="200"/>
      <c r="AY666" s="200"/>
      <c r="AZ666" s="200"/>
      <c r="BA666" s="200"/>
      <c r="BB666" s="200"/>
      <c r="BC666" s="200"/>
      <c r="BD666" s="200"/>
      <c r="BE666" s="200"/>
      <c r="BF666" s="200"/>
      <c r="BG666" s="200"/>
      <c r="BH666" s="200"/>
      <c r="BI666" s="200"/>
      <c r="BJ666" s="200"/>
      <c r="BK666" s="200"/>
      <c r="BL666" s="200"/>
      <c r="BM666" s="200"/>
      <c r="BN666" s="200"/>
      <c r="BO666" s="200"/>
      <c r="BP666" s="200"/>
      <c r="BQ666" s="200"/>
      <c r="BR666" s="200"/>
      <c r="BS666" s="200"/>
      <c r="BT666" s="200"/>
      <c r="BU666" s="200"/>
      <c r="BV666" s="200"/>
      <c r="BW666" s="200"/>
      <c r="BX666" s="200"/>
      <c r="BY666" s="200"/>
      <c r="BZ666" s="200"/>
      <c r="CA666" s="200"/>
      <c r="CB666" s="200"/>
      <c r="CC666" s="200"/>
      <c r="CD666" s="200"/>
      <c r="CE666" s="200"/>
      <c r="CF666" s="200"/>
      <c r="CG666" s="200"/>
      <c r="CH666" s="200"/>
      <c r="CI666" s="200"/>
      <c r="CJ666" s="200"/>
      <c r="CK666" s="200"/>
      <c r="CL666" s="200"/>
      <c r="CM666" s="200"/>
      <c r="CN666" s="200"/>
      <c r="CO666" s="200"/>
      <c r="CP666" s="200"/>
      <c r="CQ666" s="200"/>
      <c r="CR666" s="200"/>
      <c r="CS666" s="200"/>
      <c r="CT666" s="200"/>
      <c r="CU666" s="200"/>
      <c r="CV666" s="200"/>
      <c r="CW666" s="200"/>
      <c r="CX666" s="200"/>
      <c r="CY666" s="200"/>
      <c r="CZ666" s="200"/>
      <c r="DA666" s="200"/>
      <c r="DB666" s="200"/>
      <c r="DC666" s="200"/>
      <c r="DD666" s="200"/>
      <c r="DE666" s="200"/>
      <c r="DF666" s="200"/>
      <c r="DG666" s="200"/>
      <c r="DH666" s="200"/>
      <c r="DI666" s="200"/>
      <c r="DJ666" s="200"/>
      <c r="DK666" s="200"/>
      <c r="DL666" s="200"/>
      <c r="DM666" s="200"/>
      <c r="DN666" s="200"/>
      <c r="DO666" s="200"/>
      <c r="DP666" s="200"/>
      <c r="DQ666" s="200"/>
      <c r="DR666" s="200"/>
      <c r="DS666" s="200"/>
      <c r="DT666" s="200"/>
      <c r="DU666" s="200"/>
      <c r="DV666" s="200"/>
      <c r="DW666" s="200"/>
      <c r="DX666" s="200"/>
      <c r="DY666" s="200"/>
      <c r="DZ666" s="200"/>
      <c r="EA666" s="200"/>
      <c r="EB666" s="200"/>
      <c r="EC666" s="200"/>
      <c r="ED666" s="200"/>
      <c r="EE666" s="200"/>
      <c r="EF666" s="200"/>
      <c r="EG666" s="200"/>
      <c r="EH666" s="200"/>
      <c r="EI666" s="200"/>
      <c r="EJ666" s="200"/>
      <c r="EK666" s="200"/>
      <c r="EL666" s="200"/>
      <c r="EM666" s="200"/>
      <c r="EN666" s="200"/>
      <c r="EO666" s="200"/>
      <c r="EP666" s="200"/>
      <c r="EQ666" s="200"/>
      <c r="ER666" s="200"/>
      <c r="ES666" s="200"/>
    </row>
    <row r="667" spans="1:149" s="116" customFormat="1" ht="38.25" x14ac:dyDescent="0.2">
      <c r="A667" s="59" t="s">
        <v>701</v>
      </c>
      <c r="B667" s="142" t="s">
        <v>1298</v>
      </c>
      <c r="C667" s="69" t="s">
        <v>758</v>
      </c>
      <c r="D667" s="145"/>
      <c r="E667" s="146"/>
      <c r="F667" s="257"/>
      <c r="G667" s="256"/>
      <c r="H667" s="258"/>
      <c r="I667" s="200"/>
      <c r="J667" s="230">
        <v>19</v>
      </c>
      <c r="K667" s="224" t="str">
        <f t="shared" si="150"/>
        <v>19</v>
      </c>
      <c r="L667" s="225">
        <f t="shared" si="151"/>
        <v>0</v>
      </c>
      <c r="M667" s="224" t="str">
        <f t="shared" si="152"/>
        <v>19</v>
      </c>
      <c r="N667" s="224">
        <f t="shared" si="153"/>
        <v>0</v>
      </c>
      <c r="O667" s="224">
        <f t="shared" si="154"/>
        <v>0</v>
      </c>
      <c r="P667" s="224">
        <f t="shared" si="155"/>
        <v>0</v>
      </c>
      <c r="Q667" s="224">
        <f t="shared" si="156"/>
        <v>0</v>
      </c>
      <c r="R667" s="224">
        <f t="shared" si="157"/>
        <v>0</v>
      </c>
      <c r="S667" s="224">
        <f t="shared" si="158"/>
        <v>0</v>
      </c>
      <c r="T667" s="224">
        <f t="shared" si="159"/>
        <v>0</v>
      </c>
      <c r="U667" s="224">
        <f t="shared" si="160"/>
        <v>0</v>
      </c>
      <c r="V667" s="224">
        <f t="shared" si="161"/>
        <v>0</v>
      </c>
      <c r="W667" s="226">
        <f t="shared" si="162"/>
        <v>0</v>
      </c>
      <c r="X667" s="226">
        <f t="shared" si="163"/>
        <v>0</v>
      </c>
      <c r="Y667" s="216"/>
      <c r="Z667" s="233">
        <v>660</v>
      </c>
      <c r="AA667" s="216"/>
      <c r="AB667" s="216"/>
      <c r="AC667" s="216"/>
      <c r="AD667" s="216"/>
      <c r="AE667" s="216"/>
      <c r="AF667" s="216"/>
      <c r="AG667" s="216"/>
      <c r="AH667" s="216"/>
      <c r="AI667" s="216"/>
      <c r="AJ667" s="200"/>
      <c r="AK667" s="200"/>
      <c r="AL667" s="200"/>
      <c r="AM667" s="200"/>
      <c r="AN667" s="200"/>
      <c r="AO667" s="200"/>
      <c r="AP667" s="200"/>
      <c r="AQ667" s="200"/>
      <c r="AR667" s="200"/>
      <c r="AS667" s="200"/>
      <c r="AT667" s="200"/>
      <c r="AU667" s="200"/>
      <c r="AV667" s="200"/>
      <c r="AW667" s="200"/>
      <c r="AX667" s="200"/>
      <c r="AY667" s="200"/>
      <c r="AZ667" s="200"/>
      <c r="BA667" s="200"/>
      <c r="BB667" s="200"/>
      <c r="BC667" s="200"/>
      <c r="BD667" s="200"/>
      <c r="BE667" s="200"/>
      <c r="BF667" s="200"/>
      <c r="BG667" s="200"/>
      <c r="BH667" s="200"/>
      <c r="BI667" s="200"/>
      <c r="BJ667" s="200"/>
      <c r="BK667" s="200"/>
      <c r="BL667" s="200"/>
      <c r="BM667" s="200"/>
      <c r="BN667" s="200"/>
      <c r="BO667" s="200"/>
      <c r="BP667" s="200"/>
      <c r="BQ667" s="200"/>
      <c r="BR667" s="200"/>
      <c r="BS667" s="200"/>
      <c r="BT667" s="200"/>
      <c r="BU667" s="200"/>
      <c r="BV667" s="200"/>
      <c r="BW667" s="200"/>
      <c r="BX667" s="200"/>
      <c r="BY667" s="200"/>
      <c r="BZ667" s="200"/>
      <c r="CA667" s="200"/>
      <c r="CB667" s="200"/>
      <c r="CC667" s="200"/>
      <c r="CD667" s="200"/>
      <c r="CE667" s="200"/>
      <c r="CF667" s="200"/>
      <c r="CG667" s="200"/>
      <c r="CH667" s="200"/>
      <c r="CI667" s="200"/>
      <c r="CJ667" s="200"/>
      <c r="CK667" s="200"/>
      <c r="CL667" s="200"/>
      <c r="CM667" s="200"/>
      <c r="CN667" s="200"/>
      <c r="CO667" s="200"/>
      <c r="CP667" s="200"/>
      <c r="CQ667" s="200"/>
      <c r="CR667" s="200"/>
      <c r="CS667" s="200"/>
      <c r="CT667" s="200"/>
      <c r="CU667" s="200"/>
      <c r="CV667" s="200"/>
      <c r="CW667" s="200"/>
      <c r="CX667" s="200"/>
      <c r="CY667" s="200"/>
      <c r="CZ667" s="200"/>
      <c r="DA667" s="200"/>
      <c r="DB667" s="200"/>
      <c r="DC667" s="200"/>
      <c r="DD667" s="200"/>
      <c r="DE667" s="200"/>
      <c r="DF667" s="200"/>
      <c r="DG667" s="200"/>
      <c r="DH667" s="200"/>
      <c r="DI667" s="200"/>
      <c r="DJ667" s="200"/>
      <c r="DK667" s="200"/>
      <c r="DL667" s="200"/>
      <c r="DM667" s="200"/>
      <c r="DN667" s="200"/>
      <c r="DO667" s="200"/>
      <c r="DP667" s="200"/>
      <c r="DQ667" s="200"/>
      <c r="DR667" s="200"/>
      <c r="DS667" s="200"/>
      <c r="DT667" s="200"/>
      <c r="DU667" s="200"/>
      <c r="DV667" s="200"/>
      <c r="DW667" s="200"/>
      <c r="DX667" s="200"/>
      <c r="DY667" s="200"/>
      <c r="DZ667" s="200"/>
      <c r="EA667" s="200"/>
      <c r="EB667" s="200"/>
      <c r="EC667" s="200"/>
      <c r="ED667" s="200"/>
      <c r="EE667" s="200"/>
      <c r="EF667" s="200"/>
      <c r="EG667" s="200"/>
      <c r="EH667" s="200"/>
      <c r="EI667" s="200"/>
      <c r="EJ667" s="200"/>
      <c r="EK667" s="200"/>
      <c r="EL667" s="200"/>
      <c r="EM667" s="200"/>
      <c r="EN667" s="200"/>
      <c r="EO667" s="200"/>
      <c r="EP667" s="200"/>
      <c r="EQ667" s="200"/>
      <c r="ER667" s="200"/>
      <c r="ES667" s="200"/>
    </row>
    <row r="668" spans="1:149" s="116" customFormat="1" ht="76.5" x14ac:dyDescent="0.2">
      <c r="A668" s="314" t="s">
        <v>702</v>
      </c>
      <c r="B668" s="142" t="s">
        <v>1355</v>
      </c>
      <c r="C668" s="83" t="s">
        <v>758</v>
      </c>
      <c r="D668" s="140"/>
      <c r="E668" s="60"/>
      <c r="F668" s="257"/>
      <c r="G668" s="256"/>
      <c r="H668" s="258"/>
      <c r="I668" s="200"/>
      <c r="J668" s="230">
        <v>19</v>
      </c>
      <c r="K668" s="224" t="str">
        <f t="shared" si="150"/>
        <v>19</v>
      </c>
      <c r="L668" s="225">
        <f t="shared" si="151"/>
        <v>0</v>
      </c>
      <c r="M668" s="224" t="str">
        <f t="shared" si="152"/>
        <v>19</v>
      </c>
      <c r="N668" s="224">
        <f t="shared" si="153"/>
        <v>0</v>
      </c>
      <c r="O668" s="224">
        <f t="shared" si="154"/>
        <v>0</v>
      </c>
      <c r="P668" s="224">
        <f t="shared" si="155"/>
        <v>0</v>
      </c>
      <c r="Q668" s="224">
        <f t="shared" si="156"/>
        <v>0</v>
      </c>
      <c r="R668" s="224">
        <f t="shared" si="157"/>
        <v>0</v>
      </c>
      <c r="S668" s="224">
        <f t="shared" si="158"/>
        <v>0</v>
      </c>
      <c r="T668" s="224">
        <f t="shared" si="159"/>
        <v>0</v>
      </c>
      <c r="U668" s="224">
        <f t="shared" si="160"/>
        <v>0</v>
      </c>
      <c r="V668" s="224">
        <f t="shared" si="161"/>
        <v>0</v>
      </c>
      <c r="W668" s="226">
        <f t="shared" si="162"/>
        <v>0</v>
      </c>
      <c r="X668" s="226">
        <f t="shared" si="163"/>
        <v>0</v>
      </c>
      <c r="Y668" s="216"/>
      <c r="Z668" s="232">
        <v>661</v>
      </c>
      <c r="AA668" s="216"/>
      <c r="AB668" s="216"/>
      <c r="AC668" s="216"/>
      <c r="AD668" s="216"/>
      <c r="AE668" s="216"/>
      <c r="AF668" s="216"/>
      <c r="AG668" s="216"/>
      <c r="AH668" s="216"/>
      <c r="AI668" s="216"/>
      <c r="AJ668" s="200"/>
      <c r="AK668" s="200"/>
      <c r="AL668" s="200"/>
      <c r="AM668" s="200"/>
      <c r="AN668" s="200"/>
      <c r="AO668" s="200"/>
      <c r="AP668" s="200"/>
      <c r="AQ668" s="200"/>
      <c r="AR668" s="200"/>
      <c r="AS668" s="200"/>
      <c r="AT668" s="200"/>
      <c r="AU668" s="200"/>
      <c r="AV668" s="200"/>
      <c r="AW668" s="200"/>
      <c r="AX668" s="200"/>
      <c r="AY668" s="200"/>
      <c r="AZ668" s="200"/>
      <c r="BA668" s="200"/>
      <c r="BB668" s="200"/>
      <c r="BC668" s="200"/>
      <c r="BD668" s="200"/>
      <c r="BE668" s="200"/>
      <c r="BF668" s="200"/>
      <c r="BG668" s="200"/>
      <c r="BH668" s="200"/>
      <c r="BI668" s="200"/>
      <c r="BJ668" s="200"/>
      <c r="BK668" s="200"/>
      <c r="BL668" s="200"/>
      <c r="BM668" s="200"/>
      <c r="BN668" s="200"/>
      <c r="BO668" s="200"/>
      <c r="BP668" s="200"/>
      <c r="BQ668" s="200"/>
      <c r="BR668" s="200"/>
      <c r="BS668" s="200"/>
      <c r="BT668" s="200"/>
      <c r="BU668" s="200"/>
      <c r="BV668" s="200"/>
      <c r="BW668" s="200"/>
      <c r="BX668" s="200"/>
      <c r="BY668" s="200"/>
      <c r="BZ668" s="200"/>
      <c r="CA668" s="200"/>
      <c r="CB668" s="200"/>
      <c r="CC668" s="200"/>
      <c r="CD668" s="200"/>
      <c r="CE668" s="200"/>
      <c r="CF668" s="200"/>
      <c r="CG668" s="200"/>
      <c r="CH668" s="200"/>
      <c r="CI668" s="200"/>
      <c r="CJ668" s="200"/>
      <c r="CK668" s="200"/>
      <c r="CL668" s="200"/>
      <c r="CM668" s="200"/>
      <c r="CN668" s="200"/>
      <c r="CO668" s="200"/>
      <c r="CP668" s="200"/>
      <c r="CQ668" s="200"/>
      <c r="CR668" s="200"/>
      <c r="CS668" s="200"/>
      <c r="CT668" s="200"/>
      <c r="CU668" s="200"/>
      <c r="CV668" s="200"/>
      <c r="CW668" s="200"/>
      <c r="CX668" s="200"/>
      <c r="CY668" s="200"/>
      <c r="CZ668" s="200"/>
      <c r="DA668" s="200"/>
      <c r="DB668" s="200"/>
      <c r="DC668" s="200"/>
      <c r="DD668" s="200"/>
      <c r="DE668" s="200"/>
      <c r="DF668" s="200"/>
      <c r="DG668" s="200"/>
      <c r="DH668" s="200"/>
      <c r="DI668" s="200"/>
      <c r="DJ668" s="200"/>
      <c r="DK668" s="200"/>
      <c r="DL668" s="200"/>
      <c r="DM668" s="200"/>
      <c r="DN668" s="200"/>
      <c r="DO668" s="200"/>
      <c r="DP668" s="200"/>
      <c r="DQ668" s="200"/>
      <c r="DR668" s="200"/>
      <c r="DS668" s="200"/>
      <c r="DT668" s="200"/>
      <c r="DU668" s="200"/>
      <c r="DV668" s="200"/>
      <c r="DW668" s="200"/>
      <c r="DX668" s="200"/>
      <c r="DY668" s="200"/>
      <c r="DZ668" s="200"/>
      <c r="EA668" s="200"/>
      <c r="EB668" s="200"/>
      <c r="EC668" s="200"/>
      <c r="ED668" s="200"/>
      <c r="EE668" s="200"/>
      <c r="EF668" s="200"/>
      <c r="EG668" s="200"/>
      <c r="EH668" s="200"/>
      <c r="EI668" s="200"/>
      <c r="EJ668" s="200"/>
      <c r="EK668" s="200"/>
      <c r="EL668" s="200"/>
      <c r="EM668" s="200"/>
      <c r="EN668" s="200"/>
      <c r="EO668" s="200"/>
      <c r="EP668" s="200"/>
      <c r="EQ668" s="200"/>
      <c r="ER668" s="200"/>
      <c r="ES668" s="200"/>
    </row>
    <row r="669" spans="1:149" s="116" customFormat="1" ht="12.75" x14ac:dyDescent="0.2">
      <c r="A669" s="59" t="s">
        <v>703</v>
      </c>
      <c r="B669" s="308" t="s">
        <v>1299</v>
      </c>
      <c r="C669" s="69" t="s">
        <v>758</v>
      </c>
      <c r="D669" s="140"/>
      <c r="E669" s="60"/>
      <c r="F669" s="257"/>
      <c r="G669" s="256"/>
      <c r="H669" s="258"/>
      <c r="I669" s="200"/>
      <c r="J669" s="230">
        <v>19</v>
      </c>
      <c r="K669" s="224" t="str">
        <f t="shared" si="150"/>
        <v>19</v>
      </c>
      <c r="L669" s="225">
        <f t="shared" si="151"/>
        <v>0</v>
      </c>
      <c r="M669" s="224" t="str">
        <f t="shared" si="152"/>
        <v>19</v>
      </c>
      <c r="N669" s="224">
        <f t="shared" si="153"/>
        <v>0</v>
      </c>
      <c r="O669" s="224">
        <f t="shared" si="154"/>
        <v>0</v>
      </c>
      <c r="P669" s="224">
        <f t="shared" si="155"/>
        <v>0</v>
      </c>
      <c r="Q669" s="224">
        <f t="shared" si="156"/>
        <v>0</v>
      </c>
      <c r="R669" s="224">
        <f t="shared" si="157"/>
        <v>0</v>
      </c>
      <c r="S669" s="224">
        <f t="shared" si="158"/>
        <v>0</v>
      </c>
      <c r="T669" s="224">
        <f t="shared" si="159"/>
        <v>0</v>
      </c>
      <c r="U669" s="224">
        <f t="shared" si="160"/>
        <v>0</v>
      </c>
      <c r="V669" s="224">
        <f t="shared" si="161"/>
        <v>0</v>
      </c>
      <c r="W669" s="226">
        <f t="shared" si="162"/>
        <v>0</v>
      </c>
      <c r="X669" s="226">
        <f t="shared" si="163"/>
        <v>0</v>
      </c>
      <c r="Y669" s="216"/>
      <c r="Z669" s="233">
        <v>662</v>
      </c>
      <c r="AA669" s="216"/>
      <c r="AB669" s="216"/>
      <c r="AC669" s="216"/>
      <c r="AD669" s="216"/>
      <c r="AE669" s="216"/>
      <c r="AF669" s="216"/>
      <c r="AG669" s="216"/>
      <c r="AH669" s="216"/>
      <c r="AI669" s="216"/>
      <c r="AJ669" s="200"/>
      <c r="AK669" s="200"/>
      <c r="AL669" s="200"/>
      <c r="AM669" s="200"/>
      <c r="AN669" s="200"/>
      <c r="AO669" s="200"/>
      <c r="AP669" s="200"/>
      <c r="AQ669" s="200"/>
      <c r="AR669" s="200"/>
      <c r="AS669" s="200"/>
      <c r="AT669" s="200"/>
      <c r="AU669" s="200"/>
      <c r="AV669" s="200"/>
      <c r="AW669" s="200"/>
      <c r="AX669" s="200"/>
      <c r="AY669" s="200"/>
      <c r="AZ669" s="200"/>
      <c r="BA669" s="200"/>
      <c r="BB669" s="200"/>
      <c r="BC669" s="200"/>
      <c r="BD669" s="200"/>
      <c r="BE669" s="200"/>
      <c r="BF669" s="200"/>
      <c r="BG669" s="200"/>
      <c r="BH669" s="200"/>
      <c r="BI669" s="200"/>
      <c r="BJ669" s="200"/>
      <c r="BK669" s="200"/>
      <c r="BL669" s="200"/>
      <c r="BM669" s="200"/>
      <c r="BN669" s="200"/>
      <c r="BO669" s="200"/>
      <c r="BP669" s="200"/>
      <c r="BQ669" s="200"/>
      <c r="BR669" s="200"/>
      <c r="BS669" s="200"/>
      <c r="BT669" s="200"/>
      <c r="BU669" s="200"/>
      <c r="BV669" s="200"/>
      <c r="BW669" s="200"/>
      <c r="BX669" s="200"/>
      <c r="BY669" s="200"/>
      <c r="BZ669" s="200"/>
      <c r="CA669" s="200"/>
      <c r="CB669" s="200"/>
      <c r="CC669" s="200"/>
      <c r="CD669" s="200"/>
      <c r="CE669" s="200"/>
      <c r="CF669" s="200"/>
      <c r="CG669" s="200"/>
      <c r="CH669" s="200"/>
      <c r="CI669" s="200"/>
      <c r="CJ669" s="200"/>
      <c r="CK669" s="200"/>
      <c r="CL669" s="200"/>
      <c r="CM669" s="200"/>
      <c r="CN669" s="200"/>
      <c r="CO669" s="200"/>
      <c r="CP669" s="200"/>
      <c r="CQ669" s="200"/>
      <c r="CR669" s="200"/>
      <c r="CS669" s="200"/>
      <c r="CT669" s="200"/>
      <c r="CU669" s="200"/>
      <c r="CV669" s="200"/>
      <c r="CW669" s="200"/>
      <c r="CX669" s="200"/>
      <c r="CY669" s="200"/>
      <c r="CZ669" s="200"/>
      <c r="DA669" s="200"/>
      <c r="DB669" s="200"/>
      <c r="DC669" s="200"/>
      <c r="DD669" s="200"/>
      <c r="DE669" s="200"/>
      <c r="DF669" s="200"/>
      <c r="DG669" s="200"/>
      <c r="DH669" s="200"/>
      <c r="DI669" s="200"/>
      <c r="DJ669" s="200"/>
      <c r="DK669" s="200"/>
      <c r="DL669" s="200"/>
      <c r="DM669" s="200"/>
      <c r="DN669" s="200"/>
      <c r="DO669" s="200"/>
      <c r="DP669" s="200"/>
      <c r="DQ669" s="200"/>
      <c r="DR669" s="200"/>
      <c r="DS669" s="200"/>
      <c r="DT669" s="200"/>
      <c r="DU669" s="200"/>
      <c r="DV669" s="200"/>
      <c r="DW669" s="200"/>
      <c r="DX669" s="200"/>
      <c r="DY669" s="200"/>
      <c r="DZ669" s="200"/>
      <c r="EA669" s="200"/>
      <c r="EB669" s="200"/>
      <c r="EC669" s="200"/>
      <c r="ED669" s="200"/>
      <c r="EE669" s="200"/>
      <c r="EF669" s="200"/>
      <c r="EG669" s="200"/>
      <c r="EH669" s="200"/>
      <c r="EI669" s="200"/>
      <c r="EJ669" s="200"/>
      <c r="EK669" s="200"/>
      <c r="EL669" s="200"/>
      <c r="EM669" s="200"/>
      <c r="EN669" s="200"/>
      <c r="EO669" s="200"/>
      <c r="EP669" s="200"/>
      <c r="EQ669" s="200"/>
      <c r="ER669" s="200"/>
      <c r="ES669" s="200"/>
    </row>
    <row r="670" spans="1:149" s="116" customFormat="1" ht="12.75" x14ac:dyDescent="0.2">
      <c r="A670" s="59" t="s">
        <v>704</v>
      </c>
      <c r="B670" s="308" t="s">
        <v>803</v>
      </c>
      <c r="C670" s="69" t="s">
        <v>758</v>
      </c>
      <c r="D670" s="140"/>
      <c r="E670" s="60"/>
      <c r="F670" s="257"/>
      <c r="G670" s="256"/>
      <c r="H670" s="258"/>
      <c r="I670" s="200"/>
      <c r="J670" s="230">
        <v>19</v>
      </c>
      <c r="K670" s="224" t="str">
        <f t="shared" si="150"/>
        <v>19</v>
      </c>
      <c r="L670" s="225">
        <f t="shared" si="151"/>
        <v>0</v>
      </c>
      <c r="M670" s="224" t="str">
        <f t="shared" si="152"/>
        <v>19</v>
      </c>
      <c r="N670" s="224">
        <f t="shared" si="153"/>
        <v>0</v>
      </c>
      <c r="O670" s="224">
        <f t="shared" si="154"/>
        <v>0</v>
      </c>
      <c r="P670" s="224">
        <f t="shared" si="155"/>
        <v>0</v>
      </c>
      <c r="Q670" s="224">
        <f t="shared" si="156"/>
        <v>0</v>
      </c>
      <c r="R670" s="224">
        <f t="shared" si="157"/>
        <v>0</v>
      </c>
      <c r="S670" s="224">
        <f t="shared" si="158"/>
        <v>0</v>
      </c>
      <c r="T670" s="224">
        <f t="shared" si="159"/>
        <v>0</v>
      </c>
      <c r="U670" s="224">
        <f t="shared" si="160"/>
        <v>0</v>
      </c>
      <c r="V670" s="224">
        <f t="shared" si="161"/>
        <v>0</v>
      </c>
      <c r="W670" s="226">
        <f t="shared" si="162"/>
        <v>0</v>
      </c>
      <c r="X670" s="226">
        <f t="shared" si="163"/>
        <v>0</v>
      </c>
      <c r="Y670" s="216"/>
      <c r="Z670" s="233">
        <v>663</v>
      </c>
      <c r="AA670" s="216"/>
      <c r="AB670" s="216"/>
      <c r="AC670" s="216"/>
      <c r="AD670" s="216"/>
      <c r="AE670" s="216"/>
      <c r="AF670" s="216"/>
      <c r="AG670" s="216"/>
      <c r="AH670" s="216"/>
      <c r="AI670" s="216"/>
      <c r="AJ670" s="200"/>
      <c r="AK670" s="200"/>
      <c r="AL670" s="200"/>
      <c r="AM670" s="200"/>
      <c r="AN670" s="200"/>
      <c r="AO670" s="200"/>
      <c r="AP670" s="200"/>
      <c r="AQ670" s="200"/>
      <c r="AR670" s="200"/>
      <c r="AS670" s="200"/>
      <c r="AT670" s="200"/>
      <c r="AU670" s="200"/>
      <c r="AV670" s="200"/>
      <c r="AW670" s="200"/>
      <c r="AX670" s="200"/>
      <c r="AY670" s="200"/>
      <c r="AZ670" s="200"/>
      <c r="BA670" s="200"/>
      <c r="BB670" s="200"/>
      <c r="BC670" s="200"/>
      <c r="BD670" s="200"/>
      <c r="BE670" s="200"/>
      <c r="BF670" s="200"/>
      <c r="BG670" s="200"/>
      <c r="BH670" s="200"/>
      <c r="BI670" s="200"/>
      <c r="BJ670" s="200"/>
      <c r="BK670" s="200"/>
      <c r="BL670" s="200"/>
      <c r="BM670" s="200"/>
      <c r="BN670" s="200"/>
      <c r="BO670" s="200"/>
      <c r="BP670" s="200"/>
      <c r="BQ670" s="200"/>
      <c r="BR670" s="200"/>
      <c r="BS670" s="200"/>
      <c r="BT670" s="200"/>
      <c r="BU670" s="200"/>
      <c r="BV670" s="200"/>
      <c r="BW670" s="200"/>
      <c r="BX670" s="200"/>
      <c r="BY670" s="200"/>
      <c r="BZ670" s="200"/>
      <c r="CA670" s="200"/>
      <c r="CB670" s="200"/>
      <c r="CC670" s="200"/>
      <c r="CD670" s="200"/>
      <c r="CE670" s="200"/>
      <c r="CF670" s="200"/>
      <c r="CG670" s="200"/>
      <c r="CH670" s="200"/>
      <c r="CI670" s="200"/>
      <c r="CJ670" s="200"/>
      <c r="CK670" s="200"/>
      <c r="CL670" s="200"/>
      <c r="CM670" s="200"/>
      <c r="CN670" s="200"/>
      <c r="CO670" s="200"/>
      <c r="CP670" s="200"/>
      <c r="CQ670" s="200"/>
      <c r="CR670" s="200"/>
      <c r="CS670" s="200"/>
      <c r="CT670" s="200"/>
      <c r="CU670" s="200"/>
      <c r="CV670" s="200"/>
      <c r="CW670" s="200"/>
      <c r="CX670" s="200"/>
      <c r="CY670" s="200"/>
      <c r="CZ670" s="200"/>
      <c r="DA670" s="200"/>
      <c r="DB670" s="200"/>
      <c r="DC670" s="200"/>
      <c r="DD670" s="200"/>
      <c r="DE670" s="200"/>
      <c r="DF670" s="200"/>
      <c r="DG670" s="200"/>
      <c r="DH670" s="200"/>
      <c r="DI670" s="200"/>
      <c r="DJ670" s="200"/>
      <c r="DK670" s="200"/>
      <c r="DL670" s="200"/>
      <c r="DM670" s="200"/>
      <c r="DN670" s="200"/>
      <c r="DO670" s="200"/>
      <c r="DP670" s="200"/>
      <c r="DQ670" s="200"/>
      <c r="DR670" s="200"/>
      <c r="DS670" s="200"/>
      <c r="DT670" s="200"/>
      <c r="DU670" s="200"/>
      <c r="DV670" s="200"/>
      <c r="DW670" s="200"/>
      <c r="DX670" s="200"/>
      <c r="DY670" s="200"/>
      <c r="DZ670" s="200"/>
      <c r="EA670" s="200"/>
      <c r="EB670" s="200"/>
      <c r="EC670" s="200"/>
      <c r="ED670" s="200"/>
      <c r="EE670" s="200"/>
      <c r="EF670" s="200"/>
      <c r="EG670" s="200"/>
      <c r="EH670" s="200"/>
      <c r="EI670" s="200"/>
      <c r="EJ670" s="200"/>
      <c r="EK670" s="200"/>
      <c r="EL670" s="200"/>
      <c r="EM670" s="200"/>
      <c r="EN670" s="200"/>
      <c r="EO670" s="200"/>
      <c r="EP670" s="200"/>
      <c r="EQ670" s="200"/>
      <c r="ER670" s="200"/>
      <c r="ES670" s="200"/>
    </row>
    <row r="671" spans="1:149" s="116" customFormat="1" ht="38.25" x14ac:dyDescent="0.2">
      <c r="A671" s="59" t="s">
        <v>705</v>
      </c>
      <c r="B671" s="142" t="s">
        <v>804</v>
      </c>
      <c r="C671" s="69" t="s">
        <v>758</v>
      </c>
      <c r="D671" s="140"/>
      <c r="E671" s="60"/>
      <c r="F671" s="257"/>
      <c r="G671" s="256"/>
      <c r="H671" s="258"/>
      <c r="I671" s="200"/>
      <c r="J671" s="230">
        <v>19</v>
      </c>
      <c r="K671" s="224" t="str">
        <f t="shared" si="150"/>
        <v>19</v>
      </c>
      <c r="L671" s="225">
        <f t="shared" si="151"/>
        <v>0</v>
      </c>
      <c r="M671" s="224" t="str">
        <f t="shared" si="152"/>
        <v>19</v>
      </c>
      <c r="N671" s="224">
        <f t="shared" si="153"/>
        <v>0</v>
      </c>
      <c r="O671" s="224">
        <f t="shared" si="154"/>
        <v>0</v>
      </c>
      <c r="P671" s="224">
        <f t="shared" si="155"/>
        <v>0</v>
      </c>
      <c r="Q671" s="224">
        <f t="shared" si="156"/>
        <v>0</v>
      </c>
      <c r="R671" s="224">
        <f t="shared" si="157"/>
        <v>0</v>
      </c>
      <c r="S671" s="224">
        <f t="shared" si="158"/>
        <v>0</v>
      </c>
      <c r="T671" s="224">
        <f t="shared" si="159"/>
        <v>0</v>
      </c>
      <c r="U671" s="224">
        <f t="shared" si="160"/>
        <v>0</v>
      </c>
      <c r="V671" s="224">
        <f t="shared" si="161"/>
        <v>0</v>
      </c>
      <c r="W671" s="226">
        <f t="shared" si="162"/>
        <v>0</v>
      </c>
      <c r="X671" s="226">
        <f t="shared" si="163"/>
        <v>0</v>
      </c>
      <c r="Y671" s="216"/>
      <c r="Z671" s="233">
        <v>664</v>
      </c>
      <c r="AA671" s="216"/>
      <c r="AB671" s="216"/>
      <c r="AC671" s="216"/>
      <c r="AD671" s="216"/>
      <c r="AE671" s="216"/>
      <c r="AF671" s="216"/>
      <c r="AG671" s="216"/>
      <c r="AH671" s="216"/>
      <c r="AI671" s="216"/>
      <c r="AJ671" s="200"/>
      <c r="AK671" s="200"/>
      <c r="AL671" s="200"/>
      <c r="AM671" s="200"/>
      <c r="AN671" s="200"/>
      <c r="AO671" s="200"/>
      <c r="AP671" s="200"/>
      <c r="AQ671" s="200"/>
      <c r="AR671" s="200"/>
      <c r="AS671" s="200"/>
      <c r="AT671" s="200"/>
      <c r="AU671" s="200"/>
      <c r="AV671" s="200"/>
      <c r="AW671" s="200"/>
      <c r="AX671" s="200"/>
      <c r="AY671" s="200"/>
      <c r="AZ671" s="200"/>
      <c r="BA671" s="200"/>
      <c r="BB671" s="200"/>
      <c r="BC671" s="200"/>
      <c r="BD671" s="200"/>
      <c r="BE671" s="200"/>
      <c r="BF671" s="200"/>
      <c r="BG671" s="200"/>
      <c r="BH671" s="200"/>
      <c r="BI671" s="200"/>
      <c r="BJ671" s="200"/>
      <c r="BK671" s="200"/>
      <c r="BL671" s="200"/>
      <c r="BM671" s="200"/>
      <c r="BN671" s="200"/>
      <c r="BO671" s="200"/>
      <c r="BP671" s="200"/>
      <c r="BQ671" s="200"/>
      <c r="BR671" s="200"/>
      <c r="BS671" s="200"/>
      <c r="BT671" s="200"/>
      <c r="BU671" s="200"/>
      <c r="BV671" s="200"/>
      <c r="BW671" s="200"/>
      <c r="BX671" s="200"/>
      <c r="BY671" s="200"/>
      <c r="BZ671" s="200"/>
      <c r="CA671" s="200"/>
      <c r="CB671" s="200"/>
      <c r="CC671" s="200"/>
      <c r="CD671" s="200"/>
      <c r="CE671" s="200"/>
      <c r="CF671" s="200"/>
      <c r="CG671" s="200"/>
      <c r="CH671" s="200"/>
      <c r="CI671" s="200"/>
      <c r="CJ671" s="200"/>
      <c r="CK671" s="200"/>
      <c r="CL671" s="200"/>
      <c r="CM671" s="200"/>
      <c r="CN671" s="200"/>
      <c r="CO671" s="200"/>
      <c r="CP671" s="200"/>
      <c r="CQ671" s="200"/>
      <c r="CR671" s="200"/>
      <c r="CS671" s="200"/>
      <c r="CT671" s="200"/>
      <c r="CU671" s="200"/>
      <c r="CV671" s="200"/>
      <c r="CW671" s="200"/>
      <c r="CX671" s="200"/>
      <c r="CY671" s="200"/>
      <c r="CZ671" s="200"/>
      <c r="DA671" s="200"/>
      <c r="DB671" s="200"/>
      <c r="DC671" s="200"/>
      <c r="DD671" s="200"/>
      <c r="DE671" s="200"/>
      <c r="DF671" s="200"/>
      <c r="DG671" s="200"/>
      <c r="DH671" s="200"/>
      <c r="DI671" s="200"/>
      <c r="DJ671" s="200"/>
      <c r="DK671" s="200"/>
      <c r="DL671" s="200"/>
      <c r="DM671" s="200"/>
      <c r="DN671" s="200"/>
      <c r="DO671" s="200"/>
      <c r="DP671" s="200"/>
      <c r="DQ671" s="200"/>
      <c r="DR671" s="200"/>
      <c r="DS671" s="200"/>
      <c r="DT671" s="200"/>
      <c r="DU671" s="200"/>
      <c r="DV671" s="200"/>
      <c r="DW671" s="200"/>
      <c r="DX671" s="200"/>
      <c r="DY671" s="200"/>
      <c r="DZ671" s="200"/>
      <c r="EA671" s="200"/>
      <c r="EB671" s="200"/>
      <c r="EC671" s="200"/>
      <c r="ED671" s="200"/>
      <c r="EE671" s="200"/>
      <c r="EF671" s="200"/>
      <c r="EG671" s="200"/>
      <c r="EH671" s="200"/>
      <c r="EI671" s="200"/>
      <c r="EJ671" s="200"/>
      <c r="EK671" s="200"/>
      <c r="EL671" s="200"/>
      <c r="EM671" s="200"/>
      <c r="EN671" s="200"/>
      <c r="EO671" s="200"/>
      <c r="EP671" s="200"/>
      <c r="EQ671" s="200"/>
      <c r="ER671" s="200"/>
      <c r="ES671" s="200"/>
    </row>
    <row r="672" spans="1:149" s="116" customFormat="1" ht="51" x14ac:dyDescent="0.2">
      <c r="A672" s="59" t="s">
        <v>706</v>
      </c>
      <c r="B672" s="142" t="s">
        <v>1300</v>
      </c>
      <c r="C672" s="69" t="s">
        <v>758</v>
      </c>
      <c r="D672" s="140"/>
      <c r="E672" s="60"/>
      <c r="F672" s="257"/>
      <c r="G672" s="256"/>
      <c r="H672" s="258"/>
      <c r="I672" s="200"/>
      <c r="J672" s="230">
        <v>19</v>
      </c>
      <c r="K672" s="224" t="str">
        <f t="shared" si="150"/>
        <v>19</v>
      </c>
      <c r="L672" s="225">
        <f t="shared" si="151"/>
        <v>0</v>
      </c>
      <c r="M672" s="224" t="str">
        <f t="shared" si="152"/>
        <v>19</v>
      </c>
      <c r="N672" s="224">
        <f t="shared" si="153"/>
        <v>0</v>
      </c>
      <c r="O672" s="224">
        <f t="shared" si="154"/>
        <v>0</v>
      </c>
      <c r="P672" s="224">
        <f t="shared" si="155"/>
        <v>0</v>
      </c>
      <c r="Q672" s="224">
        <f t="shared" si="156"/>
        <v>0</v>
      </c>
      <c r="R672" s="224">
        <f t="shared" si="157"/>
        <v>0</v>
      </c>
      <c r="S672" s="224">
        <f t="shared" si="158"/>
        <v>0</v>
      </c>
      <c r="T672" s="224">
        <f t="shared" si="159"/>
        <v>0</v>
      </c>
      <c r="U672" s="224">
        <f t="shared" si="160"/>
        <v>0</v>
      </c>
      <c r="V672" s="224">
        <f t="shared" si="161"/>
        <v>0</v>
      </c>
      <c r="W672" s="226">
        <f t="shared" si="162"/>
        <v>0</v>
      </c>
      <c r="X672" s="226">
        <f t="shared" si="163"/>
        <v>0</v>
      </c>
      <c r="Y672" s="216"/>
      <c r="Z672" s="233">
        <v>665</v>
      </c>
      <c r="AA672" s="216"/>
      <c r="AB672" s="216"/>
      <c r="AC672" s="216"/>
      <c r="AD672" s="216"/>
      <c r="AE672" s="216"/>
      <c r="AF672" s="216"/>
      <c r="AG672" s="216"/>
      <c r="AH672" s="216"/>
      <c r="AI672" s="216"/>
      <c r="AJ672" s="200"/>
      <c r="AK672" s="200"/>
      <c r="AL672" s="200"/>
      <c r="AM672" s="200"/>
      <c r="AN672" s="200"/>
      <c r="AO672" s="200"/>
      <c r="AP672" s="200"/>
      <c r="AQ672" s="200"/>
      <c r="AR672" s="200"/>
      <c r="AS672" s="200"/>
      <c r="AT672" s="200"/>
      <c r="AU672" s="200"/>
      <c r="AV672" s="200"/>
      <c r="AW672" s="200"/>
      <c r="AX672" s="200"/>
      <c r="AY672" s="200"/>
      <c r="AZ672" s="200"/>
      <c r="BA672" s="200"/>
      <c r="BB672" s="200"/>
      <c r="BC672" s="200"/>
      <c r="BD672" s="200"/>
      <c r="BE672" s="200"/>
      <c r="BF672" s="200"/>
      <c r="BG672" s="200"/>
      <c r="BH672" s="200"/>
      <c r="BI672" s="200"/>
      <c r="BJ672" s="200"/>
      <c r="BK672" s="200"/>
      <c r="BL672" s="200"/>
      <c r="BM672" s="200"/>
      <c r="BN672" s="200"/>
      <c r="BO672" s="200"/>
      <c r="BP672" s="200"/>
      <c r="BQ672" s="200"/>
      <c r="BR672" s="200"/>
      <c r="BS672" s="200"/>
      <c r="BT672" s="200"/>
      <c r="BU672" s="200"/>
      <c r="BV672" s="200"/>
      <c r="BW672" s="200"/>
      <c r="BX672" s="200"/>
      <c r="BY672" s="200"/>
      <c r="BZ672" s="200"/>
      <c r="CA672" s="200"/>
      <c r="CB672" s="200"/>
      <c r="CC672" s="200"/>
      <c r="CD672" s="200"/>
      <c r="CE672" s="200"/>
      <c r="CF672" s="200"/>
      <c r="CG672" s="200"/>
      <c r="CH672" s="200"/>
      <c r="CI672" s="200"/>
      <c r="CJ672" s="200"/>
      <c r="CK672" s="200"/>
      <c r="CL672" s="200"/>
      <c r="CM672" s="200"/>
      <c r="CN672" s="200"/>
      <c r="CO672" s="200"/>
      <c r="CP672" s="200"/>
      <c r="CQ672" s="200"/>
      <c r="CR672" s="200"/>
      <c r="CS672" s="200"/>
      <c r="CT672" s="200"/>
      <c r="CU672" s="200"/>
      <c r="CV672" s="200"/>
      <c r="CW672" s="200"/>
      <c r="CX672" s="200"/>
      <c r="CY672" s="200"/>
      <c r="CZ672" s="200"/>
      <c r="DA672" s="200"/>
      <c r="DB672" s="200"/>
      <c r="DC672" s="200"/>
      <c r="DD672" s="200"/>
      <c r="DE672" s="200"/>
      <c r="DF672" s="200"/>
      <c r="DG672" s="200"/>
      <c r="DH672" s="200"/>
      <c r="DI672" s="200"/>
      <c r="DJ672" s="200"/>
      <c r="DK672" s="200"/>
      <c r="DL672" s="200"/>
      <c r="DM672" s="200"/>
      <c r="DN672" s="200"/>
      <c r="DO672" s="200"/>
      <c r="DP672" s="200"/>
      <c r="DQ672" s="200"/>
      <c r="DR672" s="200"/>
      <c r="DS672" s="200"/>
      <c r="DT672" s="200"/>
      <c r="DU672" s="200"/>
      <c r="DV672" s="200"/>
      <c r="DW672" s="200"/>
      <c r="DX672" s="200"/>
      <c r="DY672" s="200"/>
      <c r="DZ672" s="200"/>
      <c r="EA672" s="200"/>
      <c r="EB672" s="200"/>
      <c r="EC672" s="200"/>
      <c r="ED672" s="200"/>
      <c r="EE672" s="200"/>
      <c r="EF672" s="200"/>
      <c r="EG672" s="200"/>
      <c r="EH672" s="200"/>
      <c r="EI672" s="200"/>
      <c r="EJ672" s="200"/>
      <c r="EK672" s="200"/>
      <c r="EL672" s="200"/>
      <c r="EM672" s="200"/>
      <c r="EN672" s="200"/>
      <c r="EO672" s="200"/>
      <c r="EP672" s="200"/>
      <c r="EQ672" s="200"/>
      <c r="ER672" s="200"/>
      <c r="ES672" s="200"/>
    </row>
    <row r="673" spans="1:149" s="116" customFormat="1" ht="25.5" x14ac:dyDescent="0.2">
      <c r="A673" s="59" t="s">
        <v>707</v>
      </c>
      <c r="B673" s="142" t="s">
        <v>54</v>
      </c>
      <c r="C673" s="69" t="s">
        <v>758</v>
      </c>
      <c r="D673" s="140"/>
      <c r="E673" s="60"/>
      <c r="F673" s="257"/>
      <c r="G673" s="256"/>
      <c r="H673" s="258"/>
      <c r="I673" s="200"/>
      <c r="J673" s="230">
        <v>19</v>
      </c>
      <c r="K673" s="224" t="str">
        <f t="shared" si="150"/>
        <v>19</v>
      </c>
      <c r="L673" s="225">
        <f t="shared" si="151"/>
        <v>0</v>
      </c>
      <c r="M673" s="224" t="str">
        <f t="shared" si="152"/>
        <v>19</v>
      </c>
      <c r="N673" s="224">
        <f t="shared" si="153"/>
        <v>0</v>
      </c>
      <c r="O673" s="224">
        <f t="shared" si="154"/>
        <v>0</v>
      </c>
      <c r="P673" s="224">
        <f t="shared" si="155"/>
        <v>0</v>
      </c>
      <c r="Q673" s="224">
        <f t="shared" si="156"/>
        <v>0</v>
      </c>
      <c r="R673" s="224">
        <f t="shared" si="157"/>
        <v>0</v>
      </c>
      <c r="S673" s="224">
        <f t="shared" si="158"/>
        <v>0</v>
      </c>
      <c r="T673" s="224">
        <f t="shared" si="159"/>
        <v>0</v>
      </c>
      <c r="U673" s="224">
        <f t="shared" si="160"/>
        <v>0</v>
      </c>
      <c r="V673" s="224">
        <f t="shared" si="161"/>
        <v>0</v>
      </c>
      <c r="W673" s="226">
        <f t="shared" si="162"/>
        <v>0</v>
      </c>
      <c r="X673" s="226">
        <f t="shared" si="163"/>
        <v>0</v>
      </c>
      <c r="Y673" s="216"/>
      <c r="Z673" s="233">
        <v>666</v>
      </c>
      <c r="AA673" s="216"/>
      <c r="AB673" s="216"/>
      <c r="AC673" s="216"/>
      <c r="AD673" s="216"/>
      <c r="AE673" s="216"/>
      <c r="AF673" s="216"/>
      <c r="AG673" s="216"/>
      <c r="AH673" s="216"/>
      <c r="AI673" s="216"/>
      <c r="AJ673" s="200"/>
      <c r="AK673" s="200"/>
      <c r="AL673" s="200"/>
      <c r="AM673" s="200"/>
      <c r="AN673" s="200"/>
      <c r="AO673" s="200"/>
      <c r="AP673" s="200"/>
      <c r="AQ673" s="200"/>
      <c r="AR673" s="200"/>
      <c r="AS673" s="200"/>
      <c r="AT673" s="200"/>
      <c r="AU673" s="200"/>
      <c r="AV673" s="200"/>
      <c r="AW673" s="200"/>
      <c r="AX673" s="200"/>
      <c r="AY673" s="200"/>
      <c r="AZ673" s="200"/>
      <c r="BA673" s="200"/>
      <c r="BB673" s="200"/>
      <c r="BC673" s="200"/>
      <c r="BD673" s="200"/>
      <c r="BE673" s="200"/>
      <c r="BF673" s="200"/>
      <c r="BG673" s="200"/>
      <c r="BH673" s="200"/>
      <c r="BI673" s="200"/>
      <c r="BJ673" s="200"/>
      <c r="BK673" s="200"/>
      <c r="BL673" s="200"/>
      <c r="BM673" s="200"/>
      <c r="BN673" s="200"/>
      <c r="BO673" s="200"/>
      <c r="BP673" s="200"/>
      <c r="BQ673" s="200"/>
      <c r="BR673" s="200"/>
      <c r="BS673" s="200"/>
      <c r="BT673" s="200"/>
      <c r="BU673" s="200"/>
      <c r="BV673" s="200"/>
      <c r="BW673" s="200"/>
      <c r="BX673" s="200"/>
      <c r="BY673" s="200"/>
      <c r="BZ673" s="200"/>
      <c r="CA673" s="200"/>
      <c r="CB673" s="200"/>
      <c r="CC673" s="200"/>
      <c r="CD673" s="200"/>
      <c r="CE673" s="200"/>
      <c r="CF673" s="200"/>
      <c r="CG673" s="200"/>
      <c r="CH673" s="200"/>
      <c r="CI673" s="200"/>
      <c r="CJ673" s="200"/>
      <c r="CK673" s="200"/>
      <c r="CL673" s="200"/>
      <c r="CM673" s="200"/>
      <c r="CN673" s="200"/>
      <c r="CO673" s="200"/>
      <c r="CP673" s="200"/>
      <c r="CQ673" s="200"/>
      <c r="CR673" s="200"/>
      <c r="CS673" s="200"/>
      <c r="CT673" s="200"/>
      <c r="CU673" s="200"/>
      <c r="CV673" s="200"/>
      <c r="CW673" s="200"/>
      <c r="CX673" s="200"/>
      <c r="CY673" s="200"/>
      <c r="CZ673" s="200"/>
      <c r="DA673" s="200"/>
      <c r="DB673" s="200"/>
      <c r="DC673" s="200"/>
      <c r="DD673" s="200"/>
      <c r="DE673" s="200"/>
      <c r="DF673" s="200"/>
      <c r="DG673" s="200"/>
      <c r="DH673" s="200"/>
      <c r="DI673" s="200"/>
      <c r="DJ673" s="200"/>
      <c r="DK673" s="200"/>
      <c r="DL673" s="200"/>
      <c r="DM673" s="200"/>
      <c r="DN673" s="200"/>
      <c r="DO673" s="200"/>
      <c r="DP673" s="200"/>
      <c r="DQ673" s="200"/>
      <c r="DR673" s="200"/>
      <c r="DS673" s="200"/>
      <c r="DT673" s="200"/>
      <c r="DU673" s="200"/>
      <c r="DV673" s="200"/>
      <c r="DW673" s="200"/>
      <c r="DX673" s="200"/>
      <c r="DY673" s="200"/>
      <c r="DZ673" s="200"/>
      <c r="EA673" s="200"/>
      <c r="EB673" s="200"/>
      <c r="EC673" s="200"/>
      <c r="ED673" s="200"/>
      <c r="EE673" s="200"/>
      <c r="EF673" s="200"/>
      <c r="EG673" s="200"/>
      <c r="EH673" s="200"/>
      <c r="EI673" s="200"/>
      <c r="EJ673" s="200"/>
      <c r="EK673" s="200"/>
      <c r="EL673" s="200"/>
      <c r="EM673" s="200"/>
      <c r="EN673" s="200"/>
      <c r="EO673" s="200"/>
      <c r="EP673" s="200"/>
      <c r="EQ673" s="200"/>
      <c r="ER673" s="200"/>
      <c r="ES673" s="200"/>
    </row>
    <row r="674" spans="1:149" s="116" customFormat="1" ht="12.75" x14ac:dyDescent="0.2">
      <c r="A674" s="59" t="s">
        <v>708</v>
      </c>
      <c r="B674" s="142" t="s">
        <v>55</v>
      </c>
      <c r="C674" s="69" t="s">
        <v>758</v>
      </c>
      <c r="D674" s="140"/>
      <c r="E674" s="60"/>
      <c r="F674" s="257"/>
      <c r="G674" s="256"/>
      <c r="H674" s="258"/>
      <c r="I674" s="200"/>
      <c r="J674" s="230">
        <v>19</v>
      </c>
      <c r="K674" s="224" t="str">
        <f t="shared" si="150"/>
        <v>19</v>
      </c>
      <c r="L674" s="225">
        <f t="shared" si="151"/>
        <v>0</v>
      </c>
      <c r="M674" s="224" t="str">
        <f t="shared" si="152"/>
        <v>19</v>
      </c>
      <c r="N674" s="224">
        <f t="shared" si="153"/>
        <v>0</v>
      </c>
      <c r="O674" s="224">
        <f t="shared" si="154"/>
        <v>0</v>
      </c>
      <c r="P674" s="224">
        <f t="shared" si="155"/>
        <v>0</v>
      </c>
      <c r="Q674" s="224">
        <f t="shared" si="156"/>
        <v>0</v>
      </c>
      <c r="R674" s="224">
        <f t="shared" si="157"/>
        <v>0</v>
      </c>
      <c r="S674" s="224">
        <f t="shared" si="158"/>
        <v>0</v>
      </c>
      <c r="T674" s="224">
        <f t="shared" si="159"/>
        <v>0</v>
      </c>
      <c r="U674" s="224">
        <f t="shared" si="160"/>
        <v>0</v>
      </c>
      <c r="V674" s="224">
        <f t="shared" si="161"/>
        <v>0</v>
      </c>
      <c r="W674" s="226">
        <f t="shared" si="162"/>
        <v>0</v>
      </c>
      <c r="X674" s="226">
        <f t="shared" si="163"/>
        <v>0</v>
      </c>
      <c r="Y674" s="216"/>
      <c r="Z674" s="232">
        <v>667</v>
      </c>
      <c r="AA674" s="216"/>
      <c r="AB674" s="216"/>
      <c r="AC674" s="216"/>
      <c r="AD674" s="216"/>
      <c r="AE674" s="216"/>
      <c r="AF674" s="216"/>
      <c r="AG674" s="216"/>
      <c r="AH674" s="216"/>
      <c r="AI674" s="216"/>
      <c r="AJ674" s="200"/>
      <c r="AK674" s="200"/>
      <c r="AL674" s="200"/>
      <c r="AM674" s="200"/>
      <c r="AN674" s="200"/>
      <c r="AO674" s="200"/>
      <c r="AP674" s="200"/>
      <c r="AQ674" s="200"/>
      <c r="AR674" s="200"/>
      <c r="AS674" s="200"/>
      <c r="AT674" s="200"/>
      <c r="AU674" s="200"/>
      <c r="AV674" s="200"/>
      <c r="AW674" s="200"/>
      <c r="AX674" s="200"/>
      <c r="AY674" s="200"/>
      <c r="AZ674" s="200"/>
      <c r="BA674" s="200"/>
      <c r="BB674" s="200"/>
      <c r="BC674" s="200"/>
      <c r="BD674" s="200"/>
      <c r="BE674" s="200"/>
      <c r="BF674" s="200"/>
      <c r="BG674" s="200"/>
      <c r="BH674" s="200"/>
      <c r="BI674" s="200"/>
      <c r="BJ674" s="200"/>
      <c r="BK674" s="200"/>
      <c r="BL674" s="200"/>
      <c r="BM674" s="200"/>
      <c r="BN674" s="200"/>
      <c r="BO674" s="200"/>
      <c r="BP674" s="200"/>
      <c r="BQ674" s="200"/>
      <c r="BR674" s="200"/>
      <c r="BS674" s="200"/>
      <c r="BT674" s="200"/>
      <c r="BU674" s="200"/>
      <c r="BV674" s="200"/>
      <c r="BW674" s="200"/>
      <c r="BX674" s="200"/>
      <c r="BY674" s="200"/>
      <c r="BZ674" s="200"/>
      <c r="CA674" s="200"/>
      <c r="CB674" s="200"/>
      <c r="CC674" s="200"/>
      <c r="CD674" s="200"/>
      <c r="CE674" s="200"/>
      <c r="CF674" s="200"/>
      <c r="CG674" s="200"/>
      <c r="CH674" s="200"/>
      <c r="CI674" s="200"/>
      <c r="CJ674" s="200"/>
      <c r="CK674" s="200"/>
      <c r="CL674" s="200"/>
      <c r="CM674" s="200"/>
      <c r="CN674" s="200"/>
      <c r="CO674" s="200"/>
      <c r="CP674" s="200"/>
      <c r="CQ674" s="200"/>
      <c r="CR674" s="200"/>
      <c r="CS674" s="200"/>
      <c r="CT674" s="200"/>
      <c r="CU674" s="200"/>
      <c r="CV674" s="200"/>
      <c r="CW674" s="200"/>
      <c r="CX674" s="200"/>
      <c r="CY674" s="200"/>
      <c r="CZ674" s="200"/>
      <c r="DA674" s="200"/>
      <c r="DB674" s="200"/>
      <c r="DC674" s="200"/>
      <c r="DD674" s="200"/>
      <c r="DE674" s="200"/>
      <c r="DF674" s="200"/>
      <c r="DG674" s="200"/>
      <c r="DH674" s="200"/>
      <c r="DI674" s="200"/>
      <c r="DJ674" s="200"/>
      <c r="DK674" s="200"/>
      <c r="DL674" s="200"/>
      <c r="DM674" s="200"/>
      <c r="DN674" s="200"/>
      <c r="DO674" s="200"/>
      <c r="DP674" s="200"/>
      <c r="DQ674" s="200"/>
      <c r="DR674" s="200"/>
      <c r="DS674" s="200"/>
      <c r="DT674" s="200"/>
      <c r="DU674" s="200"/>
      <c r="DV674" s="200"/>
      <c r="DW674" s="200"/>
      <c r="DX674" s="200"/>
      <c r="DY674" s="200"/>
      <c r="DZ674" s="200"/>
      <c r="EA674" s="200"/>
      <c r="EB674" s="200"/>
      <c r="EC674" s="200"/>
      <c r="ED674" s="200"/>
      <c r="EE674" s="200"/>
      <c r="EF674" s="200"/>
      <c r="EG674" s="200"/>
      <c r="EH674" s="200"/>
      <c r="EI674" s="200"/>
      <c r="EJ674" s="200"/>
      <c r="EK674" s="200"/>
      <c r="EL674" s="200"/>
      <c r="EM674" s="200"/>
      <c r="EN674" s="200"/>
      <c r="EO674" s="200"/>
      <c r="EP674" s="200"/>
      <c r="EQ674" s="200"/>
      <c r="ER674" s="200"/>
      <c r="ES674" s="200"/>
    </row>
    <row r="675" spans="1:149" s="116" customFormat="1" ht="38.25" x14ac:dyDescent="0.2">
      <c r="A675" s="59" t="s">
        <v>709</v>
      </c>
      <c r="B675" s="142" t="s">
        <v>1301</v>
      </c>
      <c r="C675" s="69" t="s">
        <v>758</v>
      </c>
      <c r="D675" s="140"/>
      <c r="E675" s="60"/>
      <c r="F675" s="257"/>
      <c r="G675" s="256"/>
      <c r="H675" s="258"/>
      <c r="I675" s="200"/>
      <c r="J675" s="230">
        <v>19</v>
      </c>
      <c r="K675" s="224" t="str">
        <f t="shared" si="150"/>
        <v>19</v>
      </c>
      <c r="L675" s="225">
        <f t="shared" si="151"/>
        <v>0</v>
      </c>
      <c r="M675" s="224" t="str">
        <f t="shared" si="152"/>
        <v>19</v>
      </c>
      <c r="N675" s="224">
        <f t="shared" si="153"/>
        <v>0</v>
      </c>
      <c r="O675" s="224">
        <f t="shared" si="154"/>
        <v>0</v>
      </c>
      <c r="P675" s="224">
        <f t="shared" si="155"/>
        <v>0</v>
      </c>
      <c r="Q675" s="224">
        <f t="shared" si="156"/>
        <v>0</v>
      </c>
      <c r="R675" s="224">
        <f t="shared" si="157"/>
        <v>0</v>
      </c>
      <c r="S675" s="224">
        <f t="shared" si="158"/>
        <v>0</v>
      </c>
      <c r="T675" s="224">
        <f t="shared" si="159"/>
        <v>0</v>
      </c>
      <c r="U675" s="224">
        <f t="shared" si="160"/>
        <v>0</v>
      </c>
      <c r="V675" s="224">
        <f t="shared" si="161"/>
        <v>0</v>
      </c>
      <c r="W675" s="226">
        <f t="shared" si="162"/>
        <v>0</v>
      </c>
      <c r="X675" s="226">
        <f t="shared" si="163"/>
        <v>0</v>
      </c>
      <c r="Y675" s="216"/>
      <c r="Z675" s="233">
        <v>668</v>
      </c>
      <c r="AA675" s="216"/>
      <c r="AB675" s="216"/>
      <c r="AC675" s="216"/>
      <c r="AD675" s="216"/>
      <c r="AE675" s="216"/>
      <c r="AF675" s="216"/>
      <c r="AG675" s="216"/>
      <c r="AH675" s="216"/>
      <c r="AI675" s="216"/>
      <c r="AJ675" s="200"/>
      <c r="AK675" s="200"/>
      <c r="AL675" s="200"/>
      <c r="AM675" s="200"/>
      <c r="AN675" s="200"/>
      <c r="AO675" s="200"/>
      <c r="AP675" s="200"/>
      <c r="AQ675" s="200"/>
      <c r="AR675" s="200"/>
      <c r="AS675" s="200"/>
      <c r="AT675" s="200"/>
      <c r="AU675" s="200"/>
      <c r="AV675" s="200"/>
      <c r="AW675" s="200"/>
      <c r="AX675" s="200"/>
      <c r="AY675" s="200"/>
      <c r="AZ675" s="200"/>
      <c r="BA675" s="200"/>
      <c r="BB675" s="200"/>
      <c r="BC675" s="200"/>
      <c r="BD675" s="200"/>
      <c r="BE675" s="200"/>
      <c r="BF675" s="200"/>
      <c r="BG675" s="200"/>
      <c r="BH675" s="200"/>
      <c r="BI675" s="200"/>
      <c r="BJ675" s="200"/>
      <c r="BK675" s="200"/>
      <c r="BL675" s="200"/>
      <c r="BM675" s="200"/>
      <c r="BN675" s="200"/>
      <c r="BO675" s="200"/>
      <c r="BP675" s="200"/>
      <c r="BQ675" s="200"/>
      <c r="BR675" s="200"/>
      <c r="BS675" s="200"/>
      <c r="BT675" s="200"/>
      <c r="BU675" s="200"/>
      <c r="BV675" s="200"/>
      <c r="BW675" s="200"/>
      <c r="BX675" s="200"/>
      <c r="BY675" s="200"/>
      <c r="BZ675" s="200"/>
      <c r="CA675" s="200"/>
      <c r="CB675" s="200"/>
      <c r="CC675" s="200"/>
      <c r="CD675" s="200"/>
      <c r="CE675" s="200"/>
      <c r="CF675" s="200"/>
      <c r="CG675" s="200"/>
      <c r="CH675" s="200"/>
      <c r="CI675" s="200"/>
      <c r="CJ675" s="200"/>
      <c r="CK675" s="200"/>
      <c r="CL675" s="200"/>
      <c r="CM675" s="200"/>
      <c r="CN675" s="200"/>
      <c r="CO675" s="200"/>
      <c r="CP675" s="200"/>
      <c r="CQ675" s="200"/>
      <c r="CR675" s="200"/>
      <c r="CS675" s="200"/>
      <c r="CT675" s="200"/>
      <c r="CU675" s="200"/>
      <c r="CV675" s="200"/>
      <c r="CW675" s="200"/>
      <c r="CX675" s="200"/>
      <c r="CY675" s="200"/>
      <c r="CZ675" s="200"/>
      <c r="DA675" s="200"/>
      <c r="DB675" s="200"/>
      <c r="DC675" s="200"/>
      <c r="DD675" s="200"/>
      <c r="DE675" s="200"/>
      <c r="DF675" s="200"/>
      <c r="DG675" s="200"/>
      <c r="DH675" s="200"/>
      <c r="DI675" s="200"/>
      <c r="DJ675" s="200"/>
      <c r="DK675" s="200"/>
      <c r="DL675" s="200"/>
      <c r="DM675" s="200"/>
      <c r="DN675" s="200"/>
      <c r="DO675" s="200"/>
      <c r="DP675" s="200"/>
      <c r="DQ675" s="200"/>
      <c r="DR675" s="200"/>
      <c r="DS675" s="200"/>
      <c r="DT675" s="200"/>
      <c r="DU675" s="200"/>
      <c r="DV675" s="200"/>
      <c r="DW675" s="200"/>
      <c r="DX675" s="200"/>
      <c r="DY675" s="200"/>
      <c r="DZ675" s="200"/>
      <c r="EA675" s="200"/>
      <c r="EB675" s="200"/>
      <c r="EC675" s="200"/>
      <c r="ED675" s="200"/>
      <c r="EE675" s="200"/>
      <c r="EF675" s="200"/>
      <c r="EG675" s="200"/>
      <c r="EH675" s="200"/>
      <c r="EI675" s="200"/>
      <c r="EJ675" s="200"/>
      <c r="EK675" s="200"/>
      <c r="EL675" s="200"/>
      <c r="EM675" s="200"/>
      <c r="EN675" s="200"/>
      <c r="EO675" s="200"/>
      <c r="EP675" s="200"/>
      <c r="EQ675" s="200"/>
      <c r="ER675" s="200"/>
      <c r="ES675" s="200"/>
    </row>
    <row r="676" spans="1:149" s="116" customFormat="1" ht="63.75" x14ac:dyDescent="0.2">
      <c r="A676" s="59" t="s">
        <v>805</v>
      </c>
      <c r="B676" s="142" t="s">
        <v>1302</v>
      </c>
      <c r="C676" s="69" t="s">
        <v>758</v>
      </c>
      <c r="D676" s="140"/>
      <c r="E676" s="60"/>
      <c r="F676" s="257"/>
      <c r="G676" s="256"/>
      <c r="H676" s="258"/>
      <c r="I676" s="200"/>
      <c r="J676" s="230">
        <v>19</v>
      </c>
      <c r="K676" s="224" t="str">
        <f t="shared" si="150"/>
        <v>19</v>
      </c>
      <c r="L676" s="225">
        <f t="shared" si="151"/>
        <v>0</v>
      </c>
      <c r="M676" s="224" t="str">
        <f t="shared" si="152"/>
        <v>19</v>
      </c>
      <c r="N676" s="224">
        <f t="shared" si="153"/>
        <v>0</v>
      </c>
      <c r="O676" s="224">
        <f t="shared" si="154"/>
        <v>0</v>
      </c>
      <c r="P676" s="224">
        <f t="shared" si="155"/>
        <v>0</v>
      </c>
      <c r="Q676" s="224">
        <f t="shared" si="156"/>
        <v>0</v>
      </c>
      <c r="R676" s="224">
        <f t="shared" si="157"/>
        <v>0</v>
      </c>
      <c r="S676" s="224">
        <f t="shared" si="158"/>
        <v>0</v>
      </c>
      <c r="T676" s="224">
        <f t="shared" si="159"/>
        <v>0</v>
      </c>
      <c r="U676" s="224">
        <f t="shared" si="160"/>
        <v>0</v>
      </c>
      <c r="V676" s="224">
        <f t="shared" si="161"/>
        <v>0</v>
      </c>
      <c r="W676" s="226">
        <f t="shared" si="162"/>
        <v>0</v>
      </c>
      <c r="X676" s="226">
        <f t="shared" si="163"/>
        <v>0</v>
      </c>
      <c r="Y676" s="216"/>
      <c r="Z676" s="233">
        <v>669</v>
      </c>
      <c r="AA676" s="216"/>
      <c r="AB676" s="216"/>
      <c r="AC676" s="216"/>
      <c r="AD676" s="216"/>
      <c r="AE676" s="216"/>
      <c r="AF676" s="216"/>
      <c r="AG676" s="216"/>
      <c r="AH676" s="216"/>
      <c r="AI676" s="216"/>
      <c r="AJ676" s="200"/>
      <c r="AK676" s="200"/>
      <c r="AL676" s="200"/>
      <c r="AM676" s="200"/>
      <c r="AN676" s="200"/>
      <c r="AO676" s="200"/>
      <c r="AP676" s="200"/>
      <c r="AQ676" s="200"/>
      <c r="AR676" s="200"/>
      <c r="AS676" s="200"/>
      <c r="AT676" s="200"/>
      <c r="AU676" s="200"/>
      <c r="AV676" s="200"/>
      <c r="AW676" s="200"/>
      <c r="AX676" s="200"/>
      <c r="AY676" s="200"/>
      <c r="AZ676" s="200"/>
      <c r="BA676" s="200"/>
      <c r="BB676" s="200"/>
      <c r="BC676" s="200"/>
      <c r="BD676" s="200"/>
      <c r="BE676" s="200"/>
      <c r="BF676" s="200"/>
      <c r="BG676" s="200"/>
      <c r="BH676" s="200"/>
      <c r="BI676" s="200"/>
      <c r="BJ676" s="200"/>
      <c r="BK676" s="200"/>
      <c r="BL676" s="200"/>
      <c r="BM676" s="200"/>
      <c r="BN676" s="200"/>
      <c r="BO676" s="200"/>
      <c r="BP676" s="200"/>
      <c r="BQ676" s="200"/>
      <c r="BR676" s="200"/>
      <c r="BS676" s="200"/>
      <c r="BT676" s="200"/>
      <c r="BU676" s="200"/>
      <c r="BV676" s="200"/>
      <c r="BW676" s="200"/>
      <c r="BX676" s="200"/>
      <c r="BY676" s="200"/>
      <c r="BZ676" s="200"/>
      <c r="CA676" s="200"/>
      <c r="CB676" s="200"/>
      <c r="CC676" s="200"/>
      <c r="CD676" s="200"/>
      <c r="CE676" s="200"/>
      <c r="CF676" s="200"/>
      <c r="CG676" s="200"/>
      <c r="CH676" s="200"/>
      <c r="CI676" s="200"/>
      <c r="CJ676" s="200"/>
      <c r="CK676" s="200"/>
      <c r="CL676" s="200"/>
      <c r="CM676" s="200"/>
      <c r="CN676" s="200"/>
      <c r="CO676" s="200"/>
      <c r="CP676" s="200"/>
      <c r="CQ676" s="200"/>
      <c r="CR676" s="200"/>
      <c r="CS676" s="200"/>
      <c r="CT676" s="200"/>
      <c r="CU676" s="200"/>
      <c r="CV676" s="200"/>
      <c r="CW676" s="200"/>
      <c r="CX676" s="200"/>
      <c r="CY676" s="200"/>
      <c r="CZ676" s="200"/>
      <c r="DA676" s="200"/>
      <c r="DB676" s="200"/>
      <c r="DC676" s="200"/>
      <c r="DD676" s="200"/>
      <c r="DE676" s="200"/>
      <c r="DF676" s="200"/>
      <c r="DG676" s="200"/>
      <c r="DH676" s="200"/>
      <c r="DI676" s="200"/>
      <c r="DJ676" s="200"/>
      <c r="DK676" s="200"/>
      <c r="DL676" s="200"/>
      <c r="DM676" s="200"/>
      <c r="DN676" s="200"/>
      <c r="DO676" s="200"/>
      <c r="DP676" s="200"/>
      <c r="DQ676" s="200"/>
      <c r="DR676" s="200"/>
      <c r="DS676" s="200"/>
      <c r="DT676" s="200"/>
      <c r="DU676" s="200"/>
      <c r="DV676" s="200"/>
      <c r="DW676" s="200"/>
      <c r="DX676" s="200"/>
      <c r="DY676" s="200"/>
      <c r="DZ676" s="200"/>
      <c r="EA676" s="200"/>
      <c r="EB676" s="200"/>
      <c r="EC676" s="200"/>
      <c r="ED676" s="200"/>
      <c r="EE676" s="200"/>
      <c r="EF676" s="200"/>
      <c r="EG676" s="200"/>
      <c r="EH676" s="200"/>
      <c r="EI676" s="200"/>
      <c r="EJ676" s="200"/>
      <c r="EK676" s="200"/>
      <c r="EL676" s="200"/>
      <c r="EM676" s="200"/>
      <c r="EN676" s="200"/>
      <c r="EO676" s="200"/>
      <c r="EP676" s="200"/>
      <c r="EQ676" s="200"/>
      <c r="ER676" s="200"/>
      <c r="ES676" s="200"/>
    </row>
    <row r="677" spans="1:149" s="116" customFormat="1" ht="12.75" x14ac:dyDescent="0.2">
      <c r="A677" s="183" t="s">
        <v>710</v>
      </c>
      <c r="B677" s="208" t="s">
        <v>56</v>
      </c>
      <c r="C677" s="185"/>
      <c r="D677" s="186"/>
      <c r="E677" s="187"/>
      <c r="F677" s="255"/>
      <c r="G677" s="256"/>
      <c r="H677" s="275"/>
      <c r="I677" s="200"/>
      <c r="J677" s="230">
        <v>19</v>
      </c>
      <c r="K677" s="224" t="str">
        <f t="shared" si="150"/>
        <v>19</v>
      </c>
      <c r="L677" s="225">
        <f t="shared" si="151"/>
        <v>0</v>
      </c>
      <c r="M677" s="224">
        <f t="shared" si="152"/>
        <v>0</v>
      </c>
      <c r="N677" s="224">
        <f t="shared" si="153"/>
        <v>0</v>
      </c>
      <c r="O677" s="224">
        <f t="shared" si="154"/>
        <v>0</v>
      </c>
      <c r="P677" s="224">
        <f t="shared" si="155"/>
        <v>0</v>
      </c>
      <c r="Q677" s="224">
        <f t="shared" si="156"/>
        <v>0</v>
      </c>
      <c r="R677" s="224">
        <f t="shared" si="157"/>
        <v>0</v>
      </c>
      <c r="S677" s="224">
        <f t="shared" si="158"/>
        <v>0</v>
      </c>
      <c r="T677" s="224">
        <f t="shared" si="159"/>
        <v>0</v>
      </c>
      <c r="U677" s="224">
        <f t="shared" si="160"/>
        <v>0</v>
      </c>
      <c r="V677" s="224">
        <f t="shared" si="161"/>
        <v>0</v>
      </c>
      <c r="W677" s="226">
        <f t="shared" si="162"/>
        <v>0</v>
      </c>
      <c r="X677" s="226">
        <f t="shared" si="163"/>
        <v>0</v>
      </c>
      <c r="Y677" s="216"/>
      <c r="Z677" s="233">
        <v>670</v>
      </c>
      <c r="AA677" s="216"/>
      <c r="AB677" s="216"/>
      <c r="AC677" s="216"/>
      <c r="AD677" s="216"/>
      <c r="AE677" s="216"/>
      <c r="AF677" s="216"/>
      <c r="AG677" s="216"/>
      <c r="AH677" s="216"/>
      <c r="AI677" s="216"/>
      <c r="AJ677" s="200"/>
      <c r="AK677" s="200"/>
      <c r="AL677" s="200"/>
      <c r="AM677" s="200"/>
      <c r="AN677" s="200"/>
      <c r="AO677" s="200"/>
      <c r="AP677" s="200"/>
      <c r="AQ677" s="200"/>
      <c r="AR677" s="200"/>
      <c r="AS677" s="200"/>
      <c r="AT677" s="200"/>
      <c r="AU677" s="200"/>
      <c r="AV677" s="200"/>
      <c r="AW677" s="200"/>
      <c r="AX677" s="200"/>
      <c r="AY677" s="200"/>
      <c r="AZ677" s="200"/>
      <c r="BA677" s="200"/>
      <c r="BB677" s="200"/>
      <c r="BC677" s="200"/>
      <c r="BD677" s="200"/>
      <c r="BE677" s="200"/>
      <c r="BF677" s="200"/>
      <c r="BG677" s="200"/>
      <c r="BH677" s="200"/>
      <c r="BI677" s="200"/>
      <c r="BJ677" s="200"/>
      <c r="BK677" s="200"/>
      <c r="BL677" s="200"/>
      <c r="BM677" s="200"/>
      <c r="BN677" s="200"/>
      <c r="BO677" s="200"/>
      <c r="BP677" s="200"/>
      <c r="BQ677" s="200"/>
      <c r="BR677" s="200"/>
      <c r="BS677" s="200"/>
      <c r="BT677" s="200"/>
      <c r="BU677" s="200"/>
      <c r="BV677" s="200"/>
      <c r="BW677" s="200"/>
      <c r="BX677" s="200"/>
      <c r="BY677" s="200"/>
      <c r="BZ677" s="200"/>
      <c r="CA677" s="200"/>
      <c r="CB677" s="200"/>
      <c r="CC677" s="200"/>
      <c r="CD677" s="200"/>
      <c r="CE677" s="200"/>
      <c r="CF677" s="200"/>
      <c r="CG677" s="200"/>
      <c r="CH677" s="200"/>
      <c r="CI677" s="200"/>
      <c r="CJ677" s="200"/>
      <c r="CK677" s="200"/>
      <c r="CL677" s="200"/>
      <c r="CM677" s="200"/>
      <c r="CN677" s="200"/>
      <c r="CO677" s="200"/>
      <c r="CP677" s="200"/>
      <c r="CQ677" s="200"/>
      <c r="CR677" s="200"/>
      <c r="CS677" s="200"/>
      <c r="CT677" s="200"/>
      <c r="CU677" s="200"/>
      <c r="CV677" s="200"/>
      <c r="CW677" s="200"/>
      <c r="CX677" s="200"/>
      <c r="CY677" s="200"/>
      <c r="CZ677" s="200"/>
      <c r="DA677" s="200"/>
      <c r="DB677" s="200"/>
      <c r="DC677" s="200"/>
      <c r="DD677" s="200"/>
      <c r="DE677" s="200"/>
      <c r="DF677" s="200"/>
      <c r="DG677" s="200"/>
      <c r="DH677" s="200"/>
      <c r="DI677" s="200"/>
      <c r="DJ677" s="200"/>
      <c r="DK677" s="200"/>
      <c r="DL677" s="200"/>
      <c r="DM677" s="200"/>
      <c r="DN677" s="200"/>
      <c r="DO677" s="200"/>
      <c r="DP677" s="200"/>
      <c r="DQ677" s="200"/>
      <c r="DR677" s="200"/>
      <c r="DS677" s="200"/>
      <c r="DT677" s="200"/>
      <c r="DU677" s="200"/>
      <c r="DV677" s="200"/>
      <c r="DW677" s="200"/>
      <c r="DX677" s="200"/>
      <c r="DY677" s="200"/>
      <c r="DZ677" s="200"/>
      <c r="EA677" s="200"/>
      <c r="EB677" s="200"/>
      <c r="EC677" s="200"/>
      <c r="ED677" s="200"/>
      <c r="EE677" s="200"/>
      <c r="EF677" s="200"/>
      <c r="EG677" s="200"/>
      <c r="EH677" s="200"/>
      <c r="EI677" s="200"/>
      <c r="EJ677" s="200"/>
      <c r="EK677" s="200"/>
      <c r="EL677" s="200"/>
      <c r="EM677" s="200"/>
      <c r="EN677" s="200"/>
      <c r="EO677" s="200"/>
      <c r="EP677" s="200"/>
      <c r="EQ677" s="200"/>
      <c r="ER677" s="200"/>
      <c r="ES677" s="200"/>
    </row>
    <row r="678" spans="1:149" s="116" customFormat="1" ht="25.5" x14ac:dyDescent="0.2">
      <c r="A678" s="59" t="s">
        <v>711</v>
      </c>
      <c r="B678" s="142" t="s">
        <v>794</v>
      </c>
      <c r="C678" s="69" t="s">
        <v>758</v>
      </c>
      <c r="D678" s="140"/>
      <c r="E678" s="60"/>
      <c r="F678" s="257"/>
      <c r="G678" s="256"/>
      <c r="H678" s="258"/>
      <c r="I678" s="200"/>
      <c r="J678" s="230">
        <v>19</v>
      </c>
      <c r="K678" s="224" t="str">
        <f t="shared" si="150"/>
        <v>19</v>
      </c>
      <c r="L678" s="225">
        <f t="shared" si="151"/>
        <v>0</v>
      </c>
      <c r="M678" s="224" t="str">
        <f t="shared" si="152"/>
        <v>19</v>
      </c>
      <c r="N678" s="224">
        <f t="shared" si="153"/>
        <v>0</v>
      </c>
      <c r="O678" s="224">
        <f t="shared" si="154"/>
        <v>0</v>
      </c>
      <c r="P678" s="224">
        <f t="shared" si="155"/>
        <v>0</v>
      </c>
      <c r="Q678" s="224">
        <f t="shared" si="156"/>
        <v>0</v>
      </c>
      <c r="R678" s="224">
        <f t="shared" si="157"/>
        <v>0</v>
      </c>
      <c r="S678" s="224">
        <f t="shared" si="158"/>
        <v>0</v>
      </c>
      <c r="T678" s="224">
        <f t="shared" si="159"/>
        <v>0</v>
      </c>
      <c r="U678" s="224">
        <f t="shared" si="160"/>
        <v>0</v>
      </c>
      <c r="V678" s="224">
        <f t="shared" si="161"/>
        <v>0</v>
      </c>
      <c r="W678" s="226">
        <f t="shared" si="162"/>
        <v>0</v>
      </c>
      <c r="X678" s="226">
        <f t="shared" si="163"/>
        <v>0</v>
      </c>
      <c r="Y678" s="216"/>
      <c r="Z678" s="233">
        <v>671</v>
      </c>
      <c r="AA678" s="216"/>
      <c r="AB678" s="216"/>
      <c r="AC678" s="216"/>
      <c r="AD678" s="216"/>
      <c r="AE678" s="216"/>
      <c r="AF678" s="216"/>
      <c r="AG678" s="216"/>
      <c r="AH678" s="216"/>
      <c r="AI678" s="216"/>
      <c r="AJ678" s="200"/>
      <c r="AK678" s="200"/>
      <c r="AL678" s="200"/>
      <c r="AM678" s="200"/>
      <c r="AN678" s="200"/>
      <c r="AO678" s="200"/>
      <c r="AP678" s="200"/>
      <c r="AQ678" s="200"/>
      <c r="AR678" s="200"/>
      <c r="AS678" s="200"/>
      <c r="AT678" s="200"/>
      <c r="AU678" s="200"/>
      <c r="AV678" s="200"/>
      <c r="AW678" s="200"/>
      <c r="AX678" s="200"/>
      <c r="AY678" s="200"/>
      <c r="AZ678" s="200"/>
      <c r="BA678" s="200"/>
      <c r="BB678" s="200"/>
      <c r="BC678" s="200"/>
      <c r="BD678" s="200"/>
      <c r="BE678" s="200"/>
      <c r="BF678" s="200"/>
      <c r="BG678" s="200"/>
      <c r="BH678" s="200"/>
      <c r="BI678" s="200"/>
      <c r="BJ678" s="200"/>
      <c r="BK678" s="200"/>
      <c r="BL678" s="200"/>
      <c r="BM678" s="200"/>
      <c r="BN678" s="200"/>
      <c r="BO678" s="200"/>
      <c r="BP678" s="200"/>
      <c r="BQ678" s="200"/>
      <c r="BR678" s="200"/>
      <c r="BS678" s="200"/>
      <c r="BT678" s="200"/>
      <c r="BU678" s="200"/>
      <c r="BV678" s="200"/>
      <c r="BW678" s="200"/>
      <c r="BX678" s="200"/>
      <c r="BY678" s="200"/>
      <c r="BZ678" s="200"/>
      <c r="CA678" s="200"/>
      <c r="CB678" s="200"/>
      <c r="CC678" s="200"/>
      <c r="CD678" s="200"/>
      <c r="CE678" s="200"/>
      <c r="CF678" s="200"/>
      <c r="CG678" s="200"/>
      <c r="CH678" s="200"/>
      <c r="CI678" s="200"/>
      <c r="CJ678" s="200"/>
      <c r="CK678" s="200"/>
      <c r="CL678" s="200"/>
      <c r="CM678" s="200"/>
      <c r="CN678" s="200"/>
      <c r="CO678" s="200"/>
      <c r="CP678" s="200"/>
      <c r="CQ678" s="200"/>
      <c r="CR678" s="200"/>
      <c r="CS678" s="200"/>
      <c r="CT678" s="200"/>
      <c r="CU678" s="200"/>
      <c r="CV678" s="200"/>
      <c r="CW678" s="200"/>
      <c r="CX678" s="200"/>
      <c r="CY678" s="200"/>
      <c r="CZ678" s="200"/>
      <c r="DA678" s="200"/>
      <c r="DB678" s="200"/>
      <c r="DC678" s="200"/>
      <c r="DD678" s="200"/>
      <c r="DE678" s="200"/>
      <c r="DF678" s="200"/>
      <c r="DG678" s="200"/>
      <c r="DH678" s="200"/>
      <c r="DI678" s="200"/>
      <c r="DJ678" s="200"/>
      <c r="DK678" s="200"/>
      <c r="DL678" s="200"/>
      <c r="DM678" s="200"/>
      <c r="DN678" s="200"/>
      <c r="DO678" s="200"/>
      <c r="DP678" s="200"/>
      <c r="DQ678" s="200"/>
      <c r="DR678" s="200"/>
      <c r="DS678" s="200"/>
      <c r="DT678" s="200"/>
      <c r="DU678" s="200"/>
      <c r="DV678" s="200"/>
      <c r="DW678" s="200"/>
      <c r="DX678" s="200"/>
      <c r="DY678" s="200"/>
      <c r="DZ678" s="200"/>
      <c r="EA678" s="200"/>
      <c r="EB678" s="200"/>
      <c r="EC678" s="200"/>
      <c r="ED678" s="200"/>
      <c r="EE678" s="200"/>
      <c r="EF678" s="200"/>
      <c r="EG678" s="200"/>
      <c r="EH678" s="200"/>
      <c r="EI678" s="200"/>
      <c r="EJ678" s="200"/>
      <c r="EK678" s="200"/>
      <c r="EL678" s="200"/>
      <c r="EM678" s="200"/>
      <c r="EN678" s="200"/>
      <c r="EO678" s="200"/>
      <c r="EP678" s="200"/>
      <c r="EQ678" s="200"/>
      <c r="ER678" s="200"/>
      <c r="ES678" s="200"/>
    </row>
    <row r="679" spans="1:149" s="116" customFormat="1" ht="51" customHeight="1" x14ac:dyDescent="0.2">
      <c r="A679" s="59" t="s">
        <v>712</v>
      </c>
      <c r="B679" s="142" t="s">
        <v>795</v>
      </c>
      <c r="C679" s="69" t="s">
        <v>758</v>
      </c>
      <c r="D679" s="140"/>
      <c r="E679" s="60"/>
      <c r="F679" s="257"/>
      <c r="G679" s="256"/>
      <c r="H679" s="258"/>
      <c r="I679" s="200"/>
      <c r="J679" s="230">
        <v>19</v>
      </c>
      <c r="K679" s="224" t="str">
        <f t="shared" si="150"/>
        <v>19</v>
      </c>
      <c r="L679" s="225">
        <f t="shared" si="151"/>
        <v>0</v>
      </c>
      <c r="M679" s="224" t="str">
        <f t="shared" si="152"/>
        <v>19</v>
      </c>
      <c r="N679" s="224">
        <f t="shared" si="153"/>
        <v>0</v>
      </c>
      <c r="O679" s="224">
        <f t="shared" si="154"/>
        <v>0</v>
      </c>
      <c r="P679" s="224">
        <f t="shared" si="155"/>
        <v>0</v>
      </c>
      <c r="Q679" s="224">
        <f t="shared" si="156"/>
        <v>0</v>
      </c>
      <c r="R679" s="224">
        <f t="shared" si="157"/>
        <v>0</v>
      </c>
      <c r="S679" s="224">
        <f t="shared" si="158"/>
        <v>0</v>
      </c>
      <c r="T679" s="224">
        <f t="shared" si="159"/>
        <v>0</v>
      </c>
      <c r="U679" s="224">
        <f t="shared" si="160"/>
        <v>0</v>
      </c>
      <c r="V679" s="224">
        <f t="shared" si="161"/>
        <v>0</v>
      </c>
      <c r="W679" s="226">
        <f t="shared" si="162"/>
        <v>0</v>
      </c>
      <c r="X679" s="226">
        <f t="shared" si="163"/>
        <v>0</v>
      </c>
      <c r="Y679" s="216"/>
      <c r="Z679" s="233">
        <v>672</v>
      </c>
      <c r="AA679" s="216"/>
      <c r="AB679" s="216"/>
      <c r="AC679" s="216"/>
      <c r="AD679" s="216"/>
      <c r="AE679" s="216"/>
      <c r="AF679" s="216"/>
      <c r="AG679" s="216"/>
      <c r="AH679" s="216"/>
      <c r="AI679" s="216"/>
      <c r="AJ679" s="200"/>
      <c r="AK679" s="200"/>
      <c r="AL679" s="200"/>
      <c r="AM679" s="200"/>
      <c r="AN679" s="200"/>
      <c r="AO679" s="200"/>
      <c r="AP679" s="200"/>
      <c r="AQ679" s="200"/>
      <c r="AR679" s="200"/>
      <c r="AS679" s="200"/>
      <c r="AT679" s="200"/>
      <c r="AU679" s="200"/>
      <c r="AV679" s="200"/>
      <c r="AW679" s="200"/>
      <c r="AX679" s="200"/>
      <c r="AY679" s="200"/>
      <c r="AZ679" s="200"/>
      <c r="BA679" s="200"/>
      <c r="BB679" s="200"/>
      <c r="BC679" s="200"/>
      <c r="BD679" s="200"/>
      <c r="BE679" s="200"/>
      <c r="BF679" s="200"/>
      <c r="BG679" s="200"/>
      <c r="BH679" s="200"/>
      <c r="BI679" s="200"/>
      <c r="BJ679" s="200"/>
      <c r="BK679" s="200"/>
      <c r="BL679" s="200"/>
      <c r="BM679" s="200"/>
      <c r="BN679" s="200"/>
      <c r="BO679" s="200"/>
      <c r="BP679" s="200"/>
      <c r="BQ679" s="200"/>
      <c r="BR679" s="200"/>
      <c r="BS679" s="200"/>
      <c r="BT679" s="200"/>
      <c r="BU679" s="200"/>
      <c r="BV679" s="200"/>
      <c r="BW679" s="200"/>
      <c r="BX679" s="200"/>
      <c r="BY679" s="200"/>
      <c r="BZ679" s="200"/>
      <c r="CA679" s="200"/>
      <c r="CB679" s="200"/>
      <c r="CC679" s="200"/>
      <c r="CD679" s="200"/>
      <c r="CE679" s="200"/>
      <c r="CF679" s="200"/>
      <c r="CG679" s="200"/>
      <c r="CH679" s="200"/>
      <c r="CI679" s="200"/>
      <c r="CJ679" s="200"/>
      <c r="CK679" s="200"/>
      <c r="CL679" s="200"/>
      <c r="CM679" s="200"/>
      <c r="CN679" s="200"/>
      <c r="CO679" s="200"/>
      <c r="CP679" s="200"/>
      <c r="CQ679" s="200"/>
      <c r="CR679" s="200"/>
      <c r="CS679" s="200"/>
      <c r="CT679" s="200"/>
      <c r="CU679" s="200"/>
      <c r="CV679" s="200"/>
      <c r="CW679" s="200"/>
      <c r="CX679" s="200"/>
      <c r="CY679" s="200"/>
      <c r="CZ679" s="200"/>
      <c r="DA679" s="200"/>
      <c r="DB679" s="200"/>
      <c r="DC679" s="200"/>
      <c r="DD679" s="200"/>
      <c r="DE679" s="200"/>
      <c r="DF679" s="200"/>
      <c r="DG679" s="200"/>
      <c r="DH679" s="200"/>
      <c r="DI679" s="200"/>
      <c r="DJ679" s="200"/>
      <c r="DK679" s="200"/>
      <c r="DL679" s="200"/>
      <c r="DM679" s="200"/>
      <c r="DN679" s="200"/>
      <c r="DO679" s="200"/>
      <c r="DP679" s="200"/>
      <c r="DQ679" s="200"/>
      <c r="DR679" s="200"/>
      <c r="DS679" s="200"/>
      <c r="DT679" s="200"/>
      <c r="DU679" s="200"/>
      <c r="DV679" s="200"/>
      <c r="DW679" s="200"/>
      <c r="DX679" s="200"/>
      <c r="DY679" s="200"/>
      <c r="DZ679" s="200"/>
      <c r="EA679" s="200"/>
      <c r="EB679" s="200"/>
      <c r="EC679" s="200"/>
      <c r="ED679" s="200"/>
      <c r="EE679" s="200"/>
      <c r="EF679" s="200"/>
      <c r="EG679" s="200"/>
      <c r="EH679" s="200"/>
      <c r="EI679" s="200"/>
      <c r="EJ679" s="200"/>
      <c r="EK679" s="200"/>
      <c r="EL679" s="200"/>
      <c r="EM679" s="200"/>
      <c r="EN679" s="200"/>
      <c r="EO679" s="200"/>
      <c r="EP679" s="200"/>
      <c r="EQ679" s="200"/>
      <c r="ER679" s="200"/>
      <c r="ES679" s="200"/>
    </row>
    <row r="680" spans="1:149" s="116" customFormat="1" ht="51" customHeight="1" x14ac:dyDescent="0.2">
      <c r="A680" s="59" t="s">
        <v>713</v>
      </c>
      <c r="B680" s="142" t="s">
        <v>796</v>
      </c>
      <c r="C680" s="69" t="s">
        <v>758</v>
      </c>
      <c r="D680" s="140"/>
      <c r="E680" s="60"/>
      <c r="F680" s="257"/>
      <c r="G680" s="256"/>
      <c r="H680" s="258"/>
      <c r="I680" s="200"/>
      <c r="J680" s="230">
        <v>19</v>
      </c>
      <c r="K680" s="224" t="str">
        <f t="shared" si="150"/>
        <v>19</v>
      </c>
      <c r="L680" s="225">
        <f t="shared" si="151"/>
        <v>0</v>
      </c>
      <c r="M680" s="224" t="str">
        <f t="shared" si="152"/>
        <v>19</v>
      </c>
      <c r="N680" s="224">
        <f t="shared" si="153"/>
        <v>0</v>
      </c>
      <c r="O680" s="224">
        <f t="shared" si="154"/>
        <v>0</v>
      </c>
      <c r="P680" s="224">
        <f t="shared" si="155"/>
        <v>0</v>
      </c>
      <c r="Q680" s="224">
        <f t="shared" si="156"/>
        <v>0</v>
      </c>
      <c r="R680" s="224">
        <f t="shared" si="157"/>
        <v>0</v>
      </c>
      <c r="S680" s="224">
        <f t="shared" si="158"/>
        <v>0</v>
      </c>
      <c r="T680" s="224">
        <f t="shared" si="159"/>
        <v>0</v>
      </c>
      <c r="U680" s="224">
        <f t="shared" si="160"/>
        <v>0</v>
      </c>
      <c r="V680" s="224">
        <f t="shared" si="161"/>
        <v>0</v>
      </c>
      <c r="W680" s="226">
        <f t="shared" si="162"/>
        <v>0</v>
      </c>
      <c r="X680" s="226">
        <f t="shared" si="163"/>
        <v>0</v>
      </c>
      <c r="Y680" s="216"/>
      <c r="Z680" s="232">
        <v>673</v>
      </c>
      <c r="AA680" s="216"/>
      <c r="AB680" s="216"/>
      <c r="AC680" s="216"/>
      <c r="AD680" s="216"/>
      <c r="AE680" s="216"/>
      <c r="AF680" s="216"/>
      <c r="AG680" s="216"/>
      <c r="AH680" s="216"/>
      <c r="AI680" s="216"/>
      <c r="AJ680" s="200"/>
      <c r="AK680" s="200"/>
      <c r="AL680" s="200"/>
      <c r="AM680" s="200"/>
      <c r="AN680" s="200"/>
      <c r="AO680" s="200"/>
      <c r="AP680" s="200"/>
      <c r="AQ680" s="200"/>
      <c r="AR680" s="200"/>
      <c r="AS680" s="200"/>
      <c r="AT680" s="200"/>
      <c r="AU680" s="200"/>
      <c r="AV680" s="200"/>
      <c r="AW680" s="200"/>
      <c r="AX680" s="200"/>
      <c r="AY680" s="200"/>
      <c r="AZ680" s="200"/>
      <c r="BA680" s="200"/>
      <c r="BB680" s="200"/>
      <c r="BC680" s="200"/>
      <c r="BD680" s="200"/>
      <c r="BE680" s="200"/>
      <c r="BF680" s="200"/>
      <c r="BG680" s="200"/>
      <c r="BH680" s="200"/>
      <c r="BI680" s="200"/>
      <c r="BJ680" s="200"/>
      <c r="BK680" s="200"/>
      <c r="BL680" s="200"/>
      <c r="BM680" s="200"/>
      <c r="BN680" s="200"/>
      <c r="BO680" s="200"/>
      <c r="BP680" s="200"/>
      <c r="BQ680" s="200"/>
      <c r="BR680" s="200"/>
      <c r="BS680" s="200"/>
      <c r="BT680" s="200"/>
      <c r="BU680" s="200"/>
      <c r="BV680" s="200"/>
      <c r="BW680" s="200"/>
      <c r="BX680" s="200"/>
      <c r="BY680" s="200"/>
      <c r="BZ680" s="200"/>
      <c r="CA680" s="200"/>
      <c r="CB680" s="200"/>
      <c r="CC680" s="200"/>
      <c r="CD680" s="200"/>
      <c r="CE680" s="200"/>
      <c r="CF680" s="200"/>
      <c r="CG680" s="200"/>
      <c r="CH680" s="200"/>
      <c r="CI680" s="200"/>
      <c r="CJ680" s="200"/>
      <c r="CK680" s="200"/>
      <c r="CL680" s="200"/>
      <c r="CM680" s="200"/>
      <c r="CN680" s="200"/>
      <c r="CO680" s="200"/>
      <c r="CP680" s="200"/>
      <c r="CQ680" s="200"/>
      <c r="CR680" s="200"/>
      <c r="CS680" s="200"/>
      <c r="CT680" s="200"/>
      <c r="CU680" s="200"/>
      <c r="CV680" s="200"/>
      <c r="CW680" s="200"/>
      <c r="CX680" s="200"/>
      <c r="CY680" s="200"/>
      <c r="CZ680" s="200"/>
      <c r="DA680" s="200"/>
      <c r="DB680" s="200"/>
      <c r="DC680" s="200"/>
      <c r="DD680" s="200"/>
      <c r="DE680" s="200"/>
      <c r="DF680" s="200"/>
      <c r="DG680" s="200"/>
      <c r="DH680" s="200"/>
      <c r="DI680" s="200"/>
      <c r="DJ680" s="200"/>
      <c r="DK680" s="200"/>
      <c r="DL680" s="200"/>
      <c r="DM680" s="200"/>
      <c r="DN680" s="200"/>
      <c r="DO680" s="200"/>
      <c r="DP680" s="200"/>
      <c r="DQ680" s="200"/>
      <c r="DR680" s="200"/>
      <c r="DS680" s="200"/>
      <c r="DT680" s="200"/>
      <c r="DU680" s="200"/>
      <c r="DV680" s="200"/>
      <c r="DW680" s="200"/>
      <c r="DX680" s="200"/>
      <c r="DY680" s="200"/>
      <c r="DZ680" s="200"/>
      <c r="EA680" s="200"/>
      <c r="EB680" s="200"/>
      <c r="EC680" s="200"/>
      <c r="ED680" s="200"/>
      <c r="EE680" s="200"/>
      <c r="EF680" s="200"/>
      <c r="EG680" s="200"/>
      <c r="EH680" s="200"/>
      <c r="EI680" s="200"/>
      <c r="EJ680" s="200"/>
      <c r="EK680" s="200"/>
      <c r="EL680" s="200"/>
      <c r="EM680" s="200"/>
      <c r="EN680" s="200"/>
      <c r="EO680" s="200"/>
      <c r="EP680" s="200"/>
      <c r="EQ680" s="200"/>
      <c r="ER680" s="200"/>
      <c r="ES680" s="200"/>
    </row>
    <row r="681" spans="1:149" s="116" customFormat="1" ht="25.5" x14ac:dyDescent="0.2">
      <c r="A681" s="59" t="s">
        <v>825</v>
      </c>
      <c r="B681" s="142" t="s">
        <v>57</v>
      </c>
      <c r="C681" s="69" t="s">
        <v>758</v>
      </c>
      <c r="D681" s="140"/>
      <c r="E681" s="60"/>
      <c r="F681" s="257"/>
      <c r="G681" s="256"/>
      <c r="H681" s="258"/>
      <c r="I681" s="200"/>
      <c r="J681" s="230">
        <v>19</v>
      </c>
      <c r="K681" s="224" t="str">
        <f t="shared" si="150"/>
        <v>19</v>
      </c>
      <c r="L681" s="225">
        <f t="shared" si="151"/>
        <v>0</v>
      </c>
      <c r="M681" s="224" t="str">
        <f t="shared" si="152"/>
        <v>19</v>
      </c>
      <c r="N681" s="224">
        <f t="shared" si="153"/>
        <v>0</v>
      </c>
      <c r="O681" s="224">
        <f t="shared" si="154"/>
        <v>0</v>
      </c>
      <c r="P681" s="224">
        <f t="shared" si="155"/>
        <v>0</v>
      </c>
      <c r="Q681" s="224">
        <f t="shared" si="156"/>
        <v>0</v>
      </c>
      <c r="R681" s="224">
        <f t="shared" si="157"/>
        <v>0</v>
      </c>
      <c r="S681" s="224">
        <f t="shared" si="158"/>
        <v>0</v>
      </c>
      <c r="T681" s="224">
        <f t="shared" si="159"/>
        <v>0</v>
      </c>
      <c r="U681" s="224">
        <f t="shared" si="160"/>
        <v>0</v>
      </c>
      <c r="V681" s="224">
        <f t="shared" si="161"/>
        <v>0</v>
      </c>
      <c r="W681" s="226">
        <f t="shared" si="162"/>
        <v>0</v>
      </c>
      <c r="X681" s="226">
        <f t="shared" si="163"/>
        <v>0</v>
      </c>
      <c r="Y681" s="216"/>
      <c r="Z681" s="233">
        <v>674</v>
      </c>
      <c r="AA681" s="216"/>
      <c r="AB681" s="216"/>
      <c r="AC681" s="216"/>
      <c r="AD681" s="216"/>
      <c r="AE681" s="216"/>
      <c r="AF681" s="216"/>
      <c r="AG681" s="216"/>
      <c r="AH681" s="216"/>
      <c r="AI681" s="216"/>
      <c r="AJ681" s="200"/>
      <c r="AK681" s="200"/>
      <c r="AL681" s="200"/>
      <c r="AM681" s="200"/>
      <c r="AN681" s="200"/>
      <c r="AO681" s="200"/>
      <c r="AP681" s="200"/>
      <c r="AQ681" s="200"/>
      <c r="AR681" s="200"/>
      <c r="AS681" s="200"/>
      <c r="AT681" s="200"/>
      <c r="AU681" s="200"/>
      <c r="AV681" s="200"/>
      <c r="AW681" s="200"/>
      <c r="AX681" s="200"/>
      <c r="AY681" s="200"/>
      <c r="AZ681" s="200"/>
      <c r="BA681" s="200"/>
      <c r="BB681" s="200"/>
      <c r="BC681" s="200"/>
      <c r="BD681" s="200"/>
      <c r="BE681" s="200"/>
      <c r="BF681" s="200"/>
      <c r="BG681" s="200"/>
      <c r="BH681" s="200"/>
      <c r="BI681" s="200"/>
      <c r="BJ681" s="200"/>
      <c r="BK681" s="200"/>
      <c r="BL681" s="200"/>
      <c r="BM681" s="200"/>
      <c r="BN681" s="200"/>
      <c r="BO681" s="200"/>
      <c r="BP681" s="200"/>
      <c r="BQ681" s="200"/>
      <c r="BR681" s="200"/>
      <c r="BS681" s="200"/>
      <c r="BT681" s="200"/>
      <c r="BU681" s="200"/>
      <c r="BV681" s="200"/>
      <c r="BW681" s="200"/>
      <c r="BX681" s="200"/>
      <c r="BY681" s="200"/>
      <c r="BZ681" s="200"/>
      <c r="CA681" s="200"/>
      <c r="CB681" s="200"/>
      <c r="CC681" s="200"/>
      <c r="CD681" s="200"/>
      <c r="CE681" s="200"/>
      <c r="CF681" s="200"/>
      <c r="CG681" s="200"/>
      <c r="CH681" s="200"/>
      <c r="CI681" s="200"/>
      <c r="CJ681" s="200"/>
      <c r="CK681" s="200"/>
      <c r="CL681" s="200"/>
      <c r="CM681" s="200"/>
      <c r="CN681" s="200"/>
      <c r="CO681" s="200"/>
      <c r="CP681" s="200"/>
      <c r="CQ681" s="200"/>
      <c r="CR681" s="200"/>
      <c r="CS681" s="200"/>
      <c r="CT681" s="200"/>
      <c r="CU681" s="200"/>
      <c r="CV681" s="200"/>
      <c r="CW681" s="200"/>
      <c r="CX681" s="200"/>
      <c r="CY681" s="200"/>
      <c r="CZ681" s="200"/>
      <c r="DA681" s="200"/>
      <c r="DB681" s="200"/>
      <c r="DC681" s="200"/>
      <c r="DD681" s="200"/>
      <c r="DE681" s="200"/>
      <c r="DF681" s="200"/>
      <c r="DG681" s="200"/>
      <c r="DH681" s="200"/>
      <c r="DI681" s="200"/>
      <c r="DJ681" s="200"/>
      <c r="DK681" s="200"/>
      <c r="DL681" s="200"/>
      <c r="DM681" s="200"/>
      <c r="DN681" s="200"/>
      <c r="DO681" s="200"/>
      <c r="DP681" s="200"/>
      <c r="DQ681" s="200"/>
      <c r="DR681" s="200"/>
      <c r="DS681" s="200"/>
      <c r="DT681" s="200"/>
      <c r="DU681" s="200"/>
      <c r="DV681" s="200"/>
      <c r="DW681" s="200"/>
      <c r="DX681" s="200"/>
      <c r="DY681" s="200"/>
      <c r="DZ681" s="200"/>
      <c r="EA681" s="200"/>
      <c r="EB681" s="200"/>
      <c r="EC681" s="200"/>
      <c r="ED681" s="200"/>
      <c r="EE681" s="200"/>
      <c r="EF681" s="200"/>
      <c r="EG681" s="200"/>
      <c r="EH681" s="200"/>
      <c r="EI681" s="200"/>
      <c r="EJ681" s="200"/>
      <c r="EK681" s="200"/>
      <c r="EL681" s="200"/>
      <c r="EM681" s="200"/>
      <c r="EN681" s="200"/>
      <c r="EO681" s="200"/>
      <c r="EP681" s="200"/>
      <c r="EQ681" s="200"/>
      <c r="ER681" s="200"/>
      <c r="ES681" s="200"/>
    </row>
    <row r="682" spans="1:149" s="116" customFormat="1" ht="12.75" x14ac:dyDescent="0.2">
      <c r="A682" s="59" t="s">
        <v>714</v>
      </c>
      <c r="B682" s="142" t="s">
        <v>58</v>
      </c>
      <c r="C682" s="69" t="s">
        <v>758</v>
      </c>
      <c r="D682" s="140"/>
      <c r="E682" s="60"/>
      <c r="F682" s="257"/>
      <c r="G682" s="256"/>
      <c r="H682" s="258"/>
      <c r="I682" s="200"/>
      <c r="J682" s="230">
        <v>19</v>
      </c>
      <c r="K682" s="224" t="str">
        <f t="shared" si="150"/>
        <v>19</v>
      </c>
      <c r="L682" s="225">
        <f t="shared" si="151"/>
        <v>0</v>
      </c>
      <c r="M682" s="224" t="str">
        <f t="shared" si="152"/>
        <v>19</v>
      </c>
      <c r="N682" s="224">
        <f t="shared" si="153"/>
        <v>0</v>
      </c>
      <c r="O682" s="224">
        <f t="shared" si="154"/>
        <v>0</v>
      </c>
      <c r="P682" s="224">
        <f t="shared" si="155"/>
        <v>0</v>
      </c>
      <c r="Q682" s="224">
        <f t="shared" si="156"/>
        <v>0</v>
      </c>
      <c r="R682" s="224">
        <f t="shared" si="157"/>
        <v>0</v>
      </c>
      <c r="S682" s="224">
        <f t="shared" si="158"/>
        <v>0</v>
      </c>
      <c r="T682" s="224">
        <f t="shared" si="159"/>
        <v>0</v>
      </c>
      <c r="U682" s="224">
        <f t="shared" si="160"/>
        <v>0</v>
      </c>
      <c r="V682" s="224">
        <f t="shared" si="161"/>
        <v>0</v>
      </c>
      <c r="W682" s="226">
        <f t="shared" si="162"/>
        <v>0</v>
      </c>
      <c r="X682" s="226">
        <f t="shared" si="163"/>
        <v>0</v>
      </c>
      <c r="Y682" s="216"/>
      <c r="Z682" s="233">
        <v>675</v>
      </c>
      <c r="AA682" s="216"/>
      <c r="AB682" s="216"/>
      <c r="AC682" s="216"/>
      <c r="AD682" s="216"/>
      <c r="AE682" s="216"/>
      <c r="AF682" s="216"/>
      <c r="AG682" s="216"/>
      <c r="AH682" s="216"/>
      <c r="AI682" s="216"/>
      <c r="AJ682" s="200"/>
      <c r="AK682" s="200"/>
      <c r="AL682" s="200"/>
      <c r="AM682" s="200"/>
      <c r="AN682" s="200"/>
      <c r="AO682" s="200"/>
      <c r="AP682" s="200"/>
      <c r="AQ682" s="200"/>
      <c r="AR682" s="200"/>
      <c r="AS682" s="200"/>
      <c r="AT682" s="200"/>
      <c r="AU682" s="200"/>
      <c r="AV682" s="200"/>
      <c r="AW682" s="200"/>
      <c r="AX682" s="200"/>
      <c r="AY682" s="200"/>
      <c r="AZ682" s="200"/>
      <c r="BA682" s="200"/>
      <c r="BB682" s="200"/>
      <c r="BC682" s="200"/>
      <c r="BD682" s="200"/>
      <c r="BE682" s="200"/>
      <c r="BF682" s="200"/>
      <c r="BG682" s="200"/>
      <c r="BH682" s="200"/>
      <c r="BI682" s="200"/>
      <c r="BJ682" s="200"/>
      <c r="BK682" s="200"/>
      <c r="BL682" s="200"/>
      <c r="BM682" s="200"/>
      <c r="BN682" s="200"/>
      <c r="BO682" s="200"/>
      <c r="BP682" s="200"/>
      <c r="BQ682" s="200"/>
      <c r="BR682" s="200"/>
      <c r="BS682" s="200"/>
      <c r="BT682" s="200"/>
      <c r="BU682" s="200"/>
      <c r="BV682" s="200"/>
      <c r="BW682" s="200"/>
      <c r="BX682" s="200"/>
      <c r="BY682" s="200"/>
      <c r="BZ682" s="200"/>
      <c r="CA682" s="200"/>
      <c r="CB682" s="200"/>
      <c r="CC682" s="200"/>
      <c r="CD682" s="200"/>
      <c r="CE682" s="200"/>
      <c r="CF682" s="200"/>
      <c r="CG682" s="200"/>
      <c r="CH682" s="200"/>
      <c r="CI682" s="200"/>
      <c r="CJ682" s="200"/>
      <c r="CK682" s="200"/>
      <c r="CL682" s="200"/>
      <c r="CM682" s="200"/>
      <c r="CN682" s="200"/>
      <c r="CO682" s="200"/>
      <c r="CP682" s="200"/>
      <c r="CQ682" s="200"/>
      <c r="CR682" s="200"/>
      <c r="CS682" s="200"/>
      <c r="CT682" s="200"/>
      <c r="CU682" s="200"/>
      <c r="CV682" s="200"/>
      <c r="CW682" s="200"/>
      <c r="CX682" s="200"/>
      <c r="CY682" s="200"/>
      <c r="CZ682" s="200"/>
      <c r="DA682" s="200"/>
      <c r="DB682" s="200"/>
      <c r="DC682" s="200"/>
      <c r="DD682" s="200"/>
      <c r="DE682" s="200"/>
      <c r="DF682" s="200"/>
      <c r="DG682" s="200"/>
      <c r="DH682" s="200"/>
      <c r="DI682" s="200"/>
      <c r="DJ682" s="200"/>
      <c r="DK682" s="200"/>
      <c r="DL682" s="200"/>
      <c r="DM682" s="200"/>
      <c r="DN682" s="200"/>
      <c r="DO682" s="200"/>
      <c r="DP682" s="200"/>
      <c r="DQ682" s="200"/>
      <c r="DR682" s="200"/>
      <c r="DS682" s="200"/>
      <c r="DT682" s="200"/>
      <c r="DU682" s="200"/>
      <c r="DV682" s="200"/>
      <c r="DW682" s="200"/>
      <c r="DX682" s="200"/>
      <c r="DY682" s="200"/>
      <c r="DZ682" s="200"/>
      <c r="EA682" s="200"/>
      <c r="EB682" s="200"/>
      <c r="EC682" s="200"/>
      <c r="ED682" s="200"/>
      <c r="EE682" s="200"/>
      <c r="EF682" s="200"/>
      <c r="EG682" s="200"/>
      <c r="EH682" s="200"/>
      <c r="EI682" s="200"/>
      <c r="EJ682" s="200"/>
      <c r="EK682" s="200"/>
      <c r="EL682" s="200"/>
      <c r="EM682" s="200"/>
      <c r="EN682" s="200"/>
      <c r="EO682" s="200"/>
      <c r="EP682" s="200"/>
      <c r="EQ682" s="200"/>
      <c r="ER682" s="200"/>
      <c r="ES682" s="200"/>
    </row>
    <row r="683" spans="1:149" s="116" customFormat="1" ht="63.75" x14ac:dyDescent="0.2">
      <c r="A683" s="59" t="s">
        <v>715</v>
      </c>
      <c r="B683" s="142" t="s">
        <v>59</v>
      </c>
      <c r="C683" s="69" t="s">
        <v>758</v>
      </c>
      <c r="D683" s="140"/>
      <c r="E683" s="60"/>
      <c r="F683" s="257"/>
      <c r="G683" s="256"/>
      <c r="H683" s="258"/>
      <c r="I683" s="200"/>
      <c r="J683" s="230">
        <v>19</v>
      </c>
      <c r="K683" s="224" t="str">
        <f t="shared" si="150"/>
        <v>19</v>
      </c>
      <c r="L683" s="225">
        <f t="shared" si="151"/>
        <v>0</v>
      </c>
      <c r="M683" s="224" t="str">
        <f t="shared" si="152"/>
        <v>19</v>
      </c>
      <c r="N683" s="224">
        <f t="shared" si="153"/>
        <v>0</v>
      </c>
      <c r="O683" s="224">
        <f t="shared" si="154"/>
        <v>0</v>
      </c>
      <c r="P683" s="224">
        <f t="shared" si="155"/>
        <v>0</v>
      </c>
      <c r="Q683" s="224">
        <f t="shared" si="156"/>
        <v>0</v>
      </c>
      <c r="R683" s="224">
        <f t="shared" si="157"/>
        <v>0</v>
      </c>
      <c r="S683" s="224">
        <f t="shared" si="158"/>
        <v>0</v>
      </c>
      <c r="T683" s="224">
        <f t="shared" si="159"/>
        <v>0</v>
      </c>
      <c r="U683" s="224">
        <f t="shared" si="160"/>
        <v>0</v>
      </c>
      <c r="V683" s="224">
        <f t="shared" si="161"/>
        <v>0</v>
      </c>
      <c r="W683" s="226">
        <f t="shared" si="162"/>
        <v>0</v>
      </c>
      <c r="X683" s="226">
        <f t="shared" si="163"/>
        <v>0</v>
      </c>
      <c r="Y683" s="216"/>
      <c r="Z683" s="233">
        <v>676</v>
      </c>
      <c r="AA683" s="216"/>
      <c r="AB683" s="216"/>
      <c r="AC683" s="216"/>
      <c r="AD683" s="216"/>
      <c r="AE683" s="216"/>
      <c r="AF683" s="216"/>
      <c r="AG683" s="216"/>
      <c r="AH683" s="216"/>
      <c r="AI683" s="216"/>
      <c r="AJ683" s="200"/>
      <c r="AK683" s="200"/>
      <c r="AL683" s="200"/>
      <c r="AM683" s="200"/>
      <c r="AN683" s="200"/>
      <c r="AO683" s="200"/>
      <c r="AP683" s="200"/>
      <c r="AQ683" s="200"/>
      <c r="AR683" s="200"/>
      <c r="AS683" s="200"/>
      <c r="AT683" s="200"/>
      <c r="AU683" s="200"/>
      <c r="AV683" s="200"/>
      <c r="AW683" s="200"/>
      <c r="AX683" s="200"/>
      <c r="AY683" s="200"/>
      <c r="AZ683" s="200"/>
      <c r="BA683" s="200"/>
      <c r="BB683" s="200"/>
      <c r="BC683" s="200"/>
      <c r="BD683" s="200"/>
      <c r="BE683" s="200"/>
      <c r="BF683" s="200"/>
      <c r="BG683" s="200"/>
      <c r="BH683" s="200"/>
      <c r="BI683" s="200"/>
      <c r="BJ683" s="200"/>
      <c r="BK683" s="200"/>
      <c r="BL683" s="200"/>
      <c r="BM683" s="200"/>
      <c r="BN683" s="200"/>
      <c r="BO683" s="200"/>
      <c r="BP683" s="200"/>
      <c r="BQ683" s="200"/>
      <c r="BR683" s="200"/>
      <c r="BS683" s="200"/>
      <c r="BT683" s="200"/>
      <c r="BU683" s="200"/>
      <c r="BV683" s="200"/>
      <c r="BW683" s="200"/>
      <c r="BX683" s="200"/>
      <c r="BY683" s="200"/>
      <c r="BZ683" s="200"/>
      <c r="CA683" s="200"/>
      <c r="CB683" s="200"/>
      <c r="CC683" s="200"/>
      <c r="CD683" s="200"/>
      <c r="CE683" s="200"/>
      <c r="CF683" s="200"/>
      <c r="CG683" s="200"/>
      <c r="CH683" s="200"/>
      <c r="CI683" s="200"/>
      <c r="CJ683" s="200"/>
      <c r="CK683" s="200"/>
      <c r="CL683" s="200"/>
      <c r="CM683" s="200"/>
      <c r="CN683" s="200"/>
      <c r="CO683" s="200"/>
      <c r="CP683" s="200"/>
      <c r="CQ683" s="200"/>
      <c r="CR683" s="200"/>
      <c r="CS683" s="200"/>
      <c r="CT683" s="200"/>
      <c r="CU683" s="200"/>
      <c r="CV683" s="200"/>
      <c r="CW683" s="200"/>
      <c r="CX683" s="200"/>
      <c r="CY683" s="200"/>
      <c r="CZ683" s="200"/>
      <c r="DA683" s="200"/>
      <c r="DB683" s="200"/>
      <c r="DC683" s="200"/>
      <c r="DD683" s="200"/>
      <c r="DE683" s="200"/>
      <c r="DF683" s="200"/>
      <c r="DG683" s="200"/>
      <c r="DH683" s="200"/>
      <c r="DI683" s="200"/>
      <c r="DJ683" s="200"/>
      <c r="DK683" s="200"/>
      <c r="DL683" s="200"/>
      <c r="DM683" s="200"/>
      <c r="DN683" s="200"/>
      <c r="DO683" s="200"/>
      <c r="DP683" s="200"/>
      <c r="DQ683" s="200"/>
      <c r="DR683" s="200"/>
      <c r="DS683" s="200"/>
      <c r="DT683" s="200"/>
      <c r="DU683" s="200"/>
      <c r="DV683" s="200"/>
      <c r="DW683" s="200"/>
      <c r="DX683" s="200"/>
      <c r="DY683" s="200"/>
      <c r="DZ683" s="200"/>
      <c r="EA683" s="200"/>
      <c r="EB683" s="200"/>
      <c r="EC683" s="200"/>
      <c r="ED683" s="200"/>
      <c r="EE683" s="200"/>
      <c r="EF683" s="200"/>
      <c r="EG683" s="200"/>
      <c r="EH683" s="200"/>
      <c r="EI683" s="200"/>
      <c r="EJ683" s="200"/>
      <c r="EK683" s="200"/>
      <c r="EL683" s="200"/>
      <c r="EM683" s="200"/>
      <c r="EN683" s="200"/>
      <c r="EO683" s="200"/>
      <c r="EP683" s="200"/>
      <c r="EQ683" s="200"/>
      <c r="ER683" s="200"/>
      <c r="ES683" s="200"/>
    </row>
    <row r="684" spans="1:149" s="116" customFormat="1" ht="12.75" customHeight="1" x14ac:dyDescent="0.2">
      <c r="A684" s="59" t="s">
        <v>716</v>
      </c>
      <c r="B684" s="142" t="s">
        <v>60</v>
      </c>
      <c r="C684" s="69" t="s">
        <v>758</v>
      </c>
      <c r="D684" s="140"/>
      <c r="E684" s="60"/>
      <c r="F684" s="257"/>
      <c r="G684" s="256"/>
      <c r="H684" s="258"/>
      <c r="I684" s="200"/>
      <c r="J684" s="230">
        <v>19</v>
      </c>
      <c r="K684" s="224" t="str">
        <f t="shared" si="150"/>
        <v>19</v>
      </c>
      <c r="L684" s="225">
        <f t="shared" si="151"/>
        <v>0</v>
      </c>
      <c r="M684" s="224" t="str">
        <f t="shared" si="152"/>
        <v>19</v>
      </c>
      <c r="N684" s="224">
        <f t="shared" si="153"/>
        <v>0</v>
      </c>
      <c r="O684" s="224">
        <f t="shared" si="154"/>
        <v>0</v>
      </c>
      <c r="P684" s="224">
        <f t="shared" si="155"/>
        <v>0</v>
      </c>
      <c r="Q684" s="224">
        <f t="shared" si="156"/>
        <v>0</v>
      </c>
      <c r="R684" s="224">
        <f t="shared" si="157"/>
        <v>0</v>
      </c>
      <c r="S684" s="224">
        <f t="shared" si="158"/>
        <v>0</v>
      </c>
      <c r="T684" s="224">
        <f t="shared" si="159"/>
        <v>0</v>
      </c>
      <c r="U684" s="224">
        <f t="shared" si="160"/>
        <v>0</v>
      </c>
      <c r="V684" s="224">
        <f t="shared" si="161"/>
        <v>0</v>
      </c>
      <c r="W684" s="226">
        <f t="shared" si="162"/>
        <v>0</v>
      </c>
      <c r="X684" s="226">
        <f t="shared" si="163"/>
        <v>0</v>
      </c>
      <c r="Y684" s="216"/>
      <c r="Z684" s="233">
        <v>677</v>
      </c>
      <c r="AA684" s="216"/>
      <c r="AB684" s="216"/>
      <c r="AC684" s="216"/>
      <c r="AD684" s="216"/>
      <c r="AE684" s="216"/>
      <c r="AF684" s="216"/>
      <c r="AG684" s="216"/>
      <c r="AH684" s="216"/>
      <c r="AI684" s="216"/>
      <c r="AJ684" s="200"/>
      <c r="AK684" s="200"/>
      <c r="AL684" s="200"/>
      <c r="AM684" s="200"/>
      <c r="AN684" s="200"/>
      <c r="AO684" s="200"/>
      <c r="AP684" s="200"/>
      <c r="AQ684" s="200"/>
      <c r="AR684" s="200"/>
      <c r="AS684" s="200"/>
      <c r="AT684" s="200"/>
      <c r="AU684" s="200"/>
      <c r="AV684" s="200"/>
      <c r="AW684" s="200"/>
      <c r="AX684" s="200"/>
      <c r="AY684" s="200"/>
      <c r="AZ684" s="200"/>
      <c r="BA684" s="200"/>
      <c r="BB684" s="200"/>
      <c r="BC684" s="200"/>
      <c r="BD684" s="200"/>
      <c r="BE684" s="200"/>
      <c r="BF684" s="200"/>
      <c r="BG684" s="200"/>
      <c r="BH684" s="200"/>
      <c r="BI684" s="200"/>
      <c r="BJ684" s="200"/>
      <c r="BK684" s="200"/>
      <c r="BL684" s="200"/>
      <c r="BM684" s="200"/>
      <c r="BN684" s="200"/>
      <c r="BO684" s="200"/>
      <c r="BP684" s="200"/>
      <c r="BQ684" s="200"/>
      <c r="BR684" s="200"/>
      <c r="BS684" s="200"/>
      <c r="BT684" s="200"/>
      <c r="BU684" s="200"/>
      <c r="BV684" s="200"/>
      <c r="BW684" s="200"/>
      <c r="BX684" s="200"/>
      <c r="BY684" s="200"/>
      <c r="BZ684" s="200"/>
      <c r="CA684" s="200"/>
      <c r="CB684" s="200"/>
      <c r="CC684" s="200"/>
      <c r="CD684" s="200"/>
      <c r="CE684" s="200"/>
      <c r="CF684" s="200"/>
      <c r="CG684" s="200"/>
      <c r="CH684" s="200"/>
      <c r="CI684" s="200"/>
      <c r="CJ684" s="200"/>
      <c r="CK684" s="200"/>
      <c r="CL684" s="200"/>
      <c r="CM684" s="200"/>
      <c r="CN684" s="200"/>
      <c r="CO684" s="200"/>
      <c r="CP684" s="200"/>
      <c r="CQ684" s="200"/>
      <c r="CR684" s="200"/>
      <c r="CS684" s="200"/>
      <c r="CT684" s="200"/>
      <c r="CU684" s="200"/>
      <c r="CV684" s="200"/>
      <c r="CW684" s="200"/>
      <c r="CX684" s="200"/>
      <c r="CY684" s="200"/>
      <c r="CZ684" s="200"/>
      <c r="DA684" s="200"/>
      <c r="DB684" s="200"/>
      <c r="DC684" s="200"/>
      <c r="DD684" s="200"/>
      <c r="DE684" s="200"/>
      <c r="DF684" s="200"/>
      <c r="DG684" s="200"/>
      <c r="DH684" s="200"/>
      <c r="DI684" s="200"/>
      <c r="DJ684" s="200"/>
      <c r="DK684" s="200"/>
      <c r="DL684" s="200"/>
      <c r="DM684" s="200"/>
      <c r="DN684" s="200"/>
      <c r="DO684" s="200"/>
      <c r="DP684" s="200"/>
      <c r="DQ684" s="200"/>
      <c r="DR684" s="200"/>
      <c r="DS684" s="200"/>
      <c r="DT684" s="200"/>
      <c r="DU684" s="200"/>
      <c r="DV684" s="200"/>
      <c r="DW684" s="200"/>
      <c r="DX684" s="200"/>
      <c r="DY684" s="200"/>
      <c r="DZ684" s="200"/>
      <c r="EA684" s="200"/>
      <c r="EB684" s="200"/>
      <c r="EC684" s="200"/>
      <c r="ED684" s="200"/>
      <c r="EE684" s="200"/>
      <c r="EF684" s="200"/>
      <c r="EG684" s="200"/>
      <c r="EH684" s="200"/>
      <c r="EI684" s="200"/>
      <c r="EJ684" s="200"/>
      <c r="EK684" s="200"/>
      <c r="EL684" s="200"/>
      <c r="EM684" s="200"/>
      <c r="EN684" s="200"/>
      <c r="EO684" s="200"/>
      <c r="EP684" s="200"/>
      <c r="EQ684" s="200"/>
      <c r="ER684" s="200"/>
      <c r="ES684" s="200"/>
    </row>
    <row r="685" spans="1:149" s="116" customFormat="1" ht="25.5" x14ac:dyDescent="0.2">
      <c r="A685" s="59" t="s">
        <v>717</v>
      </c>
      <c r="B685" s="142" t="s">
        <v>61</v>
      </c>
      <c r="C685" s="69" t="s">
        <v>758</v>
      </c>
      <c r="D685" s="140"/>
      <c r="E685" s="60"/>
      <c r="F685" s="257"/>
      <c r="G685" s="256"/>
      <c r="H685" s="258"/>
      <c r="I685" s="200"/>
      <c r="J685" s="230">
        <v>19</v>
      </c>
      <c r="K685" s="224" t="str">
        <f t="shared" si="150"/>
        <v>19</v>
      </c>
      <c r="L685" s="225">
        <f t="shared" si="151"/>
        <v>0</v>
      </c>
      <c r="M685" s="224" t="str">
        <f t="shared" si="152"/>
        <v>19</v>
      </c>
      <c r="N685" s="224">
        <f t="shared" si="153"/>
        <v>0</v>
      </c>
      <c r="O685" s="224">
        <f t="shared" si="154"/>
        <v>0</v>
      </c>
      <c r="P685" s="224">
        <f t="shared" si="155"/>
        <v>0</v>
      </c>
      <c r="Q685" s="224">
        <f t="shared" si="156"/>
        <v>0</v>
      </c>
      <c r="R685" s="224">
        <f t="shared" si="157"/>
        <v>0</v>
      </c>
      <c r="S685" s="224">
        <f t="shared" si="158"/>
        <v>0</v>
      </c>
      <c r="T685" s="224">
        <f t="shared" si="159"/>
        <v>0</v>
      </c>
      <c r="U685" s="224">
        <f t="shared" si="160"/>
        <v>0</v>
      </c>
      <c r="V685" s="224">
        <f t="shared" si="161"/>
        <v>0</v>
      </c>
      <c r="W685" s="226">
        <f t="shared" si="162"/>
        <v>0</v>
      </c>
      <c r="X685" s="226">
        <f t="shared" si="163"/>
        <v>0</v>
      </c>
      <c r="Y685" s="216"/>
      <c r="Z685" s="233">
        <v>678</v>
      </c>
      <c r="AA685" s="216"/>
      <c r="AB685" s="216"/>
      <c r="AC685" s="216"/>
      <c r="AD685" s="216"/>
      <c r="AE685" s="216"/>
      <c r="AF685" s="216"/>
      <c r="AG685" s="216"/>
      <c r="AH685" s="216"/>
      <c r="AI685" s="216"/>
      <c r="AJ685" s="200"/>
      <c r="AK685" s="200"/>
      <c r="AL685" s="200"/>
      <c r="AM685" s="200"/>
      <c r="AN685" s="200"/>
      <c r="AO685" s="200"/>
      <c r="AP685" s="200"/>
      <c r="AQ685" s="200"/>
      <c r="AR685" s="200"/>
      <c r="AS685" s="200"/>
      <c r="AT685" s="200"/>
      <c r="AU685" s="200"/>
      <c r="AV685" s="200"/>
      <c r="AW685" s="200"/>
      <c r="AX685" s="200"/>
      <c r="AY685" s="200"/>
      <c r="AZ685" s="200"/>
      <c r="BA685" s="200"/>
      <c r="BB685" s="200"/>
      <c r="BC685" s="200"/>
      <c r="BD685" s="200"/>
      <c r="BE685" s="200"/>
      <c r="BF685" s="200"/>
      <c r="BG685" s="200"/>
      <c r="BH685" s="200"/>
      <c r="BI685" s="200"/>
      <c r="BJ685" s="200"/>
      <c r="BK685" s="200"/>
      <c r="BL685" s="200"/>
      <c r="BM685" s="200"/>
      <c r="BN685" s="200"/>
      <c r="BO685" s="200"/>
      <c r="BP685" s="200"/>
      <c r="BQ685" s="200"/>
      <c r="BR685" s="200"/>
      <c r="BS685" s="200"/>
      <c r="BT685" s="200"/>
      <c r="BU685" s="200"/>
      <c r="BV685" s="200"/>
      <c r="BW685" s="200"/>
      <c r="BX685" s="200"/>
      <c r="BY685" s="200"/>
      <c r="BZ685" s="200"/>
      <c r="CA685" s="200"/>
      <c r="CB685" s="200"/>
      <c r="CC685" s="200"/>
      <c r="CD685" s="200"/>
      <c r="CE685" s="200"/>
      <c r="CF685" s="200"/>
      <c r="CG685" s="200"/>
      <c r="CH685" s="200"/>
      <c r="CI685" s="200"/>
      <c r="CJ685" s="200"/>
      <c r="CK685" s="200"/>
      <c r="CL685" s="200"/>
      <c r="CM685" s="200"/>
      <c r="CN685" s="200"/>
      <c r="CO685" s="200"/>
      <c r="CP685" s="200"/>
      <c r="CQ685" s="200"/>
      <c r="CR685" s="200"/>
      <c r="CS685" s="200"/>
      <c r="CT685" s="200"/>
      <c r="CU685" s="200"/>
      <c r="CV685" s="200"/>
      <c r="CW685" s="200"/>
      <c r="CX685" s="200"/>
      <c r="CY685" s="200"/>
      <c r="CZ685" s="200"/>
      <c r="DA685" s="200"/>
      <c r="DB685" s="200"/>
      <c r="DC685" s="200"/>
      <c r="DD685" s="200"/>
      <c r="DE685" s="200"/>
      <c r="DF685" s="200"/>
      <c r="DG685" s="200"/>
      <c r="DH685" s="200"/>
      <c r="DI685" s="200"/>
      <c r="DJ685" s="200"/>
      <c r="DK685" s="200"/>
      <c r="DL685" s="200"/>
      <c r="DM685" s="200"/>
      <c r="DN685" s="200"/>
      <c r="DO685" s="200"/>
      <c r="DP685" s="200"/>
      <c r="DQ685" s="200"/>
      <c r="DR685" s="200"/>
      <c r="DS685" s="200"/>
      <c r="DT685" s="200"/>
      <c r="DU685" s="200"/>
      <c r="DV685" s="200"/>
      <c r="DW685" s="200"/>
      <c r="DX685" s="200"/>
      <c r="DY685" s="200"/>
      <c r="DZ685" s="200"/>
      <c r="EA685" s="200"/>
      <c r="EB685" s="200"/>
      <c r="EC685" s="200"/>
      <c r="ED685" s="200"/>
      <c r="EE685" s="200"/>
      <c r="EF685" s="200"/>
      <c r="EG685" s="200"/>
      <c r="EH685" s="200"/>
      <c r="EI685" s="200"/>
      <c r="EJ685" s="200"/>
      <c r="EK685" s="200"/>
      <c r="EL685" s="200"/>
      <c r="EM685" s="200"/>
      <c r="EN685" s="200"/>
      <c r="EO685" s="200"/>
      <c r="EP685" s="200"/>
      <c r="EQ685" s="200"/>
      <c r="ER685" s="200"/>
      <c r="ES685" s="200"/>
    </row>
    <row r="686" spans="1:149" s="116" customFormat="1" ht="25.5" x14ac:dyDescent="0.2">
      <c r="A686" s="59" t="s">
        <v>718</v>
      </c>
      <c r="B686" s="142" t="s">
        <v>62</v>
      </c>
      <c r="C686" s="69" t="s">
        <v>758</v>
      </c>
      <c r="D686" s="140"/>
      <c r="E686" s="60"/>
      <c r="F686" s="257"/>
      <c r="G686" s="256"/>
      <c r="H686" s="258"/>
      <c r="I686" s="200"/>
      <c r="J686" s="230">
        <v>19</v>
      </c>
      <c r="K686" s="224" t="str">
        <f t="shared" si="150"/>
        <v>19</v>
      </c>
      <c r="L686" s="225">
        <f t="shared" si="151"/>
        <v>0</v>
      </c>
      <c r="M686" s="224" t="str">
        <f t="shared" si="152"/>
        <v>19</v>
      </c>
      <c r="N686" s="224">
        <f t="shared" si="153"/>
        <v>0</v>
      </c>
      <c r="O686" s="224">
        <f t="shared" si="154"/>
        <v>0</v>
      </c>
      <c r="P686" s="224">
        <f t="shared" si="155"/>
        <v>0</v>
      </c>
      <c r="Q686" s="224">
        <f t="shared" si="156"/>
        <v>0</v>
      </c>
      <c r="R686" s="224">
        <f t="shared" si="157"/>
        <v>0</v>
      </c>
      <c r="S686" s="224">
        <f t="shared" si="158"/>
        <v>0</v>
      </c>
      <c r="T686" s="224">
        <f t="shared" si="159"/>
        <v>0</v>
      </c>
      <c r="U686" s="224">
        <f t="shared" si="160"/>
        <v>0</v>
      </c>
      <c r="V686" s="224">
        <f t="shared" si="161"/>
        <v>0</v>
      </c>
      <c r="W686" s="226">
        <f t="shared" si="162"/>
        <v>0</v>
      </c>
      <c r="X686" s="226">
        <f t="shared" si="163"/>
        <v>0</v>
      </c>
      <c r="Y686" s="216"/>
      <c r="Z686" s="232">
        <v>679</v>
      </c>
      <c r="AA686" s="216"/>
      <c r="AB686" s="216"/>
      <c r="AC686" s="216"/>
      <c r="AD686" s="216"/>
      <c r="AE686" s="216"/>
      <c r="AF686" s="216"/>
      <c r="AG686" s="216"/>
      <c r="AH686" s="216"/>
      <c r="AI686" s="216"/>
      <c r="AJ686" s="200"/>
      <c r="AK686" s="200"/>
      <c r="AL686" s="200"/>
      <c r="AM686" s="200"/>
      <c r="AN686" s="200"/>
      <c r="AO686" s="200"/>
      <c r="AP686" s="200"/>
      <c r="AQ686" s="200"/>
      <c r="AR686" s="200"/>
      <c r="AS686" s="200"/>
      <c r="AT686" s="200"/>
      <c r="AU686" s="200"/>
      <c r="AV686" s="200"/>
      <c r="AW686" s="200"/>
      <c r="AX686" s="200"/>
      <c r="AY686" s="200"/>
      <c r="AZ686" s="200"/>
      <c r="BA686" s="200"/>
      <c r="BB686" s="200"/>
      <c r="BC686" s="200"/>
      <c r="BD686" s="200"/>
      <c r="BE686" s="200"/>
      <c r="BF686" s="200"/>
      <c r="BG686" s="200"/>
      <c r="BH686" s="200"/>
      <c r="BI686" s="200"/>
      <c r="BJ686" s="200"/>
      <c r="BK686" s="200"/>
      <c r="BL686" s="200"/>
      <c r="BM686" s="200"/>
      <c r="BN686" s="200"/>
      <c r="BO686" s="200"/>
      <c r="BP686" s="200"/>
      <c r="BQ686" s="200"/>
      <c r="BR686" s="200"/>
      <c r="BS686" s="200"/>
      <c r="BT686" s="200"/>
      <c r="BU686" s="200"/>
      <c r="BV686" s="200"/>
      <c r="BW686" s="200"/>
      <c r="BX686" s="200"/>
      <c r="BY686" s="200"/>
      <c r="BZ686" s="200"/>
      <c r="CA686" s="200"/>
      <c r="CB686" s="200"/>
      <c r="CC686" s="200"/>
      <c r="CD686" s="200"/>
      <c r="CE686" s="200"/>
      <c r="CF686" s="200"/>
      <c r="CG686" s="200"/>
      <c r="CH686" s="200"/>
      <c r="CI686" s="200"/>
      <c r="CJ686" s="200"/>
      <c r="CK686" s="200"/>
      <c r="CL686" s="200"/>
      <c r="CM686" s="200"/>
      <c r="CN686" s="200"/>
      <c r="CO686" s="200"/>
      <c r="CP686" s="200"/>
      <c r="CQ686" s="200"/>
      <c r="CR686" s="200"/>
      <c r="CS686" s="200"/>
      <c r="CT686" s="200"/>
      <c r="CU686" s="200"/>
      <c r="CV686" s="200"/>
      <c r="CW686" s="200"/>
      <c r="CX686" s="200"/>
      <c r="CY686" s="200"/>
      <c r="CZ686" s="200"/>
      <c r="DA686" s="200"/>
      <c r="DB686" s="200"/>
      <c r="DC686" s="200"/>
      <c r="DD686" s="200"/>
      <c r="DE686" s="200"/>
      <c r="DF686" s="200"/>
      <c r="DG686" s="200"/>
      <c r="DH686" s="200"/>
      <c r="DI686" s="200"/>
      <c r="DJ686" s="200"/>
      <c r="DK686" s="200"/>
      <c r="DL686" s="200"/>
      <c r="DM686" s="200"/>
      <c r="DN686" s="200"/>
      <c r="DO686" s="200"/>
      <c r="DP686" s="200"/>
      <c r="DQ686" s="200"/>
      <c r="DR686" s="200"/>
      <c r="DS686" s="200"/>
      <c r="DT686" s="200"/>
      <c r="DU686" s="200"/>
      <c r="DV686" s="200"/>
      <c r="DW686" s="200"/>
      <c r="DX686" s="200"/>
      <c r="DY686" s="200"/>
      <c r="DZ686" s="200"/>
      <c r="EA686" s="200"/>
      <c r="EB686" s="200"/>
      <c r="EC686" s="200"/>
      <c r="ED686" s="200"/>
      <c r="EE686" s="200"/>
      <c r="EF686" s="200"/>
      <c r="EG686" s="200"/>
      <c r="EH686" s="200"/>
      <c r="EI686" s="200"/>
      <c r="EJ686" s="200"/>
      <c r="EK686" s="200"/>
      <c r="EL686" s="200"/>
      <c r="EM686" s="200"/>
      <c r="EN686" s="200"/>
      <c r="EO686" s="200"/>
      <c r="EP686" s="200"/>
      <c r="EQ686" s="200"/>
      <c r="ER686" s="200"/>
      <c r="ES686" s="200"/>
    </row>
    <row r="687" spans="1:149" s="116" customFormat="1" ht="25.5" x14ac:dyDescent="0.2">
      <c r="A687" s="147" t="s">
        <v>719</v>
      </c>
      <c r="B687" s="305" t="s">
        <v>1340</v>
      </c>
      <c r="C687" s="106" t="s">
        <v>758</v>
      </c>
      <c r="D687" s="148"/>
      <c r="E687" s="115"/>
      <c r="F687" s="277"/>
      <c r="G687" s="276"/>
      <c r="H687" s="304"/>
      <c r="I687" s="200"/>
      <c r="J687" s="230">
        <v>19</v>
      </c>
      <c r="K687" s="224" t="str">
        <f t="shared" si="150"/>
        <v>19</v>
      </c>
      <c r="L687" s="225">
        <f t="shared" si="151"/>
        <v>0</v>
      </c>
      <c r="M687" s="224" t="str">
        <f t="shared" si="152"/>
        <v>19</v>
      </c>
      <c r="N687" s="224">
        <f t="shared" si="153"/>
        <v>0</v>
      </c>
      <c r="O687" s="224">
        <f t="shared" si="154"/>
        <v>0</v>
      </c>
      <c r="P687" s="224">
        <f t="shared" si="155"/>
        <v>0</v>
      </c>
      <c r="Q687" s="224">
        <f t="shared" si="156"/>
        <v>0</v>
      </c>
      <c r="R687" s="224">
        <f t="shared" si="157"/>
        <v>0</v>
      </c>
      <c r="S687" s="224">
        <f t="shared" si="158"/>
        <v>0</v>
      </c>
      <c r="T687" s="224">
        <f t="shared" si="159"/>
        <v>0</v>
      </c>
      <c r="U687" s="224">
        <f t="shared" si="160"/>
        <v>0</v>
      </c>
      <c r="V687" s="224">
        <f t="shared" si="161"/>
        <v>0</v>
      </c>
      <c r="W687" s="226">
        <f t="shared" si="162"/>
        <v>0</v>
      </c>
      <c r="X687" s="226">
        <f t="shared" si="163"/>
        <v>0</v>
      </c>
      <c r="Y687" s="216"/>
      <c r="Z687" s="233">
        <v>680</v>
      </c>
      <c r="AA687" s="216"/>
      <c r="AB687" s="216"/>
      <c r="AC687" s="216"/>
      <c r="AD687" s="216"/>
      <c r="AE687" s="216"/>
      <c r="AF687" s="216"/>
      <c r="AG687" s="216"/>
      <c r="AH687" s="216"/>
      <c r="AI687" s="216"/>
      <c r="AJ687" s="200"/>
      <c r="AK687" s="200"/>
      <c r="AL687" s="200"/>
      <c r="AM687" s="200"/>
      <c r="AN687" s="200"/>
      <c r="AO687" s="200"/>
      <c r="AP687" s="200"/>
      <c r="AQ687" s="200"/>
      <c r="AR687" s="200"/>
      <c r="AS687" s="200"/>
      <c r="AT687" s="200"/>
      <c r="AU687" s="200"/>
      <c r="AV687" s="200"/>
      <c r="AW687" s="200"/>
      <c r="AX687" s="200"/>
      <c r="AY687" s="200"/>
      <c r="AZ687" s="200"/>
      <c r="BA687" s="200"/>
      <c r="BB687" s="200"/>
      <c r="BC687" s="200"/>
      <c r="BD687" s="200"/>
      <c r="BE687" s="200"/>
      <c r="BF687" s="200"/>
      <c r="BG687" s="200"/>
      <c r="BH687" s="200"/>
      <c r="BI687" s="200"/>
      <c r="BJ687" s="200"/>
      <c r="BK687" s="200"/>
      <c r="BL687" s="200"/>
      <c r="BM687" s="200"/>
      <c r="BN687" s="200"/>
      <c r="BO687" s="200"/>
      <c r="BP687" s="200"/>
      <c r="BQ687" s="200"/>
      <c r="BR687" s="200"/>
      <c r="BS687" s="200"/>
      <c r="BT687" s="200"/>
      <c r="BU687" s="200"/>
      <c r="BV687" s="200"/>
      <c r="BW687" s="200"/>
      <c r="BX687" s="200"/>
      <c r="BY687" s="200"/>
      <c r="BZ687" s="200"/>
      <c r="CA687" s="200"/>
      <c r="CB687" s="200"/>
      <c r="CC687" s="200"/>
      <c r="CD687" s="200"/>
      <c r="CE687" s="200"/>
      <c r="CF687" s="200"/>
      <c r="CG687" s="200"/>
      <c r="CH687" s="200"/>
      <c r="CI687" s="200"/>
      <c r="CJ687" s="200"/>
      <c r="CK687" s="200"/>
      <c r="CL687" s="200"/>
      <c r="CM687" s="200"/>
      <c r="CN687" s="200"/>
      <c r="CO687" s="200"/>
      <c r="CP687" s="200"/>
      <c r="CQ687" s="200"/>
      <c r="CR687" s="200"/>
      <c r="CS687" s="200"/>
      <c r="CT687" s="200"/>
      <c r="CU687" s="200"/>
      <c r="CV687" s="200"/>
      <c r="CW687" s="200"/>
      <c r="CX687" s="200"/>
      <c r="CY687" s="200"/>
      <c r="CZ687" s="200"/>
      <c r="DA687" s="200"/>
      <c r="DB687" s="200"/>
      <c r="DC687" s="200"/>
      <c r="DD687" s="200"/>
      <c r="DE687" s="200"/>
      <c r="DF687" s="200"/>
      <c r="DG687" s="200"/>
      <c r="DH687" s="200"/>
      <c r="DI687" s="200"/>
      <c r="DJ687" s="200"/>
      <c r="DK687" s="200"/>
      <c r="DL687" s="200"/>
      <c r="DM687" s="200"/>
      <c r="DN687" s="200"/>
      <c r="DO687" s="200"/>
      <c r="DP687" s="200"/>
      <c r="DQ687" s="200"/>
      <c r="DR687" s="200"/>
      <c r="DS687" s="200"/>
      <c r="DT687" s="200"/>
      <c r="DU687" s="200"/>
      <c r="DV687" s="200"/>
      <c r="DW687" s="200"/>
      <c r="DX687" s="200"/>
      <c r="DY687" s="200"/>
      <c r="DZ687" s="200"/>
      <c r="EA687" s="200"/>
      <c r="EB687" s="200"/>
      <c r="EC687" s="200"/>
      <c r="ED687" s="200"/>
      <c r="EE687" s="200"/>
      <c r="EF687" s="200"/>
      <c r="EG687" s="200"/>
      <c r="EH687" s="200"/>
      <c r="EI687" s="200"/>
      <c r="EJ687" s="200"/>
      <c r="EK687" s="200"/>
      <c r="EL687" s="200"/>
      <c r="EM687" s="200"/>
      <c r="EN687" s="200"/>
      <c r="EO687" s="200"/>
      <c r="EP687" s="200"/>
      <c r="EQ687" s="200"/>
      <c r="ER687" s="200"/>
      <c r="ES687" s="200"/>
    </row>
    <row r="688" spans="1:149" s="116" customFormat="1" ht="12.75" x14ac:dyDescent="0.2">
      <c r="A688" s="241"/>
      <c r="B688" s="242"/>
      <c r="C688" s="243"/>
      <c r="D688" s="244"/>
      <c r="E688" s="245"/>
      <c r="F688" s="317"/>
      <c r="G688" s="246"/>
      <c r="H688" s="247"/>
      <c r="I688" s="200"/>
      <c r="J688" s="230"/>
      <c r="K688" s="224"/>
      <c r="L688" s="225"/>
      <c r="M688" s="224"/>
      <c r="N688" s="224"/>
      <c r="O688" s="224"/>
      <c r="P688" s="224"/>
      <c r="Q688" s="224"/>
      <c r="R688" s="224"/>
      <c r="S688" s="224"/>
      <c r="T688" s="224"/>
      <c r="U688" s="224"/>
      <c r="V688" s="224"/>
      <c r="W688" s="226"/>
      <c r="X688" s="226"/>
      <c r="Y688" s="216"/>
      <c r="Z688" s="233">
        <v>681</v>
      </c>
      <c r="AA688" s="216"/>
      <c r="AB688" s="216"/>
      <c r="AC688" s="216"/>
      <c r="AD688" s="216"/>
      <c r="AE688" s="216"/>
      <c r="AF688" s="216"/>
      <c r="AG688" s="216"/>
      <c r="AH688" s="216"/>
      <c r="AI688" s="216"/>
      <c r="AJ688" s="200"/>
      <c r="AK688" s="200"/>
      <c r="AL688" s="200"/>
      <c r="AM688" s="200"/>
      <c r="AN688" s="200"/>
      <c r="AO688" s="200"/>
      <c r="AP688" s="200"/>
      <c r="AQ688" s="200"/>
      <c r="AR688" s="200"/>
      <c r="AS688" s="200"/>
      <c r="AT688" s="200"/>
      <c r="AU688" s="200"/>
      <c r="AV688" s="200"/>
      <c r="AW688" s="200"/>
      <c r="AX688" s="200"/>
      <c r="AY688" s="200"/>
      <c r="AZ688" s="200"/>
      <c r="BA688" s="200"/>
      <c r="BB688" s="200"/>
      <c r="BC688" s="200"/>
      <c r="BD688" s="200"/>
      <c r="BE688" s="200"/>
      <c r="BF688" s="200"/>
      <c r="BG688" s="200"/>
      <c r="BH688" s="200"/>
      <c r="BI688" s="200"/>
      <c r="BJ688" s="200"/>
      <c r="BK688" s="200"/>
      <c r="BL688" s="200"/>
      <c r="BM688" s="200"/>
      <c r="BN688" s="200"/>
      <c r="BO688" s="200"/>
      <c r="BP688" s="200"/>
      <c r="BQ688" s="200"/>
      <c r="BR688" s="200"/>
      <c r="BS688" s="200"/>
      <c r="BT688" s="200"/>
      <c r="BU688" s="200"/>
      <c r="BV688" s="200"/>
      <c r="BW688" s="200"/>
      <c r="BX688" s="200"/>
      <c r="BY688" s="200"/>
      <c r="BZ688" s="200"/>
      <c r="CA688" s="200"/>
      <c r="CB688" s="200"/>
      <c r="CC688" s="200"/>
      <c r="CD688" s="200"/>
      <c r="CE688" s="200"/>
      <c r="CF688" s="200"/>
      <c r="CG688" s="200"/>
      <c r="CH688" s="200"/>
      <c r="CI688" s="200"/>
      <c r="CJ688" s="200"/>
      <c r="CK688" s="200"/>
      <c r="CL688" s="200"/>
      <c r="CM688" s="200"/>
      <c r="CN688" s="200"/>
      <c r="CO688" s="200"/>
      <c r="CP688" s="200"/>
      <c r="CQ688" s="200"/>
      <c r="CR688" s="200"/>
      <c r="CS688" s="200"/>
      <c r="CT688" s="200"/>
      <c r="CU688" s="200"/>
      <c r="CV688" s="200"/>
      <c r="CW688" s="200"/>
      <c r="CX688" s="200"/>
      <c r="CY688" s="200"/>
      <c r="CZ688" s="200"/>
      <c r="DA688" s="200"/>
      <c r="DB688" s="200"/>
      <c r="DC688" s="200"/>
      <c r="DD688" s="200"/>
      <c r="DE688" s="200"/>
      <c r="DF688" s="200"/>
      <c r="DG688" s="200"/>
      <c r="DH688" s="200"/>
      <c r="DI688" s="200"/>
      <c r="DJ688" s="200"/>
      <c r="DK688" s="200"/>
      <c r="DL688" s="200"/>
      <c r="DM688" s="200"/>
      <c r="DN688" s="200"/>
      <c r="DO688" s="200"/>
      <c r="DP688" s="200"/>
      <c r="DQ688" s="200"/>
      <c r="DR688" s="200"/>
      <c r="DS688" s="200"/>
      <c r="DT688" s="200"/>
      <c r="DU688" s="200"/>
      <c r="DV688" s="200"/>
      <c r="DW688" s="200"/>
      <c r="DX688" s="200"/>
      <c r="DY688" s="200"/>
      <c r="DZ688" s="200"/>
      <c r="EA688" s="200"/>
      <c r="EB688" s="200"/>
      <c r="EC688" s="200"/>
      <c r="ED688" s="200"/>
      <c r="EE688" s="200"/>
      <c r="EF688" s="200"/>
      <c r="EG688" s="200"/>
      <c r="EH688" s="200"/>
      <c r="EI688" s="200"/>
      <c r="EJ688" s="200"/>
      <c r="EK688" s="200"/>
      <c r="EL688" s="200"/>
      <c r="EM688" s="200"/>
      <c r="EN688" s="200"/>
      <c r="EO688" s="200"/>
      <c r="EP688" s="200"/>
      <c r="EQ688" s="200"/>
      <c r="ER688" s="200"/>
      <c r="ES688" s="200"/>
    </row>
    <row r="689" spans="2:35" s="203" customFormat="1" x14ac:dyDescent="0.2">
      <c r="B689" s="200"/>
      <c r="C689" s="292"/>
      <c r="D689" s="293"/>
      <c r="H689" s="294"/>
      <c r="I689" s="207"/>
      <c r="J689" s="231"/>
      <c r="K689" s="227"/>
      <c r="L689" s="248" t="s">
        <v>889</v>
      </c>
      <c r="M689" s="248" t="s">
        <v>3</v>
      </c>
      <c r="N689" s="248" t="s">
        <v>890</v>
      </c>
      <c r="O689" s="248" t="s">
        <v>891</v>
      </c>
      <c r="P689" s="248" t="s">
        <v>840</v>
      </c>
      <c r="Q689" s="227"/>
      <c r="R689" s="227"/>
      <c r="S689" s="227"/>
      <c r="T689" s="227"/>
      <c r="U689" s="227"/>
      <c r="V689" s="227"/>
      <c r="W689" s="227"/>
      <c r="X689" s="227"/>
      <c r="Y689" s="215"/>
      <c r="Z689" s="233">
        <v>682</v>
      </c>
      <c r="AA689" s="216"/>
      <c r="AB689" s="216"/>
      <c r="AC689" s="216"/>
      <c r="AD689" s="216"/>
      <c r="AE689" s="216"/>
      <c r="AF689" s="216"/>
      <c r="AG689" s="216"/>
      <c r="AH689" s="216"/>
      <c r="AI689" s="216"/>
    </row>
    <row r="690" spans="2:35" s="203" customFormat="1" x14ac:dyDescent="0.2">
      <c r="B690" s="200"/>
      <c r="C690" s="292"/>
      <c r="D690" s="293"/>
      <c r="H690" s="294"/>
      <c r="I690" s="207"/>
      <c r="J690" s="231"/>
      <c r="K690" s="227"/>
      <c r="L690" s="238">
        <v>1</v>
      </c>
      <c r="M690" s="4">
        <f t="shared" ref="M690:M708" si="164">COUNTIF($M$8:$M$687,L690)</f>
        <v>69</v>
      </c>
      <c r="N690" s="4">
        <f t="shared" ref="N690:N708" si="165">COUNTIF($N$8:$N$687,L690)</f>
        <v>24</v>
      </c>
      <c r="O690" s="4">
        <f t="shared" ref="O690:O708" si="166">SUMIF($M$8:$M$687,L690,$L$8:$L$687)</f>
        <v>178</v>
      </c>
      <c r="P690" s="4">
        <f t="shared" ref="P690:P708" si="167">SUMIF($N$8:$N$687,L690,$V$8:$V$687)</f>
        <v>0</v>
      </c>
      <c r="Q690" s="227"/>
      <c r="R690" s="227"/>
      <c r="S690" s="227"/>
      <c r="T690" s="227"/>
      <c r="U690" s="227"/>
      <c r="V690" s="227"/>
      <c r="W690" s="227"/>
      <c r="X690" s="227"/>
      <c r="Y690" s="215"/>
      <c r="Z690" s="233">
        <v>683</v>
      </c>
      <c r="AA690" s="216"/>
      <c r="AB690" s="216"/>
      <c r="AC690" s="216"/>
      <c r="AD690" s="216"/>
      <c r="AE690" s="216"/>
      <c r="AF690" s="216"/>
      <c r="AG690" s="216"/>
      <c r="AH690" s="216"/>
      <c r="AI690" s="216"/>
    </row>
    <row r="691" spans="2:35" s="203" customFormat="1" x14ac:dyDescent="0.2">
      <c r="B691" s="200"/>
      <c r="C691" s="292"/>
      <c r="D691" s="293"/>
      <c r="H691" s="294"/>
      <c r="I691" s="207"/>
      <c r="J691" s="231"/>
      <c r="K691" s="227"/>
      <c r="L691" s="238">
        <v>2</v>
      </c>
      <c r="M691" s="4">
        <f t="shared" si="164"/>
        <v>53</v>
      </c>
      <c r="N691" s="4">
        <f t="shared" si="165"/>
        <v>8</v>
      </c>
      <c r="O691" s="4">
        <f t="shared" si="166"/>
        <v>38</v>
      </c>
      <c r="P691" s="4">
        <f t="shared" si="167"/>
        <v>0</v>
      </c>
      <c r="Q691" s="227"/>
      <c r="R691" s="227"/>
      <c r="S691" s="227"/>
      <c r="T691" s="227"/>
      <c r="U691" s="227"/>
      <c r="V691" s="227"/>
      <c r="W691" s="227"/>
      <c r="X691" s="227"/>
      <c r="Y691" s="215"/>
      <c r="Z691" s="233">
        <v>684</v>
      </c>
      <c r="AA691" s="216"/>
      <c r="AB691" s="216"/>
      <c r="AC691" s="216"/>
      <c r="AD691" s="216"/>
      <c r="AE691" s="216"/>
      <c r="AF691" s="216"/>
      <c r="AG691" s="216"/>
      <c r="AH691" s="216"/>
      <c r="AI691" s="216"/>
    </row>
    <row r="692" spans="2:35" s="203" customFormat="1" x14ac:dyDescent="0.2">
      <c r="B692" s="200"/>
      <c r="C692" s="292"/>
      <c r="D692" s="293"/>
      <c r="H692" s="294"/>
      <c r="I692" s="207"/>
      <c r="J692" s="231"/>
      <c r="K692" s="227"/>
      <c r="L692" s="238">
        <v>3</v>
      </c>
      <c r="M692" s="4">
        <f t="shared" si="164"/>
        <v>15</v>
      </c>
      <c r="N692" s="4">
        <f t="shared" si="165"/>
        <v>6</v>
      </c>
      <c r="O692" s="4">
        <f t="shared" si="166"/>
        <v>39</v>
      </c>
      <c r="P692" s="4">
        <f t="shared" si="167"/>
        <v>0</v>
      </c>
      <c r="Q692" s="227"/>
      <c r="R692" s="227"/>
      <c r="S692" s="227"/>
      <c r="T692" s="227"/>
      <c r="U692" s="227"/>
      <c r="V692" s="227"/>
      <c r="W692" s="227"/>
      <c r="X692" s="227"/>
      <c r="Y692" s="215"/>
      <c r="Z692" s="232">
        <v>685</v>
      </c>
      <c r="AA692" s="216"/>
      <c r="AB692" s="216"/>
      <c r="AC692" s="216"/>
      <c r="AD692" s="216"/>
      <c r="AE692" s="216"/>
      <c r="AF692" s="216"/>
      <c r="AG692" s="216"/>
      <c r="AH692" s="216"/>
      <c r="AI692" s="216"/>
    </row>
    <row r="693" spans="2:35" s="203" customFormat="1" x14ac:dyDescent="0.2">
      <c r="B693" s="200"/>
      <c r="C693" s="292"/>
      <c r="D693" s="293"/>
      <c r="H693" s="294"/>
      <c r="I693" s="207"/>
      <c r="J693" s="231"/>
      <c r="K693" s="227"/>
      <c r="L693" s="238">
        <v>4</v>
      </c>
      <c r="M693" s="4">
        <f t="shared" si="164"/>
        <v>21</v>
      </c>
      <c r="N693" s="4">
        <f t="shared" si="165"/>
        <v>5</v>
      </c>
      <c r="O693" s="4">
        <f t="shared" si="166"/>
        <v>20</v>
      </c>
      <c r="P693" s="4">
        <f t="shared" si="167"/>
        <v>0</v>
      </c>
      <c r="Q693" s="227"/>
      <c r="R693" s="227"/>
      <c r="S693" s="227"/>
      <c r="T693" s="227"/>
      <c r="U693" s="227"/>
      <c r="V693" s="227"/>
      <c r="W693" s="227"/>
      <c r="X693" s="227"/>
      <c r="Y693" s="215"/>
      <c r="Z693" s="233">
        <v>686</v>
      </c>
      <c r="AA693" s="216"/>
      <c r="AB693" s="216"/>
      <c r="AC693" s="216"/>
      <c r="AD693" s="216"/>
      <c r="AE693" s="216"/>
      <c r="AF693" s="216"/>
      <c r="AG693" s="216"/>
      <c r="AH693" s="216"/>
      <c r="AI693" s="216"/>
    </row>
    <row r="694" spans="2:35" s="203" customFormat="1" x14ac:dyDescent="0.2">
      <c r="B694" s="200"/>
      <c r="C694" s="292"/>
      <c r="D694" s="293"/>
      <c r="H694" s="294"/>
      <c r="I694" s="207"/>
      <c r="J694" s="231"/>
      <c r="K694" s="227"/>
      <c r="L694" s="238">
        <v>5</v>
      </c>
      <c r="M694" s="4">
        <f t="shared" si="164"/>
        <v>17</v>
      </c>
      <c r="N694" s="4">
        <f t="shared" si="165"/>
        <v>4</v>
      </c>
      <c r="O694" s="4">
        <f t="shared" si="166"/>
        <v>8</v>
      </c>
      <c r="P694" s="4">
        <f t="shared" si="167"/>
        <v>0</v>
      </c>
      <c r="Q694" s="227"/>
      <c r="R694" s="227"/>
      <c r="S694" s="227"/>
      <c r="T694" s="227"/>
      <c r="U694" s="227"/>
      <c r="V694" s="227"/>
      <c r="W694" s="227"/>
      <c r="X694" s="227"/>
      <c r="Y694" s="215"/>
      <c r="Z694" s="233">
        <v>687</v>
      </c>
      <c r="AA694" s="216"/>
      <c r="AB694" s="216"/>
      <c r="AC694" s="216"/>
      <c r="AD694" s="216"/>
      <c r="AE694" s="216"/>
      <c r="AF694" s="216"/>
      <c r="AG694" s="216"/>
      <c r="AH694" s="216"/>
      <c r="AI694" s="216"/>
    </row>
    <row r="695" spans="2:35" s="203" customFormat="1" x14ac:dyDescent="0.2">
      <c r="B695" s="200"/>
      <c r="C695" s="292"/>
      <c r="D695" s="293"/>
      <c r="H695" s="294"/>
      <c r="I695" s="207"/>
      <c r="J695" s="231"/>
      <c r="K695" s="227"/>
      <c r="L695" s="238">
        <v>6</v>
      </c>
      <c r="M695" s="4">
        <f t="shared" si="164"/>
        <v>76</v>
      </c>
      <c r="N695" s="4">
        <f t="shared" si="165"/>
        <v>13</v>
      </c>
      <c r="O695" s="4">
        <f t="shared" si="166"/>
        <v>65</v>
      </c>
      <c r="P695" s="4">
        <f t="shared" si="167"/>
        <v>0</v>
      </c>
      <c r="Q695" s="227"/>
      <c r="R695" s="227"/>
      <c r="S695" s="227"/>
      <c r="T695" s="227"/>
      <c r="U695" s="227"/>
      <c r="V695" s="227"/>
      <c r="W695" s="227"/>
      <c r="X695" s="227"/>
      <c r="Y695" s="215"/>
      <c r="Z695" s="233">
        <v>688</v>
      </c>
      <c r="AA695" s="216"/>
      <c r="AB695" s="216"/>
      <c r="AC695" s="216"/>
      <c r="AD695" s="216"/>
      <c r="AE695" s="216"/>
      <c r="AF695" s="216"/>
      <c r="AG695" s="216"/>
      <c r="AH695" s="216"/>
      <c r="AI695" s="216"/>
    </row>
    <row r="696" spans="2:35" s="203" customFormat="1" x14ac:dyDescent="0.2">
      <c r="B696" s="200"/>
      <c r="C696" s="292"/>
      <c r="D696" s="293"/>
      <c r="H696" s="294"/>
      <c r="I696" s="207"/>
      <c r="J696" s="231"/>
      <c r="K696" s="227"/>
      <c r="L696" s="238">
        <v>7</v>
      </c>
      <c r="M696" s="4">
        <f t="shared" si="164"/>
        <v>27</v>
      </c>
      <c r="N696" s="4">
        <f t="shared" si="165"/>
        <v>10</v>
      </c>
      <c r="O696" s="4">
        <f t="shared" si="166"/>
        <v>33</v>
      </c>
      <c r="P696" s="4">
        <f t="shared" si="167"/>
        <v>0</v>
      </c>
      <c r="Q696" s="227"/>
      <c r="R696" s="227"/>
      <c r="S696" s="227"/>
      <c r="T696" s="227"/>
      <c r="U696" s="227"/>
      <c r="V696" s="227"/>
      <c r="W696" s="227"/>
      <c r="X696" s="227"/>
      <c r="Y696" s="215"/>
      <c r="Z696" s="233">
        <v>689</v>
      </c>
      <c r="AA696" s="216"/>
      <c r="AB696" s="216"/>
      <c r="AC696" s="216"/>
      <c r="AD696" s="216"/>
      <c r="AE696" s="216"/>
      <c r="AF696" s="216"/>
      <c r="AG696" s="216"/>
      <c r="AH696" s="216"/>
      <c r="AI696" s="216"/>
    </row>
    <row r="697" spans="2:35" s="203" customFormat="1" x14ac:dyDescent="0.2">
      <c r="B697" s="200"/>
      <c r="C697" s="292"/>
      <c r="D697" s="293"/>
      <c r="H697" s="294"/>
      <c r="I697" s="207"/>
      <c r="J697" s="231"/>
      <c r="K697" s="227"/>
      <c r="L697" s="238">
        <v>8</v>
      </c>
      <c r="M697" s="4">
        <f t="shared" si="164"/>
        <v>22</v>
      </c>
      <c r="N697" s="4">
        <f t="shared" si="165"/>
        <v>8</v>
      </c>
      <c r="O697" s="4">
        <f t="shared" si="166"/>
        <v>38</v>
      </c>
      <c r="P697" s="4">
        <f t="shared" si="167"/>
        <v>0</v>
      </c>
      <c r="Q697" s="227"/>
      <c r="R697" s="227"/>
      <c r="S697" s="227"/>
      <c r="T697" s="227"/>
      <c r="U697" s="227"/>
      <c r="V697" s="227"/>
      <c r="W697" s="227"/>
      <c r="X697" s="227"/>
      <c r="Y697" s="215"/>
      <c r="Z697" s="233">
        <v>690</v>
      </c>
      <c r="AA697" s="216"/>
      <c r="AB697" s="216"/>
      <c r="AC697" s="216"/>
      <c r="AD697" s="216"/>
      <c r="AE697" s="216"/>
      <c r="AF697" s="216"/>
      <c r="AG697" s="216"/>
      <c r="AH697" s="216"/>
      <c r="AI697" s="216"/>
    </row>
    <row r="698" spans="2:35" s="203" customFormat="1" x14ac:dyDescent="0.2">
      <c r="B698" s="200"/>
      <c r="C698" s="292"/>
      <c r="D698" s="293"/>
      <c r="H698" s="294"/>
      <c r="I698" s="207"/>
      <c r="J698" s="231"/>
      <c r="K698" s="227"/>
      <c r="L698" s="238">
        <v>9</v>
      </c>
      <c r="M698" s="4">
        <f t="shared" si="164"/>
        <v>21</v>
      </c>
      <c r="N698" s="4">
        <f t="shared" si="165"/>
        <v>0</v>
      </c>
      <c r="O698" s="4">
        <f t="shared" si="166"/>
        <v>0</v>
      </c>
      <c r="P698" s="4">
        <f t="shared" si="167"/>
        <v>0</v>
      </c>
      <c r="Q698" s="227"/>
      <c r="R698" s="227"/>
      <c r="S698" s="227"/>
      <c r="T698" s="227"/>
      <c r="U698" s="227"/>
      <c r="V698" s="227"/>
      <c r="W698" s="227"/>
      <c r="X698" s="227"/>
      <c r="Y698" s="215"/>
      <c r="Z698" s="232">
        <v>691</v>
      </c>
      <c r="AA698" s="216"/>
      <c r="AB698" s="216"/>
      <c r="AC698" s="216"/>
      <c r="AD698" s="216"/>
      <c r="AE698" s="216"/>
      <c r="AF698" s="216"/>
      <c r="AG698" s="216"/>
      <c r="AH698" s="216"/>
      <c r="AI698" s="216"/>
    </row>
    <row r="699" spans="2:35" s="203" customFormat="1" x14ac:dyDescent="0.2">
      <c r="B699" s="200"/>
      <c r="C699" s="292"/>
      <c r="D699" s="293"/>
      <c r="H699" s="294"/>
      <c r="I699" s="207"/>
      <c r="J699" s="231"/>
      <c r="K699" s="227"/>
      <c r="L699" s="238">
        <v>10</v>
      </c>
      <c r="M699" s="4">
        <f t="shared" si="164"/>
        <v>31</v>
      </c>
      <c r="N699" s="4">
        <f t="shared" si="165"/>
        <v>9</v>
      </c>
      <c r="O699" s="4">
        <f t="shared" si="166"/>
        <v>76</v>
      </c>
      <c r="P699" s="4">
        <f t="shared" si="167"/>
        <v>0</v>
      </c>
      <c r="Q699" s="227"/>
      <c r="R699" s="227"/>
      <c r="S699" s="227"/>
      <c r="T699" s="227"/>
      <c r="U699" s="227"/>
      <c r="V699" s="227"/>
      <c r="W699" s="227"/>
      <c r="X699" s="227"/>
      <c r="Y699" s="215"/>
      <c r="Z699" s="233">
        <v>692</v>
      </c>
      <c r="AA699" s="216"/>
      <c r="AB699" s="216"/>
      <c r="AC699" s="216"/>
      <c r="AD699" s="216"/>
      <c r="AE699" s="216"/>
      <c r="AF699" s="216"/>
      <c r="AG699" s="216"/>
      <c r="AH699" s="216"/>
      <c r="AI699" s="216"/>
    </row>
    <row r="700" spans="2:35" s="203" customFormat="1" x14ac:dyDescent="0.2">
      <c r="B700" s="200"/>
      <c r="C700" s="292"/>
      <c r="D700" s="293"/>
      <c r="H700" s="294"/>
      <c r="I700" s="207"/>
      <c r="J700" s="231"/>
      <c r="K700" s="227"/>
      <c r="L700" s="238">
        <v>11</v>
      </c>
      <c r="M700" s="4">
        <f t="shared" si="164"/>
        <v>14</v>
      </c>
      <c r="N700" s="4">
        <f t="shared" si="165"/>
        <v>7</v>
      </c>
      <c r="O700" s="4">
        <f t="shared" si="166"/>
        <v>40</v>
      </c>
      <c r="P700" s="4">
        <f t="shared" si="167"/>
        <v>0</v>
      </c>
      <c r="Q700" s="227"/>
      <c r="R700" s="227"/>
      <c r="S700" s="227"/>
      <c r="T700" s="227"/>
      <c r="U700" s="227"/>
      <c r="V700" s="227"/>
      <c r="W700" s="227"/>
      <c r="X700" s="227"/>
      <c r="Y700" s="215"/>
      <c r="Z700" s="233">
        <v>693</v>
      </c>
      <c r="AA700" s="216"/>
      <c r="AB700" s="216"/>
      <c r="AC700" s="216"/>
      <c r="AD700" s="216"/>
      <c r="AE700" s="216"/>
      <c r="AF700" s="216"/>
      <c r="AG700" s="216"/>
      <c r="AH700" s="216"/>
      <c r="AI700" s="216"/>
    </row>
    <row r="701" spans="2:35" s="203" customFormat="1" x14ac:dyDescent="0.2">
      <c r="B701" s="200"/>
      <c r="C701" s="292"/>
      <c r="D701" s="293"/>
      <c r="H701" s="294"/>
      <c r="I701" s="207"/>
      <c r="J701" s="231"/>
      <c r="K701" s="227"/>
      <c r="L701" s="238">
        <v>12</v>
      </c>
      <c r="M701" s="4">
        <f t="shared" si="164"/>
        <v>14</v>
      </c>
      <c r="N701" s="4">
        <f t="shared" si="165"/>
        <v>10</v>
      </c>
      <c r="O701" s="4">
        <f t="shared" si="166"/>
        <v>63</v>
      </c>
      <c r="P701" s="4">
        <f t="shared" si="167"/>
        <v>0</v>
      </c>
      <c r="Q701" s="227"/>
      <c r="R701" s="227"/>
      <c r="S701" s="227"/>
      <c r="T701" s="227"/>
      <c r="U701" s="227"/>
      <c r="V701" s="227"/>
      <c r="W701" s="227"/>
      <c r="X701" s="227"/>
      <c r="Y701" s="215"/>
      <c r="Z701" s="233">
        <v>694</v>
      </c>
      <c r="AA701" s="216"/>
      <c r="AB701" s="216"/>
      <c r="AC701" s="216"/>
      <c r="AD701" s="216"/>
      <c r="AE701" s="216"/>
      <c r="AF701" s="216"/>
      <c r="AG701" s="216"/>
      <c r="AH701" s="216"/>
      <c r="AI701" s="216"/>
    </row>
    <row r="702" spans="2:35" s="203" customFormat="1" x14ac:dyDescent="0.2">
      <c r="B702" s="200"/>
      <c r="C702" s="292"/>
      <c r="D702" s="293"/>
      <c r="H702" s="294"/>
      <c r="I702" s="207"/>
      <c r="J702" s="231"/>
      <c r="K702" s="227"/>
      <c r="L702" s="238">
        <v>13</v>
      </c>
      <c r="M702" s="4">
        <f t="shared" si="164"/>
        <v>42</v>
      </c>
      <c r="N702" s="4">
        <f t="shared" si="165"/>
        <v>12</v>
      </c>
      <c r="O702" s="4">
        <f t="shared" si="166"/>
        <v>67</v>
      </c>
      <c r="P702" s="4">
        <f t="shared" si="167"/>
        <v>0</v>
      </c>
      <c r="Q702" s="227"/>
      <c r="R702" s="227"/>
      <c r="S702" s="227"/>
      <c r="T702" s="227"/>
      <c r="U702" s="227"/>
      <c r="V702" s="227"/>
      <c r="W702" s="227"/>
      <c r="X702" s="227"/>
      <c r="Y702" s="215"/>
      <c r="Z702" s="233">
        <v>695</v>
      </c>
      <c r="AA702" s="216"/>
      <c r="AB702" s="216"/>
      <c r="AC702" s="216"/>
      <c r="AD702" s="216"/>
      <c r="AE702" s="216"/>
      <c r="AF702" s="216"/>
      <c r="AG702" s="216"/>
      <c r="AH702" s="216"/>
      <c r="AI702" s="216"/>
    </row>
    <row r="703" spans="2:35" s="203" customFormat="1" x14ac:dyDescent="0.2">
      <c r="B703" s="200"/>
      <c r="C703" s="292"/>
      <c r="D703" s="293"/>
      <c r="H703" s="294"/>
      <c r="I703" s="207"/>
      <c r="J703" s="231"/>
      <c r="K703" s="227"/>
      <c r="L703" s="238">
        <v>14</v>
      </c>
      <c r="M703" s="4">
        <f t="shared" si="164"/>
        <v>25</v>
      </c>
      <c r="N703" s="4">
        <f t="shared" si="165"/>
        <v>14</v>
      </c>
      <c r="O703" s="4">
        <f t="shared" si="166"/>
        <v>156</v>
      </c>
      <c r="P703" s="4">
        <f t="shared" si="167"/>
        <v>0</v>
      </c>
      <c r="Q703" s="227"/>
      <c r="R703" s="227"/>
      <c r="S703" s="227"/>
      <c r="T703" s="227"/>
      <c r="U703" s="227"/>
      <c r="V703" s="227"/>
      <c r="W703" s="227"/>
      <c r="X703" s="227"/>
      <c r="Y703" s="215"/>
      <c r="Z703" s="233">
        <v>696</v>
      </c>
      <c r="AA703" s="216"/>
      <c r="AB703" s="216"/>
      <c r="AC703" s="216"/>
      <c r="AD703" s="216"/>
      <c r="AE703" s="216"/>
      <c r="AF703" s="216"/>
      <c r="AG703" s="216"/>
      <c r="AH703" s="216"/>
      <c r="AI703" s="216"/>
    </row>
    <row r="704" spans="2:35" s="203" customFormat="1" x14ac:dyDescent="0.2">
      <c r="B704" s="200"/>
      <c r="C704" s="292"/>
      <c r="D704" s="293"/>
      <c r="H704" s="294"/>
      <c r="I704" s="207"/>
      <c r="J704" s="231"/>
      <c r="K704" s="227"/>
      <c r="L704" s="238">
        <v>15</v>
      </c>
      <c r="M704" s="4">
        <f t="shared" si="164"/>
        <v>14</v>
      </c>
      <c r="N704" s="4">
        <f t="shared" si="165"/>
        <v>0</v>
      </c>
      <c r="O704" s="4">
        <f t="shared" si="166"/>
        <v>0</v>
      </c>
      <c r="P704" s="4">
        <f t="shared" si="167"/>
        <v>0</v>
      </c>
      <c r="Q704" s="227"/>
      <c r="R704" s="227"/>
      <c r="S704" s="227"/>
      <c r="T704" s="227"/>
      <c r="U704" s="227"/>
      <c r="V704" s="227"/>
      <c r="W704" s="227"/>
      <c r="X704" s="227"/>
      <c r="Y704" s="215"/>
      <c r="Z704" s="232">
        <v>697</v>
      </c>
      <c r="AA704" s="216"/>
      <c r="AB704" s="216"/>
      <c r="AC704" s="216"/>
      <c r="AD704" s="216"/>
      <c r="AE704" s="216"/>
      <c r="AF704" s="216"/>
      <c r="AG704" s="216"/>
      <c r="AH704" s="216"/>
      <c r="AI704" s="216"/>
    </row>
    <row r="705" spans="2:35" s="203" customFormat="1" x14ac:dyDescent="0.2">
      <c r="B705" s="200"/>
      <c r="C705" s="292"/>
      <c r="D705" s="293"/>
      <c r="H705" s="294"/>
      <c r="I705" s="207"/>
      <c r="J705" s="231"/>
      <c r="K705" s="227"/>
      <c r="L705" s="238">
        <v>16</v>
      </c>
      <c r="M705" s="4">
        <f t="shared" si="164"/>
        <v>43</v>
      </c>
      <c r="N705" s="4">
        <f t="shared" si="165"/>
        <v>15</v>
      </c>
      <c r="O705" s="4">
        <f t="shared" si="166"/>
        <v>122</v>
      </c>
      <c r="P705" s="4">
        <f t="shared" si="167"/>
        <v>0</v>
      </c>
      <c r="Q705" s="227"/>
      <c r="R705" s="227"/>
      <c r="S705" s="227"/>
      <c r="T705" s="227"/>
      <c r="U705" s="227"/>
      <c r="V705" s="227"/>
      <c r="W705" s="227"/>
      <c r="X705" s="227"/>
      <c r="Y705" s="215"/>
      <c r="Z705" s="233">
        <v>698</v>
      </c>
      <c r="AA705" s="216"/>
      <c r="AB705" s="216"/>
      <c r="AC705" s="216"/>
      <c r="AD705" s="216"/>
      <c r="AE705" s="216"/>
      <c r="AF705" s="216"/>
      <c r="AG705" s="216"/>
      <c r="AH705" s="216"/>
      <c r="AI705" s="216"/>
    </row>
    <row r="706" spans="2:35" s="203" customFormat="1" x14ac:dyDescent="0.2">
      <c r="B706" s="200"/>
      <c r="C706" s="292"/>
      <c r="D706" s="293"/>
      <c r="H706" s="294"/>
      <c r="I706" s="207"/>
      <c r="J706" s="231"/>
      <c r="K706" s="227"/>
      <c r="L706" s="238">
        <v>17</v>
      </c>
      <c r="M706" s="4">
        <f t="shared" si="164"/>
        <v>16</v>
      </c>
      <c r="N706" s="4">
        <f t="shared" si="165"/>
        <v>4</v>
      </c>
      <c r="O706" s="4">
        <f t="shared" si="166"/>
        <v>33</v>
      </c>
      <c r="P706" s="4">
        <f t="shared" si="167"/>
        <v>0</v>
      </c>
      <c r="Q706" s="227"/>
      <c r="R706" s="227"/>
      <c r="S706" s="227"/>
      <c r="T706" s="227"/>
      <c r="U706" s="227"/>
      <c r="V706" s="227"/>
      <c r="W706" s="227"/>
      <c r="X706" s="227"/>
      <c r="Y706" s="215"/>
      <c r="Z706" s="233">
        <v>699</v>
      </c>
      <c r="AA706" s="216"/>
      <c r="AB706" s="216"/>
      <c r="AC706" s="216"/>
      <c r="AD706" s="216"/>
      <c r="AE706" s="216"/>
      <c r="AF706" s="216"/>
      <c r="AG706" s="216"/>
      <c r="AH706" s="216"/>
      <c r="AI706" s="216"/>
    </row>
    <row r="707" spans="2:35" s="203" customFormat="1" x14ac:dyDescent="0.2">
      <c r="B707" s="200"/>
      <c r="C707" s="292"/>
      <c r="D707" s="293"/>
      <c r="H707" s="294"/>
      <c r="I707" s="207"/>
      <c r="J707" s="231"/>
      <c r="K707" s="227"/>
      <c r="L707" s="238">
        <v>18</v>
      </c>
      <c r="M707" s="4">
        <f t="shared" si="164"/>
        <v>20</v>
      </c>
      <c r="N707" s="4">
        <f t="shared" si="165"/>
        <v>0</v>
      </c>
      <c r="O707" s="4">
        <f t="shared" si="166"/>
        <v>0</v>
      </c>
      <c r="P707" s="4">
        <f t="shared" si="167"/>
        <v>0</v>
      </c>
      <c r="Q707" s="227"/>
      <c r="R707" s="227"/>
      <c r="S707" s="227"/>
      <c r="T707" s="227"/>
      <c r="U707" s="227"/>
      <c r="V707" s="227"/>
      <c r="W707" s="227"/>
      <c r="X707" s="227"/>
      <c r="Y707" s="215"/>
      <c r="Z707" s="233">
        <v>700</v>
      </c>
      <c r="AA707" s="216"/>
      <c r="AB707" s="216"/>
      <c r="AC707" s="216"/>
      <c r="AD707" s="216"/>
      <c r="AE707" s="216"/>
      <c r="AF707" s="216"/>
      <c r="AG707" s="216"/>
      <c r="AH707" s="216"/>
      <c r="AI707" s="216"/>
    </row>
    <row r="708" spans="2:35" s="203" customFormat="1" x14ac:dyDescent="0.2">
      <c r="B708" s="200"/>
      <c r="C708" s="292"/>
      <c r="D708" s="293"/>
      <c r="H708" s="294"/>
      <c r="I708" s="207"/>
      <c r="J708" s="231"/>
      <c r="K708" s="227"/>
      <c r="L708" s="238">
        <v>19</v>
      </c>
      <c r="M708" s="4">
        <f t="shared" si="164"/>
        <v>44</v>
      </c>
      <c r="N708" s="4">
        <f t="shared" si="165"/>
        <v>0</v>
      </c>
      <c r="O708" s="4">
        <f t="shared" si="166"/>
        <v>0</v>
      </c>
      <c r="P708" s="4">
        <f t="shared" si="167"/>
        <v>0</v>
      </c>
      <c r="Q708" s="227"/>
      <c r="R708" s="227"/>
      <c r="S708" s="227"/>
      <c r="T708" s="227"/>
      <c r="U708" s="227"/>
      <c r="V708" s="227"/>
      <c r="W708" s="227"/>
      <c r="X708" s="227"/>
      <c r="Y708" s="215"/>
      <c r="Z708" s="233">
        <v>701</v>
      </c>
      <c r="AA708" s="216"/>
      <c r="AB708" s="216"/>
      <c r="AC708" s="216"/>
      <c r="AD708" s="216"/>
      <c r="AE708" s="216"/>
      <c r="AF708" s="216"/>
      <c r="AG708" s="216"/>
      <c r="AH708" s="216"/>
      <c r="AI708" s="216"/>
    </row>
    <row r="709" spans="2:35" s="203" customFormat="1" x14ac:dyDescent="0.2">
      <c r="B709" s="200"/>
      <c r="C709" s="292"/>
      <c r="D709" s="293"/>
      <c r="H709" s="294"/>
      <c r="I709" s="207"/>
      <c r="J709" s="231"/>
      <c r="K709" s="227"/>
      <c r="L709" s="227"/>
      <c r="M709" s="227"/>
      <c r="N709" s="227"/>
      <c r="O709" s="227"/>
      <c r="P709" s="227"/>
      <c r="Q709" s="227"/>
      <c r="R709" s="227"/>
      <c r="S709" s="227"/>
      <c r="T709" s="227"/>
      <c r="U709" s="227"/>
      <c r="V709" s="227"/>
      <c r="W709" s="227"/>
      <c r="X709" s="227"/>
      <c r="Y709" s="215"/>
      <c r="Z709" s="233">
        <v>702</v>
      </c>
      <c r="AA709" s="216"/>
      <c r="AB709" s="216"/>
      <c r="AC709" s="216"/>
      <c r="AD709" s="216"/>
      <c r="AE709" s="216"/>
      <c r="AF709" s="216"/>
      <c r="AG709" s="216"/>
      <c r="AH709" s="216"/>
      <c r="AI709" s="216"/>
    </row>
    <row r="710" spans="2:35" s="203" customFormat="1" x14ac:dyDescent="0.2">
      <c r="B710" s="200"/>
      <c r="C710" s="292"/>
      <c r="D710" s="293"/>
      <c r="H710" s="294"/>
      <c r="I710" s="207"/>
      <c r="J710" s="231"/>
      <c r="K710" s="227"/>
      <c r="L710" s="227"/>
      <c r="M710" s="227"/>
      <c r="N710" s="227"/>
      <c r="O710" s="227"/>
      <c r="P710" s="227"/>
      <c r="Q710" s="227"/>
      <c r="R710" s="227"/>
      <c r="S710" s="227"/>
      <c r="T710" s="227"/>
      <c r="U710" s="227"/>
      <c r="V710" s="227"/>
      <c r="W710" s="227"/>
      <c r="X710" s="227"/>
      <c r="Y710" s="215"/>
      <c r="Z710" s="232">
        <v>703</v>
      </c>
      <c r="AA710" s="216"/>
      <c r="AB710" s="216"/>
      <c r="AC710" s="216"/>
      <c r="AD710" s="216"/>
      <c r="AE710" s="216"/>
      <c r="AF710" s="216"/>
      <c r="AG710" s="216"/>
      <c r="AH710" s="216"/>
      <c r="AI710" s="216"/>
    </row>
    <row r="711" spans="2:35" s="203" customFormat="1" x14ac:dyDescent="0.2">
      <c r="B711" s="200"/>
      <c r="C711" s="292"/>
      <c r="D711" s="293"/>
      <c r="H711" s="294"/>
      <c r="I711" s="207"/>
      <c r="J711" s="231"/>
      <c r="K711" s="227"/>
      <c r="L711" s="227"/>
      <c r="M711" s="227"/>
      <c r="N711" s="227"/>
      <c r="O711" s="227"/>
      <c r="P711" s="227"/>
      <c r="Q711" s="227"/>
      <c r="R711" s="227"/>
      <c r="S711" s="227"/>
      <c r="T711" s="227"/>
      <c r="U711" s="227"/>
      <c r="V711" s="227"/>
      <c r="W711" s="227"/>
      <c r="X711" s="227"/>
      <c r="Y711" s="215"/>
      <c r="Z711" s="233">
        <v>704</v>
      </c>
      <c r="AA711" s="216"/>
      <c r="AB711" s="216"/>
      <c r="AC711" s="216"/>
      <c r="AD711" s="216"/>
      <c r="AE711" s="216"/>
      <c r="AF711" s="216"/>
      <c r="AG711" s="216"/>
      <c r="AH711" s="216"/>
      <c r="AI711" s="216"/>
    </row>
    <row r="712" spans="2:35" s="203" customFormat="1" x14ac:dyDescent="0.2">
      <c r="B712" s="200"/>
      <c r="C712" s="292"/>
      <c r="D712" s="293"/>
      <c r="H712" s="294"/>
      <c r="I712" s="207"/>
      <c r="J712" s="231"/>
      <c r="K712" s="227"/>
      <c r="L712" s="227"/>
      <c r="M712" s="227"/>
      <c r="N712" s="227"/>
      <c r="O712" s="227"/>
      <c r="P712" s="227"/>
      <c r="Q712" s="227"/>
      <c r="R712" s="227"/>
      <c r="S712" s="227"/>
      <c r="T712" s="227"/>
      <c r="U712" s="227"/>
      <c r="V712" s="227"/>
      <c r="W712" s="227"/>
      <c r="X712" s="227"/>
      <c r="Y712" s="215"/>
      <c r="Z712" s="233">
        <v>705</v>
      </c>
      <c r="AA712" s="216"/>
      <c r="AB712" s="216"/>
      <c r="AC712" s="216"/>
      <c r="AD712" s="216"/>
      <c r="AE712" s="216"/>
      <c r="AF712" s="216"/>
      <c r="AG712" s="216"/>
      <c r="AH712" s="216"/>
      <c r="AI712" s="216"/>
    </row>
    <row r="713" spans="2:35" s="203" customFormat="1" x14ac:dyDescent="0.2">
      <c r="B713" s="200"/>
      <c r="C713" s="292"/>
      <c r="D713" s="293"/>
      <c r="H713" s="294"/>
      <c r="I713" s="207"/>
      <c r="J713" s="231"/>
      <c r="K713" s="227"/>
      <c r="L713" s="227"/>
      <c r="M713" s="227"/>
      <c r="N713" s="227"/>
      <c r="O713" s="227"/>
      <c r="P713" s="227"/>
      <c r="Q713" s="227"/>
      <c r="R713" s="227"/>
      <c r="S713" s="227"/>
      <c r="T713" s="227"/>
      <c r="U713" s="227"/>
      <c r="V713" s="227"/>
      <c r="W713" s="227"/>
      <c r="X713" s="227"/>
      <c r="Y713" s="215"/>
      <c r="Z713" s="233">
        <v>706</v>
      </c>
      <c r="AA713" s="216"/>
      <c r="AB713" s="216"/>
      <c r="AC713" s="216"/>
      <c r="AD713" s="216"/>
      <c r="AE713" s="216"/>
      <c r="AF713" s="216"/>
      <c r="AG713" s="216"/>
      <c r="AH713" s="216"/>
      <c r="AI713" s="216"/>
    </row>
    <row r="714" spans="2:35" s="203" customFormat="1" x14ac:dyDescent="0.2">
      <c r="B714" s="200"/>
      <c r="C714" s="292"/>
      <c r="D714" s="293"/>
      <c r="H714" s="294"/>
      <c r="I714" s="207"/>
      <c r="J714" s="231"/>
      <c r="K714" s="227"/>
      <c r="L714" s="227"/>
      <c r="M714" s="227"/>
      <c r="N714" s="227"/>
      <c r="O714" s="227"/>
      <c r="P714" s="227"/>
      <c r="Q714" s="227"/>
      <c r="R714" s="227"/>
      <c r="S714" s="227"/>
      <c r="T714" s="227"/>
      <c r="U714" s="227"/>
      <c r="V714" s="227"/>
      <c r="W714" s="227"/>
      <c r="X714" s="227"/>
      <c r="Y714" s="215"/>
      <c r="Z714" s="233">
        <v>707</v>
      </c>
      <c r="AA714" s="216"/>
      <c r="AB714" s="216"/>
      <c r="AC714" s="216"/>
      <c r="AD714" s="216"/>
      <c r="AE714" s="216"/>
      <c r="AF714" s="216"/>
      <c r="AG714" s="216"/>
      <c r="AH714" s="216"/>
      <c r="AI714" s="216"/>
    </row>
    <row r="715" spans="2:35" s="203" customFormat="1" x14ac:dyDescent="0.2">
      <c r="B715" s="200"/>
      <c r="C715" s="292"/>
      <c r="D715" s="293"/>
      <c r="H715" s="294"/>
      <c r="I715" s="207"/>
      <c r="J715" s="231"/>
      <c r="K715" s="227"/>
      <c r="L715" s="227"/>
      <c r="M715" s="227"/>
      <c r="N715" s="227"/>
      <c r="O715" s="227"/>
      <c r="P715" s="227"/>
      <c r="Q715" s="227"/>
      <c r="R715" s="227"/>
      <c r="S715" s="227"/>
      <c r="T715" s="227"/>
      <c r="U715" s="227"/>
      <c r="V715" s="227"/>
      <c r="W715" s="227"/>
      <c r="X715" s="227"/>
      <c r="Y715" s="215"/>
      <c r="Z715" s="233">
        <v>708</v>
      </c>
      <c r="AA715" s="216"/>
      <c r="AB715" s="216"/>
      <c r="AC715" s="216"/>
      <c r="AD715" s="216"/>
      <c r="AE715" s="216"/>
      <c r="AF715" s="216"/>
      <c r="AG715" s="216"/>
      <c r="AH715" s="216"/>
      <c r="AI715" s="216"/>
    </row>
    <row r="716" spans="2:35" s="203" customFormat="1" x14ac:dyDescent="0.2">
      <c r="B716" s="200"/>
      <c r="C716" s="292"/>
      <c r="D716" s="293"/>
      <c r="H716" s="294"/>
      <c r="I716" s="207"/>
      <c r="J716" s="231"/>
      <c r="K716" s="227"/>
      <c r="L716" s="227"/>
      <c r="M716" s="227"/>
      <c r="N716" s="227"/>
      <c r="O716" s="227"/>
      <c r="P716" s="227"/>
      <c r="Q716" s="227"/>
      <c r="R716" s="227"/>
      <c r="S716" s="227"/>
      <c r="T716" s="227"/>
      <c r="U716" s="227"/>
      <c r="V716" s="227"/>
      <c r="W716" s="227"/>
      <c r="X716" s="227"/>
      <c r="Y716" s="215"/>
      <c r="Z716" s="232">
        <v>709</v>
      </c>
      <c r="AA716" s="216"/>
      <c r="AB716" s="216"/>
      <c r="AC716" s="216"/>
      <c r="AD716" s="216"/>
      <c r="AE716" s="216"/>
      <c r="AF716" s="216"/>
      <c r="AG716" s="216"/>
      <c r="AH716" s="216"/>
      <c r="AI716" s="216"/>
    </row>
    <row r="717" spans="2:35" s="203" customFormat="1" x14ac:dyDescent="0.2">
      <c r="B717" s="200"/>
      <c r="C717" s="292"/>
      <c r="D717" s="293"/>
      <c r="H717" s="294"/>
      <c r="I717" s="207"/>
      <c r="J717" s="231"/>
      <c r="K717" s="227"/>
      <c r="L717" s="227"/>
      <c r="M717" s="227"/>
      <c r="N717" s="227"/>
      <c r="O717" s="227"/>
      <c r="P717" s="227"/>
      <c r="Q717" s="227"/>
      <c r="R717" s="227"/>
      <c r="S717" s="227"/>
      <c r="T717" s="227"/>
      <c r="U717" s="227"/>
      <c r="V717" s="227"/>
      <c r="W717" s="227"/>
      <c r="X717" s="227"/>
      <c r="Y717" s="215"/>
      <c r="Z717" s="233">
        <v>710</v>
      </c>
      <c r="AA717" s="216"/>
      <c r="AB717" s="216"/>
      <c r="AC717" s="216"/>
      <c r="AD717" s="216"/>
      <c r="AE717" s="216"/>
      <c r="AF717" s="216"/>
      <c r="AG717" s="216"/>
      <c r="AH717" s="216"/>
      <c r="AI717" s="216"/>
    </row>
    <row r="718" spans="2:35" s="203" customFormat="1" x14ac:dyDescent="0.2">
      <c r="B718" s="200"/>
      <c r="C718" s="292"/>
      <c r="D718" s="293"/>
      <c r="H718" s="294"/>
      <c r="I718" s="207"/>
      <c r="J718" s="231"/>
      <c r="K718" s="227"/>
      <c r="L718" s="227"/>
      <c r="M718" s="227"/>
      <c r="N718" s="227"/>
      <c r="O718" s="227"/>
      <c r="P718" s="227"/>
      <c r="Q718" s="227"/>
      <c r="R718" s="227"/>
      <c r="S718" s="227"/>
      <c r="T718" s="227"/>
      <c r="U718" s="227"/>
      <c r="V718" s="227"/>
      <c r="W718" s="227"/>
      <c r="X718" s="227"/>
      <c r="Y718" s="215"/>
      <c r="Z718" s="233">
        <v>711</v>
      </c>
      <c r="AA718" s="216"/>
      <c r="AB718" s="216"/>
      <c r="AC718" s="216"/>
      <c r="AD718" s="216"/>
      <c r="AE718" s="216"/>
      <c r="AF718" s="216"/>
      <c r="AG718" s="216"/>
      <c r="AH718" s="216"/>
      <c r="AI718" s="216"/>
    </row>
    <row r="719" spans="2:35" s="203" customFormat="1" x14ac:dyDescent="0.2">
      <c r="B719" s="200"/>
      <c r="C719" s="292"/>
      <c r="D719" s="293"/>
      <c r="H719" s="294"/>
      <c r="I719" s="207"/>
      <c r="J719" s="231"/>
      <c r="K719" s="227"/>
      <c r="L719" s="227"/>
      <c r="M719" s="227"/>
      <c r="N719" s="227"/>
      <c r="O719" s="227"/>
      <c r="P719" s="227"/>
      <c r="Q719" s="227"/>
      <c r="R719" s="227"/>
      <c r="S719" s="227"/>
      <c r="T719" s="227"/>
      <c r="U719" s="227"/>
      <c r="V719" s="227"/>
      <c r="W719" s="227"/>
      <c r="X719" s="227"/>
      <c r="Y719" s="215"/>
      <c r="Z719" s="233">
        <v>712</v>
      </c>
      <c r="AA719" s="216"/>
      <c r="AB719" s="216"/>
      <c r="AC719" s="216"/>
      <c r="AD719" s="216"/>
      <c r="AE719" s="216"/>
      <c r="AF719" s="216"/>
      <c r="AG719" s="216"/>
      <c r="AH719" s="216"/>
      <c r="AI719" s="216"/>
    </row>
    <row r="720" spans="2:35" s="203" customFormat="1" x14ac:dyDescent="0.2">
      <c r="B720" s="200"/>
      <c r="C720" s="292"/>
      <c r="D720" s="293"/>
      <c r="H720" s="294"/>
      <c r="I720" s="207"/>
      <c r="J720" s="231"/>
      <c r="K720" s="227"/>
      <c r="L720" s="227"/>
      <c r="M720" s="227"/>
      <c r="N720" s="227"/>
      <c r="O720" s="227"/>
      <c r="P720" s="227"/>
      <c r="Q720" s="227"/>
      <c r="R720" s="227"/>
      <c r="S720" s="227"/>
      <c r="T720" s="227"/>
      <c r="U720" s="227"/>
      <c r="V720" s="227"/>
      <c r="W720" s="227"/>
      <c r="X720" s="227"/>
      <c r="Y720" s="215"/>
      <c r="Z720" s="233">
        <v>713</v>
      </c>
      <c r="AA720" s="216"/>
      <c r="AB720" s="216"/>
      <c r="AC720" s="216"/>
      <c r="AD720" s="216"/>
      <c r="AE720" s="216"/>
      <c r="AF720" s="216"/>
      <c r="AG720" s="216"/>
      <c r="AH720" s="216"/>
      <c r="AI720" s="216"/>
    </row>
    <row r="721" spans="2:35" s="203" customFormat="1" x14ac:dyDescent="0.2">
      <c r="B721" s="200"/>
      <c r="C721" s="292"/>
      <c r="D721" s="293"/>
      <c r="H721" s="294"/>
      <c r="I721" s="207"/>
      <c r="J721" s="231"/>
      <c r="K721" s="227"/>
      <c r="L721" s="227"/>
      <c r="M721" s="227"/>
      <c r="N721" s="227"/>
      <c r="O721" s="227"/>
      <c r="P721" s="227"/>
      <c r="Q721" s="227"/>
      <c r="R721" s="227"/>
      <c r="S721" s="227"/>
      <c r="T721" s="227"/>
      <c r="U721" s="227"/>
      <c r="V721" s="227"/>
      <c r="W721" s="227"/>
      <c r="X721" s="227"/>
      <c r="Y721" s="215"/>
      <c r="Z721" s="233">
        <v>714</v>
      </c>
      <c r="AA721" s="216"/>
      <c r="AB721" s="216"/>
      <c r="AC721" s="216"/>
      <c r="AD721" s="216"/>
      <c r="AE721" s="216"/>
      <c r="AF721" s="216"/>
      <c r="AG721" s="216"/>
      <c r="AH721" s="216"/>
      <c r="AI721" s="216"/>
    </row>
    <row r="722" spans="2:35" s="203" customFormat="1" x14ac:dyDescent="0.2">
      <c r="B722" s="200"/>
      <c r="C722" s="292"/>
      <c r="D722" s="293"/>
      <c r="H722" s="294"/>
      <c r="I722" s="207"/>
      <c r="J722" s="231"/>
      <c r="K722" s="227"/>
      <c r="L722" s="227"/>
      <c r="M722" s="227"/>
      <c r="N722" s="227"/>
      <c r="O722" s="227"/>
      <c r="P722" s="227"/>
      <c r="Q722" s="227"/>
      <c r="R722" s="227"/>
      <c r="S722" s="227"/>
      <c r="T722" s="227"/>
      <c r="U722" s="227"/>
      <c r="V722" s="227"/>
      <c r="W722" s="227"/>
      <c r="X722" s="227"/>
      <c r="Y722" s="215"/>
      <c r="Z722" s="232">
        <v>715</v>
      </c>
      <c r="AA722" s="216"/>
      <c r="AB722" s="216"/>
      <c r="AC722" s="216"/>
      <c r="AD722" s="216"/>
      <c r="AE722" s="216"/>
      <c r="AF722" s="216"/>
      <c r="AG722" s="216"/>
      <c r="AH722" s="216"/>
      <c r="AI722" s="216"/>
    </row>
    <row r="723" spans="2:35" s="203" customFormat="1" x14ac:dyDescent="0.2">
      <c r="B723" s="200"/>
      <c r="C723" s="292"/>
      <c r="D723" s="293"/>
      <c r="H723" s="294"/>
      <c r="I723" s="207"/>
      <c r="J723" s="231"/>
      <c r="K723" s="227"/>
      <c r="L723" s="227"/>
      <c r="M723" s="227"/>
      <c r="N723" s="227"/>
      <c r="O723" s="227"/>
      <c r="P723" s="227"/>
      <c r="Q723" s="227"/>
      <c r="R723" s="227"/>
      <c r="S723" s="227"/>
      <c r="T723" s="227"/>
      <c r="U723" s="227"/>
      <c r="V723" s="227"/>
      <c r="W723" s="227"/>
      <c r="X723" s="227"/>
      <c r="Y723" s="215"/>
      <c r="Z723" s="233">
        <v>716</v>
      </c>
      <c r="AA723" s="216"/>
      <c r="AB723" s="216"/>
      <c r="AC723" s="216"/>
      <c r="AD723" s="216"/>
      <c r="AE723" s="216"/>
      <c r="AF723" s="216"/>
      <c r="AG723" s="216"/>
      <c r="AH723" s="216"/>
      <c r="AI723" s="216"/>
    </row>
    <row r="724" spans="2:35" s="203" customFormat="1" x14ac:dyDescent="0.2">
      <c r="B724" s="200"/>
      <c r="C724" s="292"/>
      <c r="D724" s="293"/>
      <c r="H724" s="294"/>
      <c r="I724" s="207"/>
      <c r="J724" s="231"/>
      <c r="K724" s="227"/>
      <c r="L724" s="227"/>
      <c r="M724" s="227"/>
      <c r="N724" s="227"/>
      <c r="O724" s="227"/>
      <c r="P724" s="227"/>
      <c r="Q724" s="227"/>
      <c r="R724" s="227"/>
      <c r="S724" s="227"/>
      <c r="T724" s="227"/>
      <c r="U724" s="227"/>
      <c r="V724" s="227"/>
      <c r="W724" s="227"/>
      <c r="X724" s="227"/>
      <c r="Y724" s="215"/>
      <c r="Z724" s="233">
        <v>717</v>
      </c>
      <c r="AA724" s="216"/>
      <c r="AB724" s="216"/>
      <c r="AC724" s="216"/>
      <c r="AD724" s="216"/>
      <c r="AE724" s="216"/>
      <c r="AF724" s="216"/>
      <c r="AG724" s="216"/>
      <c r="AH724" s="216"/>
      <c r="AI724" s="216"/>
    </row>
    <row r="725" spans="2:35" s="203" customFormat="1" x14ac:dyDescent="0.2">
      <c r="B725" s="200"/>
      <c r="C725" s="292"/>
      <c r="D725" s="293"/>
      <c r="H725" s="294"/>
      <c r="I725" s="207"/>
      <c r="J725" s="231"/>
      <c r="K725" s="227"/>
      <c r="L725" s="227"/>
      <c r="M725" s="227"/>
      <c r="N725" s="227"/>
      <c r="O725" s="227"/>
      <c r="P725" s="227"/>
      <c r="Q725" s="227"/>
      <c r="R725" s="227"/>
      <c r="S725" s="227"/>
      <c r="T725" s="227"/>
      <c r="U725" s="227"/>
      <c r="V725" s="227"/>
      <c r="W725" s="227"/>
      <c r="X725" s="227"/>
      <c r="Y725" s="215"/>
      <c r="Z725" s="233">
        <v>718</v>
      </c>
      <c r="AA725" s="216"/>
      <c r="AB725" s="216"/>
      <c r="AC725" s="216"/>
      <c r="AD725" s="216"/>
      <c r="AE725" s="216"/>
      <c r="AF725" s="216"/>
      <c r="AG725" s="216"/>
      <c r="AH725" s="216"/>
      <c r="AI725" s="216"/>
    </row>
    <row r="726" spans="2:35" s="203" customFormat="1" x14ac:dyDescent="0.2">
      <c r="B726" s="200"/>
      <c r="C726" s="292"/>
      <c r="D726" s="293"/>
      <c r="H726" s="294"/>
      <c r="I726" s="207"/>
      <c r="J726" s="231"/>
      <c r="K726" s="227"/>
      <c r="L726" s="227"/>
      <c r="M726" s="227"/>
      <c r="N726" s="227"/>
      <c r="O726" s="227"/>
      <c r="P726" s="227"/>
      <c r="Q726" s="227"/>
      <c r="R726" s="227"/>
      <c r="S726" s="227"/>
      <c r="T726" s="227"/>
      <c r="U726" s="227"/>
      <c r="V726" s="227"/>
      <c r="W726" s="227"/>
      <c r="X726" s="227"/>
      <c r="Y726" s="215"/>
      <c r="Z726" s="233">
        <v>719</v>
      </c>
      <c r="AA726" s="216"/>
      <c r="AB726" s="216"/>
      <c r="AC726" s="216"/>
      <c r="AD726" s="216"/>
      <c r="AE726" s="216"/>
      <c r="AF726" s="216"/>
      <c r="AG726" s="216"/>
      <c r="AH726" s="216"/>
      <c r="AI726" s="216"/>
    </row>
    <row r="727" spans="2:35" s="203" customFormat="1" x14ac:dyDescent="0.2">
      <c r="B727" s="200"/>
      <c r="C727" s="292"/>
      <c r="D727" s="293"/>
      <c r="H727" s="294"/>
      <c r="I727" s="207"/>
      <c r="J727" s="231"/>
      <c r="K727" s="227"/>
      <c r="L727" s="227"/>
      <c r="M727" s="227"/>
      <c r="N727" s="227"/>
      <c r="O727" s="227"/>
      <c r="P727" s="227"/>
      <c r="Q727" s="227"/>
      <c r="R727" s="227"/>
      <c r="S727" s="227"/>
      <c r="T727" s="227"/>
      <c r="U727" s="227"/>
      <c r="V727" s="227"/>
      <c r="W727" s="227"/>
      <c r="X727" s="227"/>
      <c r="Y727" s="215"/>
      <c r="Z727" s="233">
        <v>720</v>
      </c>
      <c r="AA727" s="216"/>
      <c r="AB727" s="216"/>
      <c r="AC727" s="216"/>
      <c r="AD727" s="216"/>
      <c r="AE727" s="216"/>
      <c r="AF727" s="216"/>
      <c r="AG727" s="216"/>
      <c r="AH727" s="216"/>
      <c r="AI727" s="216"/>
    </row>
    <row r="728" spans="2:35" s="203" customFormat="1" x14ac:dyDescent="0.2">
      <c r="B728" s="200"/>
      <c r="C728" s="292"/>
      <c r="D728" s="293"/>
      <c r="H728" s="294"/>
      <c r="I728" s="207"/>
      <c r="J728" s="231"/>
      <c r="K728" s="227"/>
      <c r="L728" s="227"/>
      <c r="M728" s="227"/>
      <c r="N728" s="227"/>
      <c r="O728" s="227"/>
      <c r="P728" s="227"/>
      <c r="Q728" s="227"/>
      <c r="R728" s="227"/>
      <c r="S728" s="227"/>
      <c r="T728" s="227"/>
      <c r="U728" s="227"/>
      <c r="V728" s="227"/>
      <c r="W728" s="227"/>
      <c r="X728" s="227"/>
      <c r="Y728" s="215"/>
      <c r="Z728" s="232">
        <v>721</v>
      </c>
      <c r="AA728" s="216"/>
      <c r="AB728" s="216"/>
      <c r="AC728" s="216"/>
      <c r="AD728" s="216"/>
      <c r="AE728" s="216"/>
      <c r="AF728" s="216"/>
      <c r="AG728" s="216"/>
      <c r="AH728" s="216"/>
      <c r="AI728" s="216"/>
    </row>
    <row r="729" spans="2:35" s="203" customFormat="1" x14ac:dyDescent="0.2">
      <c r="B729" s="200"/>
      <c r="C729" s="292"/>
      <c r="D729" s="293"/>
      <c r="H729" s="294"/>
      <c r="I729" s="207"/>
      <c r="J729" s="231"/>
      <c r="K729" s="227"/>
      <c r="L729" s="227"/>
      <c r="M729" s="227"/>
      <c r="N729" s="227"/>
      <c r="O729" s="227"/>
      <c r="P729" s="227"/>
      <c r="Q729" s="227"/>
      <c r="R729" s="227"/>
      <c r="S729" s="227"/>
      <c r="T729" s="227"/>
      <c r="U729" s="227"/>
      <c r="V729" s="227"/>
      <c r="W729" s="227"/>
      <c r="X729" s="227"/>
      <c r="Y729" s="215"/>
      <c r="Z729" s="233">
        <v>722</v>
      </c>
      <c r="AA729" s="216"/>
      <c r="AB729" s="216"/>
      <c r="AC729" s="216"/>
      <c r="AD729" s="216"/>
      <c r="AE729" s="216"/>
      <c r="AF729" s="216"/>
      <c r="AG729" s="216"/>
      <c r="AH729" s="216"/>
      <c r="AI729" s="216"/>
    </row>
    <row r="730" spans="2:35" s="203" customFormat="1" x14ac:dyDescent="0.2">
      <c r="B730" s="200"/>
      <c r="C730" s="292"/>
      <c r="D730" s="293"/>
      <c r="H730" s="294"/>
      <c r="I730" s="207"/>
      <c r="J730" s="231"/>
      <c r="K730" s="227"/>
      <c r="L730" s="227"/>
      <c r="M730" s="227"/>
      <c r="N730" s="227"/>
      <c r="O730" s="227"/>
      <c r="P730" s="227"/>
      <c r="Q730" s="227"/>
      <c r="R730" s="227"/>
      <c r="S730" s="227"/>
      <c r="T730" s="227"/>
      <c r="U730" s="227"/>
      <c r="V730" s="227"/>
      <c r="W730" s="227"/>
      <c r="X730" s="227"/>
      <c r="Y730" s="215"/>
      <c r="Z730" s="233">
        <v>723</v>
      </c>
      <c r="AA730" s="216"/>
      <c r="AB730" s="216"/>
      <c r="AC730" s="216"/>
      <c r="AD730" s="216"/>
      <c r="AE730" s="216"/>
      <c r="AF730" s="216"/>
      <c r="AG730" s="216"/>
      <c r="AH730" s="216"/>
      <c r="AI730" s="216"/>
    </row>
    <row r="731" spans="2:35" s="203" customFormat="1" x14ac:dyDescent="0.2">
      <c r="B731" s="200"/>
      <c r="C731" s="292"/>
      <c r="D731" s="293"/>
      <c r="H731" s="294"/>
      <c r="I731" s="207"/>
      <c r="J731" s="231"/>
      <c r="K731" s="227"/>
      <c r="L731" s="227"/>
      <c r="M731" s="227"/>
      <c r="N731" s="227"/>
      <c r="O731" s="227"/>
      <c r="P731" s="227"/>
      <c r="Q731" s="227"/>
      <c r="R731" s="227"/>
      <c r="S731" s="227"/>
      <c r="T731" s="227"/>
      <c r="U731" s="227"/>
      <c r="V731" s="227"/>
      <c r="W731" s="227"/>
      <c r="X731" s="227"/>
      <c r="Y731" s="215"/>
      <c r="Z731" s="233">
        <v>724</v>
      </c>
      <c r="AA731" s="216"/>
      <c r="AB731" s="216"/>
      <c r="AC731" s="216"/>
      <c r="AD731" s="216"/>
      <c r="AE731" s="216"/>
      <c r="AF731" s="216"/>
      <c r="AG731" s="216"/>
      <c r="AH731" s="216"/>
      <c r="AI731" s="216"/>
    </row>
    <row r="732" spans="2:35" s="203" customFormat="1" x14ac:dyDescent="0.2">
      <c r="B732" s="200"/>
      <c r="C732" s="292"/>
      <c r="D732" s="293"/>
      <c r="H732" s="294"/>
      <c r="I732" s="207"/>
      <c r="J732" s="231"/>
      <c r="K732" s="227"/>
      <c r="L732" s="227"/>
      <c r="M732" s="227"/>
      <c r="N732" s="227"/>
      <c r="O732" s="227"/>
      <c r="P732" s="227"/>
      <c r="Q732" s="227"/>
      <c r="R732" s="227"/>
      <c r="S732" s="227"/>
      <c r="T732" s="227"/>
      <c r="U732" s="227"/>
      <c r="V732" s="227"/>
      <c r="W732" s="227"/>
      <c r="X732" s="227"/>
      <c r="Y732" s="215"/>
      <c r="Z732" s="233">
        <v>725</v>
      </c>
      <c r="AA732" s="216"/>
      <c r="AB732" s="216"/>
      <c r="AC732" s="216"/>
      <c r="AD732" s="216"/>
      <c r="AE732" s="216"/>
      <c r="AF732" s="216"/>
      <c r="AG732" s="216"/>
      <c r="AH732" s="216"/>
      <c r="AI732" s="216"/>
    </row>
    <row r="733" spans="2:35" s="203" customFormat="1" x14ac:dyDescent="0.2">
      <c r="B733" s="200"/>
      <c r="C733" s="292"/>
      <c r="D733" s="293"/>
      <c r="H733" s="294"/>
      <c r="I733" s="207"/>
      <c r="J733" s="231"/>
      <c r="K733" s="227"/>
      <c r="L733" s="227"/>
      <c r="M733" s="227"/>
      <c r="N733" s="227"/>
      <c r="O733" s="227"/>
      <c r="P733" s="227"/>
      <c r="Q733" s="227"/>
      <c r="R733" s="227"/>
      <c r="S733" s="227"/>
      <c r="T733" s="227"/>
      <c r="U733" s="227"/>
      <c r="V733" s="227"/>
      <c r="W733" s="227"/>
      <c r="X733" s="227"/>
      <c r="Y733" s="215"/>
      <c r="Z733" s="233">
        <v>726</v>
      </c>
      <c r="AA733" s="216"/>
      <c r="AB733" s="216"/>
      <c r="AC733" s="216"/>
      <c r="AD733" s="216"/>
      <c r="AE733" s="216"/>
      <c r="AF733" s="216"/>
      <c r="AG733" s="216"/>
      <c r="AH733" s="216"/>
      <c r="AI733" s="216"/>
    </row>
    <row r="734" spans="2:35" s="203" customFormat="1" x14ac:dyDescent="0.2">
      <c r="B734" s="200"/>
      <c r="C734" s="292"/>
      <c r="D734" s="293"/>
      <c r="H734" s="294"/>
      <c r="I734" s="207"/>
      <c r="J734" s="231"/>
      <c r="K734" s="227"/>
      <c r="L734" s="227"/>
      <c r="M734" s="227"/>
      <c r="N734" s="227"/>
      <c r="O734" s="227"/>
      <c r="P734" s="227"/>
      <c r="Q734" s="227"/>
      <c r="R734" s="227"/>
      <c r="S734" s="227"/>
      <c r="T734" s="227"/>
      <c r="U734" s="227"/>
      <c r="V734" s="227"/>
      <c r="W734" s="227"/>
      <c r="X734" s="227"/>
      <c r="Y734" s="215"/>
      <c r="Z734" s="232">
        <v>727</v>
      </c>
      <c r="AA734" s="216"/>
      <c r="AB734" s="216"/>
      <c r="AC734" s="216"/>
      <c r="AD734" s="216"/>
      <c r="AE734" s="216"/>
      <c r="AF734" s="216"/>
      <c r="AG734" s="216"/>
      <c r="AH734" s="216"/>
      <c r="AI734" s="216"/>
    </row>
    <row r="735" spans="2:35" s="203" customFormat="1" x14ac:dyDescent="0.2">
      <c r="B735" s="200"/>
      <c r="C735" s="292"/>
      <c r="D735" s="293"/>
      <c r="H735" s="294"/>
      <c r="I735" s="207"/>
      <c r="J735" s="231"/>
      <c r="K735" s="227"/>
      <c r="L735" s="227"/>
      <c r="M735" s="227"/>
      <c r="N735" s="227"/>
      <c r="O735" s="227"/>
      <c r="P735" s="227"/>
      <c r="Q735" s="227"/>
      <c r="R735" s="227"/>
      <c r="S735" s="227"/>
      <c r="T735" s="227"/>
      <c r="U735" s="227"/>
      <c r="V735" s="227"/>
      <c r="W735" s="227"/>
      <c r="X735" s="227"/>
      <c r="Y735" s="215"/>
      <c r="Z735" s="233">
        <v>728</v>
      </c>
      <c r="AA735" s="216"/>
      <c r="AB735" s="216"/>
      <c r="AC735" s="216"/>
      <c r="AD735" s="216"/>
      <c r="AE735" s="216"/>
      <c r="AF735" s="216"/>
      <c r="AG735" s="216"/>
      <c r="AH735" s="216"/>
      <c r="AI735" s="216"/>
    </row>
    <row r="736" spans="2:35" s="203" customFormat="1" x14ac:dyDescent="0.2">
      <c r="B736" s="200"/>
      <c r="C736" s="292"/>
      <c r="D736" s="293"/>
      <c r="H736" s="294"/>
      <c r="I736" s="207"/>
      <c r="J736" s="231"/>
      <c r="K736" s="227"/>
      <c r="L736" s="227"/>
      <c r="M736" s="227"/>
      <c r="N736" s="227"/>
      <c r="O736" s="227"/>
      <c r="P736" s="227"/>
      <c r="Q736" s="227"/>
      <c r="R736" s="227"/>
      <c r="S736" s="227"/>
      <c r="T736" s="227"/>
      <c r="U736" s="227"/>
      <c r="V736" s="227"/>
      <c r="W736" s="227"/>
      <c r="X736" s="227"/>
      <c r="Y736" s="215"/>
      <c r="Z736" s="233">
        <v>729</v>
      </c>
      <c r="AA736" s="216"/>
      <c r="AB736" s="216"/>
      <c r="AC736" s="216"/>
      <c r="AD736" s="216"/>
      <c r="AE736" s="216"/>
      <c r="AF736" s="216"/>
      <c r="AG736" s="216"/>
      <c r="AH736" s="216"/>
      <c r="AI736" s="216"/>
    </row>
    <row r="737" spans="2:35" s="203" customFormat="1" x14ac:dyDescent="0.2">
      <c r="B737" s="200"/>
      <c r="C737" s="292"/>
      <c r="D737" s="293"/>
      <c r="H737" s="294"/>
      <c r="I737" s="207"/>
      <c r="J737" s="231"/>
      <c r="K737" s="227"/>
      <c r="L737" s="227"/>
      <c r="M737" s="227"/>
      <c r="N737" s="227"/>
      <c r="O737" s="227"/>
      <c r="P737" s="227"/>
      <c r="Q737" s="227"/>
      <c r="R737" s="227"/>
      <c r="S737" s="227"/>
      <c r="T737" s="227"/>
      <c r="U737" s="227"/>
      <c r="V737" s="227"/>
      <c r="W737" s="227"/>
      <c r="X737" s="227"/>
      <c r="Y737" s="215"/>
      <c r="Z737" s="233">
        <v>730</v>
      </c>
      <c r="AA737" s="216"/>
      <c r="AB737" s="216"/>
      <c r="AC737" s="216"/>
      <c r="AD737" s="216"/>
      <c r="AE737" s="216"/>
      <c r="AF737" s="216"/>
      <c r="AG737" s="216"/>
      <c r="AH737" s="216"/>
      <c r="AI737" s="216"/>
    </row>
    <row r="738" spans="2:35" s="203" customFormat="1" x14ac:dyDescent="0.2">
      <c r="B738" s="200"/>
      <c r="C738" s="292"/>
      <c r="D738" s="293"/>
      <c r="H738" s="294"/>
      <c r="I738" s="207"/>
      <c r="J738" s="231"/>
      <c r="K738" s="227"/>
      <c r="L738" s="227"/>
      <c r="M738" s="227"/>
      <c r="N738" s="227"/>
      <c r="O738" s="227"/>
      <c r="P738" s="227"/>
      <c r="Q738" s="227"/>
      <c r="R738" s="227"/>
      <c r="S738" s="227"/>
      <c r="T738" s="227"/>
      <c r="U738" s="227"/>
      <c r="V738" s="227"/>
      <c r="W738" s="227"/>
      <c r="X738" s="227"/>
      <c r="Y738" s="215"/>
      <c r="Z738" s="233">
        <v>731</v>
      </c>
      <c r="AA738" s="216"/>
      <c r="AB738" s="216"/>
      <c r="AC738" s="216"/>
      <c r="AD738" s="216"/>
      <c r="AE738" s="216"/>
      <c r="AF738" s="216"/>
      <c r="AG738" s="216"/>
      <c r="AH738" s="216"/>
      <c r="AI738" s="216"/>
    </row>
    <row r="739" spans="2:35" s="203" customFormat="1" x14ac:dyDescent="0.2">
      <c r="B739" s="200"/>
      <c r="C739" s="292"/>
      <c r="D739" s="293"/>
      <c r="H739" s="294"/>
      <c r="I739" s="207"/>
      <c r="J739" s="231"/>
      <c r="K739" s="227"/>
      <c r="L739" s="227"/>
      <c r="M739" s="227"/>
      <c r="N739" s="227"/>
      <c r="O739" s="227"/>
      <c r="P739" s="227"/>
      <c r="Q739" s="227"/>
      <c r="R739" s="227"/>
      <c r="S739" s="227"/>
      <c r="T739" s="227"/>
      <c r="U739" s="227"/>
      <c r="V739" s="227"/>
      <c r="W739" s="227"/>
      <c r="X739" s="227"/>
      <c r="Y739" s="215"/>
      <c r="Z739" s="233">
        <v>732</v>
      </c>
      <c r="AA739" s="216"/>
      <c r="AB739" s="216"/>
      <c r="AC739" s="216"/>
      <c r="AD739" s="216"/>
      <c r="AE739" s="216"/>
      <c r="AF739" s="216"/>
      <c r="AG739" s="216"/>
      <c r="AH739" s="216"/>
      <c r="AI739" s="216"/>
    </row>
    <row r="740" spans="2:35" s="203" customFormat="1" x14ac:dyDescent="0.2">
      <c r="B740" s="200"/>
      <c r="C740" s="292"/>
      <c r="D740" s="293"/>
      <c r="H740" s="294"/>
      <c r="I740" s="207"/>
      <c r="J740" s="231"/>
      <c r="K740" s="227"/>
      <c r="L740" s="227"/>
      <c r="M740" s="227"/>
      <c r="N740" s="227"/>
      <c r="O740" s="227"/>
      <c r="P740" s="227"/>
      <c r="Q740" s="227"/>
      <c r="R740" s="227"/>
      <c r="S740" s="227"/>
      <c r="T740" s="227"/>
      <c r="U740" s="227"/>
      <c r="V740" s="227"/>
      <c r="W740" s="227"/>
      <c r="X740" s="227"/>
      <c r="Y740" s="215"/>
      <c r="Z740" s="232">
        <v>733</v>
      </c>
      <c r="AA740" s="216"/>
      <c r="AB740" s="216"/>
      <c r="AC740" s="216"/>
      <c r="AD740" s="216"/>
      <c r="AE740" s="216"/>
      <c r="AF740" s="216"/>
      <c r="AG740" s="216"/>
      <c r="AH740" s="216"/>
      <c r="AI740" s="216"/>
    </row>
    <row r="741" spans="2:35" s="203" customFormat="1" x14ac:dyDescent="0.2">
      <c r="B741" s="200"/>
      <c r="C741" s="292"/>
      <c r="D741" s="293"/>
      <c r="H741" s="294"/>
      <c r="I741" s="207"/>
      <c r="J741" s="231"/>
      <c r="K741" s="227"/>
      <c r="L741" s="227"/>
      <c r="M741" s="227"/>
      <c r="N741" s="227"/>
      <c r="O741" s="227"/>
      <c r="P741" s="227"/>
      <c r="Q741" s="227"/>
      <c r="R741" s="227"/>
      <c r="S741" s="227"/>
      <c r="T741" s="227"/>
      <c r="U741" s="227"/>
      <c r="V741" s="227"/>
      <c r="W741" s="227"/>
      <c r="X741" s="227"/>
      <c r="Y741" s="215"/>
      <c r="Z741" s="233">
        <v>734</v>
      </c>
      <c r="AA741" s="216"/>
      <c r="AB741" s="216"/>
      <c r="AC741" s="216"/>
      <c r="AD741" s="216"/>
      <c r="AE741" s="216"/>
      <c r="AF741" s="216"/>
      <c r="AG741" s="216"/>
      <c r="AH741" s="216"/>
      <c r="AI741" s="216"/>
    </row>
    <row r="742" spans="2:35" s="203" customFormat="1" x14ac:dyDescent="0.2">
      <c r="B742" s="200"/>
      <c r="C742" s="292"/>
      <c r="D742" s="293"/>
      <c r="H742" s="294"/>
      <c r="I742" s="207"/>
      <c r="J742" s="231"/>
      <c r="K742" s="227"/>
      <c r="L742" s="227"/>
      <c r="M742" s="227"/>
      <c r="N742" s="227"/>
      <c r="O742" s="227"/>
      <c r="P742" s="227"/>
      <c r="Q742" s="227"/>
      <c r="R742" s="227"/>
      <c r="S742" s="227"/>
      <c r="T742" s="227"/>
      <c r="U742" s="227"/>
      <c r="V742" s="227"/>
      <c r="W742" s="227"/>
      <c r="X742" s="227"/>
      <c r="Y742" s="215"/>
      <c r="Z742" s="233">
        <v>735</v>
      </c>
      <c r="AA742" s="216"/>
      <c r="AB742" s="216"/>
      <c r="AC742" s="216"/>
      <c r="AD742" s="216"/>
      <c r="AE742" s="216"/>
      <c r="AF742" s="216"/>
      <c r="AG742" s="216"/>
      <c r="AH742" s="216"/>
      <c r="AI742" s="216"/>
    </row>
    <row r="743" spans="2:35" s="203" customFormat="1" x14ac:dyDescent="0.2">
      <c r="B743" s="200"/>
      <c r="C743" s="292"/>
      <c r="D743" s="293"/>
      <c r="H743" s="294"/>
      <c r="I743" s="207"/>
      <c r="J743" s="231"/>
      <c r="K743" s="227"/>
      <c r="L743" s="227"/>
      <c r="M743" s="227"/>
      <c r="N743" s="227"/>
      <c r="O743" s="227"/>
      <c r="P743" s="227"/>
      <c r="Q743" s="227"/>
      <c r="R743" s="227"/>
      <c r="S743" s="227"/>
      <c r="T743" s="227"/>
      <c r="U743" s="227"/>
      <c r="V743" s="227"/>
      <c r="W743" s="227"/>
      <c r="X743" s="227"/>
      <c r="Y743" s="215"/>
      <c r="Z743" s="233">
        <v>736</v>
      </c>
      <c r="AA743" s="216"/>
      <c r="AB743" s="216"/>
      <c r="AC743" s="216"/>
      <c r="AD743" s="216"/>
      <c r="AE743" s="216"/>
      <c r="AF743" s="216"/>
      <c r="AG743" s="216"/>
      <c r="AH743" s="216"/>
      <c r="AI743" s="216"/>
    </row>
    <row r="744" spans="2:35" s="203" customFormat="1" x14ac:dyDescent="0.2">
      <c r="B744" s="200"/>
      <c r="C744" s="292"/>
      <c r="D744" s="293"/>
      <c r="H744" s="294"/>
      <c r="I744" s="207"/>
      <c r="J744" s="231"/>
      <c r="K744" s="227"/>
      <c r="L744" s="227"/>
      <c r="M744" s="227"/>
      <c r="N744" s="227"/>
      <c r="O744" s="227"/>
      <c r="P744" s="227"/>
      <c r="Q744" s="227"/>
      <c r="R744" s="227"/>
      <c r="S744" s="227"/>
      <c r="T744" s="227"/>
      <c r="U744" s="227"/>
      <c r="V744" s="227"/>
      <c r="W744" s="227"/>
      <c r="X744" s="227"/>
      <c r="Y744" s="215"/>
      <c r="Z744" s="233">
        <v>737</v>
      </c>
      <c r="AA744" s="216"/>
      <c r="AB744" s="216"/>
      <c r="AC744" s="216"/>
      <c r="AD744" s="216"/>
      <c r="AE744" s="216"/>
      <c r="AF744" s="216"/>
      <c r="AG744" s="216"/>
      <c r="AH744" s="216"/>
      <c r="AI744" s="216"/>
    </row>
    <row r="745" spans="2:35" s="203" customFormat="1" x14ac:dyDescent="0.2">
      <c r="B745" s="200"/>
      <c r="C745" s="292"/>
      <c r="D745" s="293"/>
      <c r="H745" s="294"/>
      <c r="I745" s="207"/>
      <c r="J745" s="231"/>
      <c r="K745" s="227"/>
      <c r="L745" s="227"/>
      <c r="M745" s="227"/>
      <c r="N745" s="227"/>
      <c r="O745" s="227"/>
      <c r="P745" s="227"/>
      <c r="Q745" s="227"/>
      <c r="R745" s="227"/>
      <c r="S745" s="227"/>
      <c r="T745" s="227"/>
      <c r="U745" s="227"/>
      <c r="V745" s="227"/>
      <c r="W745" s="227"/>
      <c r="X745" s="227"/>
      <c r="Y745" s="215"/>
      <c r="Z745" s="233">
        <v>738</v>
      </c>
      <c r="AA745" s="216"/>
      <c r="AB745" s="216"/>
      <c r="AC745" s="216"/>
      <c r="AD745" s="216"/>
      <c r="AE745" s="216"/>
      <c r="AF745" s="216"/>
      <c r="AG745" s="216"/>
      <c r="AH745" s="216"/>
      <c r="AI745" s="216"/>
    </row>
    <row r="746" spans="2:35" s="203" customFormat="1" x14ac:dyDescent="0.2">
      <c r="B746" s="200"/>
      <c r="C746" s="292"/>
      <c r="D746" s="293"/>
      <c r="H746" s="294"/>
      <c r="I746" s="207"/>
      <c r="J746" s="231"/>
      <c r="K746" s="227"/>
      <c r="L746" s="227"/>
      <c r="M746" s="227"/>
      <c r="N746" s="227"/>
      <c r="O746" s="227"/>
      <c r="P746" s="227"/>
      <c r="Q746" s="227"/>
      <c r="R746" s="227"/>
      <c r="S746" s="227"/>
      <c r="T746" s="227"/>
      <c r="U746" s="227"/>
      <c r="V746" s="227"/>
      <c r="W746" s="227"/>
      <c r="X746" s="227"/>
      <c r="Y746" s="215"/>
      <c r="Z746" s="232">
        <v>739</v>
      </c>
      <c r="AA746" s="216"/>
      <c r="AB746" s="216"/>
      <c r="AC746" s="216"/>
      <c r="AD746" s="216"/>
      <c r="AE746" s="216"/>
      <c r="AF746" s="216"/>
      <c r="AG746" s="216"/>
      <c r="AH746" s="216"/>
      <c r="AI746" s="216"/>
    </row>
    <row r="747" spans="2:35" s="203" customFormat="1" x14ac:dyDescent="0.2">
      <c r="B747" s="200"/>
      <c r="C747" s="292"/>
      <c r="D747" s="293"/>
      <c r="H747" s="294"/>
      <c r="I747" s="207"/>
      <c r="J747" s="231"/>
      <c r="K747" s="227"/>
      <c r="L747" s="227"/>
      <c r="M747" s="227"/>
      <c r="N747" s="227"/>
      <c r="O747" s="227"/>
      <c r="P747" s="227"/>
      <c r="Q747" s="227"/>
      <c r="R747" s="227"/>
      <c r="S747" s="227"/>
      <c r="T747" s="227"/>
      <c r="U747" s="227"/>
      <c r="V747" s="227"/>
      <c r="W747" s="227"/>
      <c r="X747" s="227"/>
      <c r="Y747" s="215"/>
      <c r="Z747" s="233">
        <v>740</v>
      </c>
      <c r="AA747" s="216"/>
      <c r="AB747" s="216"/>
      <c r="AC747" s="216"/>
      <c r="AD747" s="216"/>
      <c r="AE747" s="216"/>
      <c r="AF747" s="216"/>
      <c r="AG747" s="216"/>
      <c r="AH747" s="216"/>
      <c r="AI747" s="216"/>
    </row>
    <row r="748" spans="2:35" s="203" customFormat="1" x14ac:dyDescent="0.2">
      <c r="B748" s="200"/>
      <c r="C748" s="292"/>
      <c r="D748" s="293"/>
      <c r="H748" s="294"/>
      <c r="I748" s="207"/>
      <c r="J748" s="231"/>
      <c r="K748" s="227"/>
      <c r="L748" s="227"/>
      <c r="M748" s="227"/>
      <c r="N748" s="227"/>
      <c r="O748" s="227"/>
      <c r="P748" s="227"/>
      <c r="Q748" s="227"/>
      <c r="R748" s="227"/>
      <c r="S748" s="227"/>
      <c r="T748" s="227"/>
      <c r="U748" s="227"/>
      <c r="V748" s="227"/>
      <c r="W748" s="227"/>
      <c r="X748" s="227"/>
      <c r="Y748" s="215"/>
      <c r="Z748" s="233">
        <v>741</v>
      </c>
      <c r="AA748" s="216"/>
      <c r="AB748" s="216"/>
      <c r="AC748" s="216"/>
      <c r="AD748" s="216"/>
      <c r="AE748" s="216"/>
      <c r="AF748" s="216"/>
      <c r="AG748" s="216"/>
      <c r="AH748" s="216"/>
      <c r="AI748" s="216"/>
    </row>
    <row r="749" spans="2:35" s="203" customFormat="1" x14ac:dyDescent="0.2">
      <c r="B749" s="200"/>
      <c r="C749" s="292"/>
      <c r="D749" s="293"/>
      <c r="H749" s="294"/>
      <c r="I749" s="207"/>
      <c r="J749" s="231"/>
      <c r="K749" s="227"/>
      <c r="L749" s="227"/>
      <c r="M749" s="227"/>
      <c r="N749" s="227"/>
      <c r="O749" s="227"/>
      <c r="P749" s="227"/>
      <c r="Q749" s="227"/>
      <c r="R749" s="227"/>
      <c r="S749" s="227"/>
      <c r="T749" s="227"/>
      <c r="U749" s="227"/>
      <c r="V749" s="227"/>
      <c r="W749" s="227"/>
      <c r="X749" s="227"/>
      <c r="Y749" s="215"/>
      <c r="Z749" s="233">
        <v>742</v>
      </c>
      <c r="AA749" s="216"/>
      <c r="AB749" s="216"/>
      <c r="AC749" s="216"/>
      <c r="AD749" s="216"/>
      <c r="AE749" s="216"/>
      <c r="AF749" s="216"/>
      <c r="AG749" s="216"/>
      <c r="AH749" s="216"/>
      <c r="AI749" s="216"/>
    </row>
    <row r="750" spans="2:35" s="203" customFormat="1" x14ac:dyDescent="0.2">
      <c r="B750" s="200"/>
      <c r="C750" s="292"/>
      <c r="D750" s="293"/>
      <c r="H750" s="294"/>
      <c r="I750" s="207"/>
      <c r="J750" s="231"/>
      <c r="K750" s="227"/>
      <c r="L750" s="227"/>
      <c r="M750" s="227"/>
      <c r="N750" s="227"/>
      <c r="O750" s="227"/>
      <c r="P750" s="227"/>
      <c r="Q750" s="227"/>
      <c r="R750" s="227"/>
      <c r="S750" s="227"/>
      <c r="T750" s="227"/>
      <c r="U750" s="227"/>
      <c r="V750" s="227"/>
      <c r="W750" s="227"/>
      <c r="X750" s="227"/>
      <c r="Y750" s="215"/>
      <c r="Z750" s="233">
        <v>743</v>
      </c>
      <c r="AA750" s="216"/>
      <c r="AB750" s="216"/>
      <c r="AC750" s="216"/>
      <c r="AD750" s="216"/>
      <c r="AE750" s="216"/>
      <c r="AF750" s="216"/>
      <c r="AG750" s="216"/>
      <c r="AH750" s="216"/>
      <c r="AI750" s="216"/>
    </row>
    <row r="751" spans="2:35" s="203" customFormat="1" x14ac:dyDescent="0.2">
      <c r="B751" s="200"/>
      <c r="C751" s="292"/>
      <c r="D751" s="293"/>
      <c r="H751" s="294"/>
      <c r="I751" s="207"/>
      <c r="J751" s="231"/>
      <c r="K751" s="227"/>
      <c r="L751" s="227"/>
      <c r="M751" s="227"/>
      <c r="N751" s="227"/>
      <c r="O751" s="227"/>
      <c r="P751" s="227"/>
      <c r="Q751" s="227"/>
      <c r="R751" s="227"/>
      <c r="S751" s="227"/>
      <c r="T751" s="227"/>
      <c r="U751" s="227"/>
      <c r="V751" s="227"/>
      <c r="W751" s="227"/>
      <c r="X751" s="227"/>
      <c r="Y751" s="215"/>
      <c r="Z751" s="233">
        <v>744</v>
      </c>
      <c r="AA751" s="216"/>
      <c r="AB751" s="216"/>
      <c r="AC751" s="216"/>
      <c r="AD751" s="216"/>
      <c r="AE751" s="216"/>
      <c r="AF751" s="216"/>
      <c r="AG751" s="216"/>
      <c r="AH751" s="216"/>
      <c r="AI751" s="216"/>
    </row>
    <row r="752" spans="2:35" s="203" customFormat="1" x14ac:dyDescent="0.2">
      <c r="B752" s="200"/>
      <c r="C752" s="292"/>
      <c r="D752" s="293"/>
      <c r="H752" s="294"/>
      <c r="I752" s="207"/>
      <c r="J752" s="231"/>
      <c r="K752" s="227"/>
      <c r="L752" s="227"/>
      <c r="M752" s="227"/>
      <c r="N752" s="227"/>
      <c r="O752" s="227"/>
      <c r="P752" s="227"/>
      <c r="Q752" s="227"/>
      <c r="R752" s="227"/>
      <c r="S752" s="227"/>
      <c r="T752" s="227"/>
      <c r="U752" s="227"/>
      <c r="V752" s="227"/>
      <c r="W752" s="227"/>
      <c r="X752" s="227"/>
      <c r="Y752" s="215"/>
      <c r="Z752" s="232">
        <v>745</v>
      </c>
      <c r="AA752" s="216"/>
      <c r="AB752" s="216"/>
      <c r="AC752" s="216"/>
      <c r="AD752" s="216"/>
      <c r="AE752" s="216"/>
      <c r="AF752" s="216"/>
      <c r="AG752" s="216"/>
      <c r="AH752" s="216"/>
      <c r="AI752" s="216"/>
    </row>
    <row r="753" spans="2:35" s="203" customFormat="1" x14ac:dyDescent="0.2">
      <c r="B753" s="200"/>
      <c r="C753" s="292"/>
      <c r="D753" s="293"/>
      <c r="H753" s="294"/>
      <c r="I753" s="207"/>
      <c r="J753" s="231"/>
      <c r="K753" s="227"/>
      <c r="L753" s="227"/>
      <c r="M753" s="227"/>
      <c r="N753" s="227"/>
      <c r="O753" s="227"/>
      <c r="P753" s="227"/>
      <c r="Q753" s="227"/>
      <c r="R753" s="227"/>
      <c r="S753" s="227"/>
      <c r="T753" s="227"/>
      <c r="U753" s="227"/>
      <c r="V753" s="227"/>
      <c r="W753" s="227"/>
      <c r="X753" s="227"/>
      <c r="Y753" s="215"/>
      <c r="Z753" s="233">
        <v>746</v>
      </c>
      <c r="AA753" s="216"/>
      <c r="AB753" s="216"/>
      <c r="AC753" s="216"/>
      <c r="AD753" s="216"/>
      <c r="AE753" s="216"/>
      <c r="AF753" s="216"/>
      <c r="AG753" s="216"/>
      <c r="AH753" s="216"/>
      <c r="AI753" s="216"/>
    </row>
    <row r="754" spans="2:35" s="203" customFormat="1" x14ac:dyDescent="0.2">
      <c r="B754" s="200"/>
      <c r="C754" s="292"/>
      <c r="D754" s="293"/>
      <c r="H754" s="294"/>
      <c r="I754" s="207"/>
      <c r="J754" s="231"/>
      <c r="K754" s="227"/>
      <c r="L754" s="227"/>
      <c r="M754" s="227"/>
      <c r="N754" s="227"/>
      <c r="O754" s="227"/>
      <c r="P754" s="227"/>
      <c r="Q754" s="227"/>
      <c r="R754" s="227"/>
      <c r="S754" s="227"/>
      <c r="T754" s="227"/>
      <c r="U754" s="227"/>
      <c r="V754" s="227"/>
      <c r="W754" s="227"/>
      <c r="X754" s="227"/>
      <c r="Y754" s="215"/>
      <c r="Z754" s="233">
        <v>747</v>
      </c>
      <c r="AA754" s="216"/>
      <c r="AB754" s="216"/>
      <c r="AC754" s="216"/>
      <c r="AD754" s="216"/>
      <c r="AE754" s="216"/>
      <c r="AF754" s="216"/>
      <c r="AG754" s="216"/>
      <c r="AH754" s="216"/>
      <c r="AI754" s="216"/>
    </row>
    <row r="755" spans="2:35" s="203" customFormat="1" x14ac:dyDescent="0.2">
      <c r="B755" s="200"/>
      <c r="C755" s="292"/>
      <c r="D755" s="293"/>
      <c r="H755" s="294"/>
      <c r="I755" s="207"/>
      <c r="J755" s="231"/>
      <c r="K755" s="227"/>
      <c r="L755" s="227"/>
      <c r="M755" s="227"/>
      <c r="N755" s="227"/>
      <c r="O755" s="227"/>
      <c r="P755" s="227"/>
      <c r="Q755" s="227"/>
      <c r="R755" s="227"/>
      <c r="S755" s="227"/>
      <c r="T755" s="227"/>
      <c r="U755" s="227"/>
      <c r="V755" s="227"/>
      <c r="W755" s="227"/>
      <c r="X755" s="227"/>
      <c r="Y755" s="215"/>
      <c r="Z755" s="233">
        <v>748</v>
      </c>
      <c r="AA755" s="216"/>
      <c r="AB755" s="216"/>
      <c r="AC755" s="216"/>
      <c r="AD755" s="216"/>
      <c r="AE755" s="216"/>
      <c r="AF755" s="216"/>
      <c r="AG755" s="216"/>
      <c r="AH755" s="216"/>
      <c r="AI755" s="216"/>
    </row>
    <row r="756" spans="2:35" s="203" customFormat="1" x14ac:dyDescent="0.2">
      <c r="B756" s="200"/>
      <c r="C756" s="292"/>
      <c r="D756" s="293"/>
      <c r="H756" s="294"/>
      <c r="I756" s="207"/>
      <c r="J756" s="231"/>
      <c r="K756" s="227"/>
      <c r="L756" s="227"/>
      <c r="M756" s="227"/>
      <c r="N756" s="227"/>
      <c r="O756" s="227"/>
      <c r="P756" s="227"/>
      <c r="Q756" s="227"/>
      <c r="R756" s="227"/>
      <c r="S756" s="227"/>
      <c r="T756" s="227"/>
      <c r="U756" s="227"/>
      <c r="V756" s="227"/>
      <c r="W756" s="227"/>
      <c r="X756" s="227"/>
      <c r="Y756" s="215"/>
      <c r="Z756" s="233">
        <v>749</v>
      </c>
      <c r="AA756" s="216"/>
      <c r="AB756" s="216"/>
      <c r="AC756" s="216"/>
      <c r="AD756" s="216"/>
      <c r="AE756" s="216"/>
      <c r="AF756" s="216"/>
      <c r="AG756" s="216"/>
      <c r="AH756" s="216"/>
      <c r="AI756" s="216"/>
    </row>
    <row r="757" spans="2:35" s="203" customFormat="1" x14ac:dyDescent="0.2">
      <c r="B757" s="200"/>
      <c r="C757" s="292"/>
      <c r="D757" s="293"/>
      <c r="H757" s="294"/>
      <c r="I757" s="207"/>
      <c r="J757" s="231"/>
      <c r="K757" s="227"/>
      <c r="L757" s="227"/>
      <c r="M757" s="227"/>
      <c r="N757" s="227"/>
      <c r="O757" s="227"/>
      <c r="P757" s="227"/>
      <c r="Q757" s="227"/>
      <c r="R757" s="227"/>
      <c r="S757" s="227"/>
      <c r="T757" s="227"/>
      <c r="U757" s="227"/>
      <c r="V757" s="227"/>
      <c r="W757" s="227"/>
      <c r="X757" s="227"/>
      <c r="Y757" s="215"/>
      <c r="Z757" s="233">
        <v>750</v>
      </c>
      <c r="AA757" s="216"/>
      <c r="AB757" s="216"/>
      <c r="AC757" s="216"/>
      <c r="AD757" s="216"/>
      <c r="AE757" s="216"/>
      <c r="AF757" s="216"/>
      <c r="AG757" s="216"/>
      <c r="AH757" s="216"/>
      <c r="AI757" s="216"/>
    </row>
    <row r="758" spans="2:35" s="203" customFormat="1" x14ac:dyDescent="0.2">
      <c r="B758" s="200"/>
      <c r="C758" s="292"/>
      <c r="D758" s="293"/>
      <c r="H758" s="294"/>
      <c r="I758" s="207"/>
      <c r="J758" s="231"/>
      <c r="K758" s="227"/>
      <c r="L758" s="227"/>
      <c r="M758" s="227"/>
      <c r="N758" s="227"/>
      <c r="O758" s="227"/>
      <c r="P758" s="227"/>
      <c r="Q758" s="227"/>
      <c r="R758" s="227"/>
      <c r="S758" s="227"/>
      <c r="T758" s="227"/>
      <c r="U758" s="227"/>
      <c r="V758" s="227"/>
      <c r="W758" s="227"/>
      <c r="X758" s="227"/>
      <c r="Y758" s="215"/>
      <c r="Z758" s="232">
        <v>751</v>
      </c>
      <c r="AA758" s="216"/>
      <c r="AB758" s="216"/>
      <c r="AC758" s="216"/>
      <c r="AD758" s="216"/>
      <c r="AE758" s="216"/>
      <c r="AF758" s="216"/>
      <c r="AG758" s="216"/>
      <c r="AH758" s="216"/>
      <c r="AI758" s="216"/>
    </row>
    <row r="759" spans="2:35" s="203" customFormat="1" x14ac:dyDescent="0.2">
      <c r="B759" s="200"/>
      <c r="C759" s="292"/>
      <c r="D759" s="293"/>
      <c r="H759" s="294"/>
      <c r="I759" s="207"/>
      <c r="J759" s="231"/>
      <c r="K759" s="227"/>
      <c r="L759" s="227"/>
      <c r="M759" s="227"/>
      <c r="N759" s="227"/>
      <c r="O759" s="227"/>
      <c r="P759" s="227"/>
      <c r="Q759" s="227"/>
      <c r="R759" s="227"/>
      <c r="S759" s="227"/>
      <c r="T759" s="227"/>
      <c r="U759" s="227"/>
      <c r="V759" s="227"/>
      <c r="W759" s="227"/>
      <c r="X759" s="227"/>
      <c r="Y759" s="215"/>
      <c r="Z759" s="233">
        <v>752</v>
      </c>
      <c r="AA759" s="216"/>
      <c r="AB759" s="216"/>
      <c r="AC759" s="216"/>
      <c r="AD759" s="216"/>
      <c r="AE759" s="216"/>
      <c r="AF759" s="216"/>
      <c r="AG759" s="216"/>
      <c r="AH759" s="216"/>
      <c r="AI759" s="216"/>
    </row>
    <row r="760" spans="2:35" s="203" customFormat="1" x14ac:dyDescent="0.2">
      <c r="B760" s="200"/>
      <c r="C760" s="292"/>
      <c r="D760" s="293"/>
      <c r="H760" s="294"/>
      <c r="I760" s="207"/>
      <c r="J760" s="231"/>
      <c r="K760" s="227"/>
      <c r="L760" s="227"/>
      <c r="M760" s="227"/>
      <c r="N760" s="227"/>
      <c r="O760" s="227"/>
      <c r="P760" s="227"/>
      <c r="Q760" s="227"/>
      <c r="R760" s="227"/>
      <c r="S760" s="227"/>
      <c r="T760" s="227"/>
      <c r="U760" s="227"/>
      <c r="V760" s="227"/>
      <c r="W760" s="227"/>
      <c r="X760" s="227"/>
      <c r="Y760" s="215"/>
      <c r="Z760" s="233">
        <v>753</v>
      </c>
      <c r="AA760" s="216"/>
      <c r="AB760" s="216"/>
      <c r="AC760" s="216"/>
      <c r="AD760" s="216"/>
      <c r="AE760" s="216"/>
      <c r="AF760" s="216"/>
      <c r="AG760" s="216"/>
      <c r="AH760" s="216"/>
      <c r="AI760" s="216"/>
    </row>
    <row r="761" spans="2:35" s="203" customFormat="1" x14ac:dyDescent="0.2">
      <c r="B761" s="200"/>
      <c r="C761" s="292"/>
      <c r="D761" s="293"/>
      <c r="H761" s="294"/>
      <c r="I761" s="207"/>
      <c r="J761" s="231"/>
      <c r="K761" s="227"/>
      <c r="L761" s="227"/>
      <c r="M761" s="227"/>
      <c r="N761" s="227"/>
      <c r="O761" s="227"/>
      <c r="P761" s="227"/>
      <c r="Q761" s="227"/>
      <c r="R761" s="227"/>
      <c r="S761" s="227"/>
      <c r="T761" s="227"/>
      <c r="U761" s="227"/>
      <c r="V761" s="227"/>
      <c r="W761" s="227"/>
      <c r="X761" s="227"/>
      <c r="Y761" s="215"/>
      <c r="Z761" s="233">
        <v>754</v>
      </c>
      <c r="AA761" s="216"/>
      <c r="AB761" s="216"/>
      <c r="AC761" s="216"/>
      <c r="AD761" s="216"/>
      <c r="AE761" s="216"/>
      <c r="AF761" s="216"/>
      <c r="AG761" s="216"/>
      <c r="AH761" s="216"/>
      <c r="AI761" s="216"/>
    </row>
    <row r="762" spans="2:35" s="203" customFormat="1" x14ac:dyDescent="0.2">
      <c r="B762" s="200"/>
      <c r="C762" s="292"/>
      <c r="D762" s="293"/>
      <c r="H762" s="294"/>
      <c r="I762" s="207"/>
      <c r="J762" s="231"/>
      <c r="K762" s="227"/>
      <c r="L762" s="227"/>
      <c r="M762" s="227"/>
      <c r="N762" s="227"/>
      <c r="O762" s="227"/>
      <c r="P762" s="227"/>
      <c r="Q762" s="227"/>
      <c r="R762" s="227"/>
      <c r="S762" s="227"/>
      <c r="T762" s="227"/>
      <c r="U762" s="227"/>
      <c r="V762" s="227"/>
      <c r="W762" s="227"/>
      <c r="X762" s="227"/>
      <c r="Y762" s="215"/>
      <c r="Z762" s="233">
        <v>755</v>
      </c>
      <c r="AA762" s="216"/>
      <c r="AB762" s="216"/>
      <c r="AC762" s="216"/>
      <c r="AD762" s="216"/>
      <c r="AE762" s="216"/>
      <c r="AF762" s="216"/>
      <c r="AG762" s="216"/>
      <c r="AH762" s="216"/>
      <c r="AI762" s="216"/>
    </row>
    <row r="763" spans="2:35" s="203" customFormat="1" x14ac:dyDescent="0.2">
      <c r="B763" s="200"/>
      <c r="C763" s="292"/>
      <c r="D763" s="293"/>
      <c r="H763" s="294"/>
      <c r="I763" s="207"/>
      <c r="J763" s="231"/>
      <c r="K763" s="227"/>
      <c r="L763" s="227"/>
      <c r="M763" s="227"/>
      <c r="N763" s="227"/>
      <c r="O763" s="227"/>
      <c r="P763" s="227"/>
      <c r="Q763" s="227"/>
      <c r="R763" s="227"/>
      <c r="S763" s="227"/>
      <c r="T763" s="227"/>
      <c r="U763" s="227"/>
      <c r="V763" s="227"/>
      <c r="W763" s="227"/>
      <c r="X763" s="227"/>
      <c r="Y763" s="215"/>
      <c r="Z763" s="233">
        <v>756</v>
      </c>
      <c r="AA763" s="216"/>
      <c r="AB763" s="216"/>
      <c r="AC763" s="216"/>
      <c r="AD763" s="216"/>
      <c r="AE763" s="216"/>
      <c r="AF763" s="216"/>
      <c r="AG763" s="216"/>
      <c r="AH763" s="216"/>
      <c r="AI763" s="216"/>
    </row>
    <row r="764" spans="2:35" s="203" customFormat="1" x14ac:dyDescent="0.2">
      <c r="B764" s="200"/>
      <c r="C764" s="292"/>
      <c r="D764" s="293"/>
      <c r="H764" s="294"/>
      <c r="I764" s="207"/>
      <c r="J764" s="231"/>
      <c r="K764" s="227"/>
      <c r="L764" s="227"/>
      <c r="M764" s="227"/>
      <c r="N764" s="227"/>
      <c r="O764" s="227"/>
      <c r="P764" s="227"/>
      <c r="Q764" s="227"/>
      <c r="R764" s="227"/>
      <c r="S764" s="227"/>
      <c r="T764" s="227"/>
      <c r="U764" s="227"/>
      <c r="V764" s="227"/>
      <c r="W764" s="227"/>
      <c r="X764" s="227"/>
      <c r="Y764" s="215"/>
      <c r="Z764" s="232">
        <v>757</v>
      </c>
      <c r="AA764" s="216"/>
      <c r="AB764" s="216"/>
      <c r="AC764" s="216"/>
      <c r="AD764" s="216"/>
      <c r="AE764" s="216"/>
      <c r="AF764" s="216"/>
      <c r="AG764" s="216"/>
      <c r="AH764" s="216"/>
      <c r="AI764" s="216"/>
    </row>
    <row r="765" spans="2:35" s="203" customFormat="1" x14ac:dyDescent="0.2">
      <c r="B765" s="200"/>
      <c r="C765" s="292"/>
      <c r="D765" s="293"/>
      <c r="H765" s="294"/>
      <c r="I765" s="207"/>
      <c r="J765" s="231"/>
      <c r="K765" s="227"/>
      <c r="L765" s="227"/>
      <c r="M765" s="227"/>
      <c r="N765" s="227"/>
      <c r="O765" s="227"/>
      <c r="P765" s="227"/>
      <c r="Q765" s="227"/>
      <c r="R765" s="227"/>
      <c r="S765" s="227"/>
      <c r="T765" s="227"/>
      <c r="U765" s="227"/>
      <c r="V765" s="227"/>
      <c r="W765" s="227"/>
      <c r="X765" s="227"/>
      <c r="Y765" s="215"/>
      <c r="Z765" s="233">
        <v>758</v>
      </c>
      <c r="AA765" s="216"/>
      <c r="AB765" s="216"/>
      <c r="AC765" s="216"/>
      <c r="AD765" s="216"/>
      <c r="AE765" s="216"/>
      <c r="AF765" s="216"/>
      <c r="AG765" s="216"/>
      <c r="AH765" s="216"/>
      <c r="AI765" s="216"/>
    </row>
    <row r="766" spans="2:35" s="203" customFormat="1" x14ac:dyDescent="0.2">
      <c r="B766" s="200"/>
      <c r="C766" s="292"/>
      <c r="D766" s="293"/>
      <c r="H766" s="294"/>
      <c r="I766" s="207"/>
      <c r="J766" s="231"/>
      <c r="K766" s="227"/>
      <c r="L766" s="227"/>
      <c r="M766" s="227"/>
      <c r="N766" s="227"/>
      <c r="O766" s="227"/>
      <c r="P766" s="227"/>
      <c r="Q766" s="227"/>
      <c r="R766" s="227"/>
      <c r="S766" s="227"/>
      <c r="T766" s="227"/>
      <c r="U766" s="227"/>
      <c r="V766" s="227"/>
      <c r="W766" s="227"/>
      <c r="X766" s="227"/>
      <c r="Y766" s="215"/>
      <c r="Z766" s="233">
        <v>759</v>
      </c>
      <c r="AA766" s="216"/>
      <c r="AB766" s="216"/>
      <c r="AC766" s="216"/>
      <c r="AD766" s="216"/>
      <c r="AE766" s="216"/>
      <c r="AF766" s="216"/>
      <c r="AG766" s="216"/>
      <c r="AH766" s="216"/>
      <c r="AI766" s="216"/>
    </row>
    <row r="767" spans="2:35" s="203" customFormat="1" x14ac:dyDescent="0.2">
      <c r="B767" s="200"/>
      <c r="C767" s="292"/>
      <c r="D767" s="293"/>
      <c r="H767" s="294"/>
      <c r="I767" s="207"/>
      <c r="J767" s="231"/>
      <c r="K767" s="227"/>
      <c r="L767" s="227"/>
      <c r="M767" s="227"/>
      <c r="N767" s="227"/>
      <c r="O767" s="227"/>
      <c r="P767" s="227"/>
      <c r="Q767" s="227"/>
      <c r="R767" s="227"/>
      <c r="S767" s="227"/>
      <c r="T767" s="227"/>
      <c r="U767" s="227"/>
      <c r="V767" s="227"/>
      <c r="W767" s="227"/>
      <c r="X767" s="227"/>
      <c r="Y767" s="215"/>
      <c r="Z767" s="233">
        <v>760</v>
      </c>
      <c r="AA767" s="216"/>
      <c r="AB767" s="216"/>
      <c r="AC767" s="216"/>
      <c r="AD767" s="216"/>
      <c r="AE767" s="216"/>
      <c r="AF767" s="216"/>
      <c r="AG767" s="216"/>
      <c r="AH767" s="216"/>
      <c r="AI767" s="216"/>
    </row>
    <row r="768" spans="2:35" s="203" customFormat="1" x14ac:dyDescent="0.2">
      <c r="B768" s="200"/>
      <c r="C768" s="292"/>
      <c r="D768" s="293"/>
      <c r="H768" s="294"/>
      <c r="I768" s="207"/>
      <c r="J768" s="231"/>
      <c r="K768" s="227"/>
      <c r="L768" s="227"/>
      <c r="M768" s="227"/>
      <c r="N768" s="227"/>
      <c r="O768" s="227"/>
      <c r="P768" s="227"/>
      <c r="Q768" s="227"/>
      <c r="R768" s="227"/>
      <c r="S768" s="227"/>
      <c r="T768" s="227"/>
      <c r="U768" s="227"/>
      <c r="V768" s="227"/>
      <c r="W768" s="227"/>
      <c r="X768" s="227"/>
      <c r="Y768" s="215"/>
      <c r="Z768" s="233">
        <v>761</v>
      </c>
      <c r="AA768" s="216"/>
      <c r="AB768" s="216"/>
      <c r="AC768" s="216"/>
      <c r="AD768" s="216"/>
      <c r="AE768" s="216"/>
      <c r="AF768" s="216"/>
      <c r="AG768" s="216"/>
      <c r="AH768" s="216"/>
      <c r="AI768" s="216"/>
    </row>
    <row r="769" spans="2:35" s="203" customFormat="1" x14ac:dyDescent="0.2">
      <c r="B769" s="200"/>
      <c r="C769" s="292"/>
      <c r="D769" s="293"/>
      <c r="H769" s="294"/>
      <c r="I769" s="207"/>
      <c r="J769" s="231"/>
      <c r="K769" s="227"/>
      <c r="L769" s="227"/>
      <c r="M769" s="227"/>
      <c r="N769" s="227"/>
      <c r="O769" s="227"/>
      <c r="P769" s="227"/>
      <c r="Q769" s="227"/>
      <c r="R769" s="227"/>
      <c r="S769" s="227"/>
      <c r="T769" s="227"/>
      <c r="U769" s="227"/>
      <c r="V769" s="227"/>
      <c r="W769" s="227"/>
      <c r="X769" s="227"/>
      <c r="Y769" s="215"/>
      <c r="Z769" s="233">
        <v>762</v>
      </c>
      <c r="AA769" s="216"/>
      <c r="AB769" s="216"/>
      <c r="AC769" s="216"/>
      <c r="AD769" s="216"/>
      <c r="AE769" s="216"/>
      <c r="AF769" s="216"/>
      <c r="AG769" s="216"/>
      <c r="AH769" s="216"/>
      <c r="AI769" s="216"/>
    </row>
    <row r="770" spans="2:35" s="203" customFormat="1" x14ac:dyDescent="0.2">
      <c r="B770" s="200"/>
      <c r="C770" s="292"/>
      <c r="D770" s="293"/>
      <c r="H770" s="294"/>
      <c r="I770" s="207"/>
      <c r="J770" s="231"/>
      <c r="K770" s="227"/>
      <c r="L770" s="227"/>
      <c r="M770" s="227"/>
      <c r="N770" s="227"/>
      <c r="O770" s="227"/>
      <c r="P770" s="227"/>
      <c r="Q770" s="227"/>
      <c r="R770" s="227"/>
      <c r="S770" s="227"/>
      <c r="T770" s="227"/>
      <c r="U770" s="227"/>
      <c r="V770" s="227"/>
      <c r="W770" s="227"/>
      <c r="X770" s="227"/>
      <c r="Y770" s="215"/>
      <c r="Z770" s="232">
        <v>763</v>
      </c>
      <c r="AA770" s="216"/>
      <c r="AB770" s="216"/>
      <c r="AC770" s="216"/>
      <c r="AD770" s="216"/>
      <c r="AE770" s="216"/>
      <c r="AF770" s="216"/>
      <c r="AG770" s="216"/>
      <c r="AH770" s="216"/>
      <c r="AI770" s="216"/>
    </row>
    <row r="771" spans="2:35" s="203" customFormat="1" x14ac:dyDescent="0.2">
      <c r="B771" s="200"/>
      <c r="C771" s="292"/>
      <c r="D771" s="293"/>
      <c r="H771" s="294"/>
      <c r="I771" s="207"/>
      <c r="J771" s="231"/>
      <c r="K771" s="227"/>
      <c r="L771" s="227"/>
      <c r="M771" s="227"/>
      <c r="N771" s="227"/>
      <c r="O771" s="227"/>
      <c r="P771" s="227"/>
      <c r="Q771" s="227"/>
      <c r="R771" s="227"/>
      <c r="S771" s="227"/>
      <c r="T771" s="227"/>
      <c r="U771" s="227"/>
      <c r="V771" s="227"/>
      <c r="W771" s="227"/>
      <c r="X771" s="227"/>
      <c r="Y771" s="215"/>
      <c r="Z771" s="233">
        <v>764</v>
      </c>
      <c r="AA771" s="216"/>
      <c r="AB771" s="216"/>
      <c r="AC771" s="216"/>
      <c r="AD771" s="216"/>
      <c r="AE771" s="216"/>
      <c r="AF771" s="216"/>
      <c r="AG771" s="216"/>
      <c r="AH771" s="216"/>
      <c r="AI771" s="216"/>
    </row>
    <row r="772" spans="2:35" s="203" customFormat="1" x14ac:dyDescent="0.2">
      <c r="B772" s="200"/>
      <c r="C772" s="292"/>
      <c r="D772" s="293"/>
      <c r="H772" s="294"/>
      <c r="I772" s="207"/>
      <c r="J772" s="231"/>
      <c r="K772" s="227"/>
      <c r="L772" s="227"/>
      <c r="M772" s="227"/>
      <c r="N772" s="227"/>
      <c r="O772" s="227"/>
      <c r="P772" s="227"/>
      <c r="Q772" s="227"/>
      <c r="R772" s="227"/>
      <c r="S772" s="227"/>
      <c r="T772" s="227"/>
      <c r="U772" s="227"/>
      <c r="V772" s="227"/>
      <c r="W772" s="227"/>
      <c r="X772" s="227"/>
      <c r="Y772" s="215"/>
      <c r="Z772" s="233">
        <v>765</v>
      </c>
      <c r="AA772" s="216"/>
      <c r="AB772" s="216"/>
      <c r="AC772" s="216"/>
      <c r="AD772" s="216"/>
      <c r="AE772" s="216"/>
      <c r="AF772" s="216"/>
      <c r="AG772" s="216"/>
      <c r="AH772" s="216"/>
      <c r="AI772" s="216"/>
    </row>
    <row r="773" spans="2:35" s="203" customFormat="1" x14ac:dyDescent="0.2">
      <c r="B773" s="200"/>
      <c r="C773" s="292"/>
      <c r="D773" s="293"/>
      <c r="H773" s="294"/>
      <c r="I773" s="207"/>
      <c r="J773" s="231"/>
      <c r="K773" s="227"/>
      <c r="L773" s="227"/>
      <c r="M773" s="227"/>
      <c r="N773" s="227"/>
      <c r="O773" s="227"/>
      <c r="P773" s="227"/>
      <c r="Q773" s="227"/>
      <c r="R773" s="227"/>
      <c r="S773" s="227"/>
      <c r="T773" s="227"/>
      <c r="U773" s="227"/>
      <c r="V773" s="227"/>
      <c r="W773" s="227"/>
      <c r="X773" s="227"/>
      <c r="Y773" s="215"/>
      <c r="Z773" s="233">
        <v>766</v>
      </c>
      <c r="AA773" s="216"/>
      <c r="AB773" s="216"/>
      <c r="AC773" s="216"/>
      <c r="AD773" s="216"/>
      <c r="AE773" s="216"/>
      <c r="AF773" s="216"/>
      <c r="AG773" s="216"/>
      <c r="AH773" s="216"/>
      <c r="AI773" s="216"/>
    </row>
    <row r="774" spans="2:35" s="203" customFormat="1" x14ac:dyDescent="0.2">
      <c r="B774" s="200"/>
      <c r="C774" s="292"/>
      <c r="D774" s="293"/>
      <c r="H774" s="294"/>
      <c r="I774" s="207"/>
      <c r="J774" s="231"/>
      <c r="K774" s="227"/>
      <c r="L774" s="227"/>
      <c r="M774" s="227"/>
      <c r="N774" s="227"/>
      <c r="O774" s="227"/>
      <c r="P774" s="227"/>
      <c r="Q774" s="227"/>
      <c r="R774" s="227"/>
      <c r="S774" s="227"/>
      <c r="T774" s="227"/>
      <c r="U774" s="227"/>
      <c r="V774" s="227"/>
      <c r="W774" s="227"/>
      <c r="X774" s="227"/>
      <c r="Y774" s="215"/>
      <c r="Z774" s="233">
        <v>767</v>
      </c>
      <c r="AA774" s="216"/>
      <c r="AB774" s="216"/>
      <c r="AC774" s="216"/>
      <c r="AD774" s="216"/>
      <c r="AE774" s="216"/>
      <c r="AF774" s="216"/>
      <c r="AG774" s="216"/>
      <c r="AH774" s="216"/>
      <c r="AI774" s="216"/>
    </row>
    <row r="775" spans="2:35" s="203" customFormat="1" x14ac:dyDescent="0.2">
      <c r="B775" s="200"/>
      <c r="C775" s="292"/>
      <c r="D775" s="293"/>
      <c r="H775" s="294"/>
      <c r="I775" s="207"/>
      <c r="J775" s="231"/>
      <c r="K775" s="227"/>
      <c r="L775" s="227"/>
      <c r="M775" s="227"/>
      <c r="N775" s="227"/>
      <c r="O775" s="227"/>
      <c r="P775" s="227"/>
      <c r="Q775" s="227"/>
      <c r="R775" s="227"/>
      <c r="S775" s="227"/>
      <c r="T775" s="227"/>
      <c r="U775" s="227"/>
      <c r="V775" s="227"/>
      <c r="W775" s="227"/>
      <c r="X775" s="227"/>
      <c r="Y775" s="215"/>
      <c r="Z775" s="233">
        <v>768</v>
      </c>
      <c r="AA775" s="216"/>
      <c r="AB775" s="216"/>
      <c r="AC775" s="216"/>
      <c r="AD775" s="216"/>
      <c r="AE775" s="216"/>
      <c r="AF775" s="216"/>
      <c r="AG775" s="216"/>
      <c r="AH775" s="216"/>
      <c r="AI775" s="216"/>
    </row>
    <row r="776" spans="2:35" s="203" customFormat="1" x14ac:dyDescent="0.2">
      <c r="B776" s="200"/>
      <c r="C776" s="292"/>
      <c r="D776" s="293"/>
      <c r="H776" s="294"/>
      <c r="I776" s="207"/>
      <c r="J776" s="231"/>
      <c r="K776" s="227"/>
      <c r="L776" s="227"/>
      <c r="M776" s="227"/>
      <c r="N776" s="227"/>
      <c r="O776" s="227"/>
      <c r="P776" s="227"/>
      <c r="Q776" s="227"/>
      <c r="R776" s="227"/>
      <c r="S776" s="227"/>
      <c r="T776" s="227"/>
      <c r="U776" s="227"/>
      <c r="V776" s="227"/>
      <c r="W776" s="227"/>
      <c r="X776" s="227"/>
      <c r="Y776" s="215"/>
      <c r="Z776" s="232">
        <v>769</v>
      </c>
      <c r="AA776" s="216"/>
      <c r="AB776" s="216"/>
      <c r="AC776" s="216"/>
      <c r="AD776" s="216"/>
      <c r="AE776" s="216"/>
      <c r="AF776" s="216"/>
      <c r="AG776" s="216"/>
      <c r="AH776" s="216"/>
      <c r="AI776" s="216"/>
    </row>
    <row r="777" spans="2:35" s="203" customFormat="1" x14ac:dyDescent="0.2">
      <c r="B777" s="200"/>
      <c r="C777" s="292"/>
      <c r="D777" s="293"/>
      <c r="H777" s="294"/>
      <c r="I777" s="207"/>
      <c r="J777" s="231"/>
      <c r="K777" s="227"/>
      <c r="L777" s="227"/>
      <c r="M777" s="227"/>
      <c r="N777" s="227"/>
      <c r="O777" s="227"/>
      <c r="P777" s="227"/>
      <c r="Q777" s="227"/>
      <c r="R777" s="227"/>
      <c r="S777" s="227"/>
      <c r="T777" s="227"/>
      <c r="U777" s="227"/>
      <c r="V777" s="227"/>
      <c r="W777" s="227"/>
      <c r="X777" s="227"/>
      <c r="Y777" s="215"/>
      <c r="Z777" s="233">
        <v>770</v>
      </c>
      <c r="AA777" s="216"/>
      <c r="AB777" s="216"/>
      <c r="AC777" s="216"/>
      <c r="AD777" s="216"/>
      <c r="AE777" s="216"/>
      <c r="AF777" s="216"/>
      <c r="AG777" s="216"/>
      <c r="AH777" s="216"/>
      <c r="AI777" s="216"/>
    </row>
    <row r="778" spans="2:35" s="203" customFormat="1" x14ac:dyDescent="0.2">
      <c r="B778" s="200"/>
      <c r="C778" s="292"/>
      <c r="D778" s="293"/>
      <c r="H778" s="294"/>
      <c r="I778" s="207"/>
      <c r="J778" s="231"/>
      <c r="K778" s="227"/>
      <c r="L778" s="227"/>
      <c r="M778" s="227"/>
      <c r="N778" s="227"/>
      <c r="O778" s="227"/>
      <c r="P778" s="227"/>
      <c r="Q778" s="227"/>
      <c r="R778" s="227"/>
      <c r="S778" s="227"/>
      <c r="T778" s="227"/>
      <c r="U778" s="227"/>
      <c r="V778" s="227"/>
      <c r="W778" s="227"/>
      <c r="X778" s="227"/>
      <c r="Y778" s="215"/>
      <c r="Z778" s="233">
        <v>771</v>
      </c>
      <c r="AA778" s="216"/>
      <c r="AB778" s="216"/>
      <c r="AC778" s="216"/>
      <c r="AD778" s="216"/>
      <c r="AE778" s="216"/>
      <c r="AF778" s="216"/>
      <c r="AG778" s="216"/>
      <c r="AH778" s="216"/>
      <c r="AI778" s="216"/>
    </row>
    <row r="779" spans="2:35" s="203" customFormat="1" x14ac:dyDescent="0.2">
      <c r="B779" s="200"/>
      <c r="C779" s="292"/>
      <c r="D779" s="293"/>
      <c r="H779" s="294"/>
      <c r="I779" s="207"/>
      <c r="J779" s="231"/>
      <c r="K779" s="227"/>
      <c r="L779" s="227"/>
      <c r="M779" s="227"/>
      <c r="N779" s="227"/>
      <c r="O779" s="227"/>
      <c r="P779" s="227"/>
      <c r="Q779" s="227"/>
      <c r="R779" s="227"/>
      <c r="S779" s="227"/>
      <c r="T779" s="227"/>
      <c r="U779" s="227"/>
      <c r="V779" s="227"/>
      <c r="W779" s="227"/>
      <c r="X779" s="227"/>
      <c r="Y779" s="215"/>
      <c r="Z779" s="233">
        <v>772</v>
      </c>
      <c r="AA779" s="216"/>
      <c r="AB779" s="216"/>
      <c r="AC779" s="216"/>
      <c r="AD779" s="216"/>
      <c r="AE779" s="216"/>
      <c r="AF779" s="216"/>
      <c r="AG779" s="216"/>
      <c r="AH779" s="216"/>
      <c r="AI779" s="216"/>
    </row>
    <row r="780" spans="2:35" s="203" customFormat="1" x14ac:dyDescent="0.2">
      <c r="B780" s="200"/>
      <c r="C780" s="292"/>
      <c r="D780" s="293"/>
      <c r="H780" s="294"/>
      <c r="I780" s="207"/>
      <c r="J780" s="231"/>
      <c r="K780" s="227"/>
      <c r="L780" s="227"/>
      <c r="M780" s="227"/>
      <c r="N780" s="227"/>
      <c r="O780" s="227"/>
      <c r="P780" s="227"/>
      <c r="Q780" s="227"/>
      <c r="R780" s="227"/>
      <c r="S780" s="227"/>
      <c r="T780" s="227"/>
      <c r="U780" s="227"/>
      <c r="V780" s="227"/>
      <c r="W780" s="227"/>
      <c r="X780" s="227"/>
      <c r="Y780" s="215"/>
      <c r="Z780" s="233">
        <v>773</v>
      </c>
      <c r="AA780" s="216"/>
      <c r="AB780" s="216"/>
      <c r="AC780" s="216"/>
      <c r="AD780" s="216"/>
      <c r="AE780" s="216"/>
      <c r="AF780" s="216"/>
      <c r="AG780" s="216"/>
      <c r="AH780" s="216"/>
      <c r="AI780" s="216"/>
    </row>
    <row r="781" spans="2:35" s="203" customFormat="1" x14ac:dyDescent="0.2">
      <c r="B781" s="200"/>
      <c r="C781" s="292"/>
      <c r="D781" s="293"/>
      <c r="H781" s="294"/>
      <c r="I781" s="207"/>
      <c r="J781" s="231"/>
      <c r="K781" s="227"/>
      <c r="L781" s="227"/>
      <c r="M781" s="227"/>
      <c r="N781" s="227"/>
      <c r="O781" s="227"/>
      <c r="P781" s="227"/>
      <c r="Q781" s="227"/>
      <c r="R781" s="227"/>
      <c r="S781" s="227"/>
      <c r="T781" s="227"/>
      <c r="U781" s="227"/>
      <c r="V781" s="227"/>
      <c r="W781" s="227"/>
      <c r="X781" s="227"/>
      <c r="Y781" s="215"/>
      <c r="Z781" s="233">
        <v>774</v>
      </c>
      <c r="AA781" s="216"/>
      <c r="AB781" s="216"/>
      <c r="AC781" s="216"/>
      <c r="AD781" s="216"/>
      <c r="AE781" s="216"/>
      <c r="AF781" s="216"/>
      <c r="AG781" s="216"/>
      <c r="AH781" s="216"/>
      <c r="AI781" s="216"/>
    </row>
    <row r="782" spans="2:35" s="203" customFormat="1" x14ac:dyDescent="0.2">
      <c r="B782" s="200"/>
      <c r="C782" s="292"/>
      <c r="D782" s="293"/>
      <c r="H782" s="294"/>
      <c r="I782" s="207"/>
      <c r="J782" s="231"/>
      <c r="K782" s="227"/>
      <c r="L782" s="227"/>
      <c r="M782" s="227"/>
      <c r="N782" s="227"/>
      <c r="O782" s="227"/>
      <c r="P782" s="227"/>
      <c r="Q782" s="227"/>
      <c r="R782" s="227"/>
      <c r="S782" s="227"/>
      <c r="T782" s="227"/>
      <c r="U782" s="227"/>
      <c r="V782" s="227"/>
      <c r="W782" s="227"/>
      <c r="X782" s="227"/>
      <c r="Y782" s="215"/>
      <c r="Z782" s="232">
        <v>775</v>
      </c>
      <c r="AA782" s="216"/>
      <c r="AB782" s="216"/>
      <c r="AC782" s="216"/>
      <c r="AD782" s="216"/>
      <c r="AE782" s="216"/>
      <c r="AF782" s="216"/>
      <c r="AG782" s="216"/>
      <c r="AH782" s="216"/>
      <c r="AI782" s="216"/>
    </row>
    <row r="783" spans="2:35" s="203" customFormat="1" x14ac:dyDescent="0.2">
      <c r="B783" s="200"/>
      <c r="C783" s="292"/>
      <c r="D783" s="293"/>
      <c r="H783" s="294"/>
      <c r="I783" s="207"/>
      <c r="J783" s="231"/>
      <c r="K783" s="227"/>
      <c r="L783" s="227"/>
      <c r="M783" s="227"/>
      <c r="N783" s="227"/>
      <c r="O783" s="227"/>
      <c r="P783" s="227"/>
      <c r="Q783" s="227"/>
      <c r="R783" s="227"/>
      <c r="S783" s="227"/>
      <c r="T783" s="227"/>
      <c r="U783" s="227"/>
      <c r="V783" s="227"/>
      <c r="W783" s="227"/>
      <c r="X783" s="227"/>
      <c r="Y783" s="215"/>
      <c r="Z783" s="233">
        <v>776</v>
      </c>
      <c r="AA783" s="216"/>
      <c r="AB783" s="216"/>
      <c r="AC783" s="216"/>
      <c r="AD783" s="216"/>
      <c r="AE783" s="216"/>
      <c r="AF783" s="216"/>
      <c r="AG783" s="216"/>
      <c r="AH783" s="216"/>
      <c r="AI783" s="216"/>
    </row>
    <row r="784" spans="2:35" s="203" customFormat="1" x14ac:dyDescent="0.2">
      <c r="B784" s="200"/>
      <c r="C784" s="292"/>
      <c r="D784" s="293"/>
      <c r="H784" s="294"/>
      <c r="I784" s="207"/>
      <c r="J784" s="231"/>
      <c r="K784" s="227"/>
      <c r="L784" s="227"/>
      <c r="M784" s="227"/>
      <c r="N784" s="227"/>
      <c r="O784" s="227"/>
      <c r="P784" s="227"/>
      <c r="Q784" s="227"/>
      <c r="R784" s="227"/>
      <c r="S784" s="227"/>
      <c r="T784" s="227"/>
      <c r="U784" s="227"/>
      <c r="V784" s="227"/>
      <c r="W784" s="227"/>
      <c r="X784" s="227"/>
      <c r="Y784" s="215"/>
      <c r="Z784" s="233">
        <v>777</v>
      </c>
      <c r="AA784" s="216"/>
      <c r="AB784" s="216"/>
      <c r="AC784" s="216"/>
      <c r="AD784" s="216"/>
      <c r="AE784" s="216"/>
      <c r="AF784" s="216"/>
      <c r="AG784" s="216"/>
      <c r="AH784" s="216"/>
      <c r="AI784" s="216"/>
    </row>
    <row r="785" spans="2:35" s="203" customFormat="1" x14ac:dyDescent="0.2">
      <c r="B785" s="200"/>
      <c r="C785" s="292"/>
      <c r="D785" s="293"/>
      <c r="H785" s="294"/>
      <c r="I785" s="207"/>
      <c r="J785" s="231"/>
      <c r="K785" s="227"/>
      <c r="L785" s="227"/>
      <c r="M785" s="227"/>
      <c r="N785" s="227"/>
      <c r="O785" s="227"/>
      <c r="P785" s="227"/>
      <c r="Q785" s="227"/>
      <c r="R785" s="227"/>
      <c r="S785" s="227"/>
      <c r="T785" s="227"/>
      <c r="U785" s="227"/>
      <c r="V785" s="227"/>
      <c r="W785" s="227"/>
      <c r="X785" s="227"/>
      <c r="Y785" s="215"/>
      <c r="Z785" s="233">
        <v>778</v>
      </c>
      <c r="AA785" s="216"/>
      <c r="AB785" s="216"/>
      <c r="AC785" s="216"/>
      <c r="AD785" s="216"/>
      <c r="AE785" s="216"/>
      <c r="AF785" s="216"/>
      <c r="AG785" s="216"/>
      <c r="AH785" s="216"/>
      <c r="AI785" s="216"/>
    </row>
    <row r="786" spans="2:35" s="203" customFormat="1" x14ac:dyDescent="0.2">
      <c r="B786" s="200"/>
      <c r="C786" s="292"/>
      <c r="D786" s="293"/>
      <c r="H786" s="294"/>
      <c r="I786" s="207"/>
      <c r="J786" s="231"/>
      <c r="K786" s="227"/>
      <c r="L786" s="227"/>
      <c r="M786" s="227"/>
      <c r="N786" s="227"/>
      <c r="O786" s="227"/>
      <c r="P786" s="227"/>
      <c r="Q786" s="227"/>
      <c r="R786" s="227"/>
      <c r="S786" s="227"/>
      <c r="T786" s="227"/>
      <c r="U786" s="227"/>
      <c r="V786" s="227"/>
      <c r="W786" s="227"/>
      <c r="X786" s="227"/>
      <c r="Y786" s="215"/>
      <c r="Z786" s="233">
        <v>779</v>
      </c>
      <c r="AA786" s="216"/>
      <c r="AB786" s="216"/>
      <c r="AC786" s="216"/>
      <c r="AD786" s="216"/>
      <c r="AE786" s="216"/>
      <c r="AF786" s="216"/>
      <c r="AG786" s="216"/>
      <c r="AH786" s="216"/>
      <c r="AI786" s="216"/>
    </row>
    <row r="787" spans="2:35" s="203" customFormat="1" x14ac:dyDescent="0.2">
      <c r="B787" s="200"/>
      <c r="C787" s="292"/>
      <c r="D787" s="293"/>
      <c r="H787" s="294"/>
      <c r="I787" s="207"/>
      <c r="J787" s="231"/>
      <c r="K787" s="227"/>
      <c r="L787" s="227"/>
      <c r="M787" s="227"/>
      <c r="N787" s="227"/>
      <c r="O787" s="227"/>
      <c r="P787" s="227"/>
      <c r="Q787" s="227"/>
      <c r="R787" s="227"/>
      <c r="S787" s="227"/>
      <c r="T787" s="227"/>
      <c r="U787" s="227"/>
      <c r="V787" s="227"/>
      <c r="W787" s="227"/>
      <c r="X787" s="227"/>
      <c r="Y787" s="215"/>
      <c r="Z787" s="233">
        <v>780</v>
      </c>
      <c r="AA787" s="216"/>
      <c r="AB787" s="216"/>
      <c r="AC787" s="216"/>
      <c r="AD787" s="216"/>
      <c r="AE787" s="216"/>
      <c r="AF787" s="216"/>
      <c r="AG787" s="216"/>
      <c r="AH787" s="216"/>
      <c r="AI787" s="216"/>
    </row>
    <row r="788" spans="2:35" s="203" customFormat="1" x14ac:dyDescent="0.2">
      <c r="B788" s="200"/>
      <c r="C788" s="292"/>
      <c r="D788" s="293"/>
      <c r="H788" s="294"/>
      <c r="I788" s="207"/>
      <c r="J788" s="231"/>
      <c r="K788" s="227"/>
      <c r="L788" s="227"/>
      <c r="M788" s="227"/>
      <c r="N788" s="227"/>
      <c r="O788" s="227"/>
      <c r="P788" s="227"/>
      <c r="Q788" s="227"/>
      <c r="R788" s="227"/>
      <c r="S788" s="227"/>
      <c r="T788" s="227"/>
      <c r="U788" s="227"/>
      <c r="V788" s="227"/>
      <c r="W788" s="227"/>
      <c r="X788" s="227"/>
      <c r="Y788" s="215"/>
      <c r="Z788" s="232">
        <v>781</v>
      </c>
      <c r="AA788" s="216"/>
      <c r="AB788" s="216"/>
      <c r="AC788" s="216"/>
      <c r="AD788" s="216"/>
      <c r="AE788" s="216"/>
      <c r="AF788" s="216"/>
      <c r="AG788" s="216"/>
      <c r="AH788" s="216"/>
      <c r="AI788" s="216"/>
    </row>
    <row r="789" spans="2:35" s="203" customFormat="1" x14ac:dyDescent="0.2">
      <c r="B789" s="200"/>
      <c r="C789" s="292"/>
      <c r="D789" s="293"/>
      <c r="H789" s="294"/>
      <c r="I789" s="207"/>
      <c r="J789" s="231"/>
      <c r="K789" s="227"/>
      <c r="L789" s="227"/>
      <c r="M789" s="227"/>
      <c r="N789" s="227"/>
      <c r="O789" s="227"/>
      <c r="P789" s="227"/>
      <c r="Q789" s="227"/>
      <c r="R789" s="227"/>
      <c r="S789" s="227"/>
      <c r="T789" s="227"/>
      <c r="U789" s="227"/>
      <c r="V789" s="227"/>
      <c r="W789" s="227"/>
      <c r="X789" s="227"/>
      <c r="Y789" s="215"/>
      <c r="Z789" s="233">
        <v>782</v>
      </c>
      <c r="AA789" s="216"/>
      <c r="AB789" s="216"/>
      <c r="AC789" s="216"/>
      <c r="AD789" s="216"/>
      <c r="AE789" s="216"/>
      <c r="AF789" s="216"/>
      <c r="AG789" s="216"/>
      <c r="AH789" s="216"/>
      <c r="AI789" s="216"/>
    </row>
    <row r="790" spans="2:35" s="203" customFormat="1" x14ac:dyDescent="0.2">
      <c r="B790" s="200"/>
      <c r="C790" s="292"/>
      <c r="D790" s="293"/>
      <c r="H790" s="294"/>
      <c r="I790" s="207"/>
      <c r="J790" s="231"/>
      <c r="K790" s="227"/>
      <c r="L790" s="227"/>
      <c r="M790" s="227"/>
      <c r="N790" s="227"/>
      <c r="O790" s="227"/>
      <c r="P790" s="227"/>
      <c r="Q790" s="227"/>
      <c r="R790" s="227"/>
      <c r="S790" s="227"/>
      <c r="T790" s="227"/>
      <c r="U790" s="227"/>
      <c r="V790" s="227"/>
      <c r="W790" s="227"/>
      <c r="X790" s="227"/>
      <c r="Y790" s="215"/>
      <c r="Z790" s="233">
        <v>783</v>
      </c>
      <c r="AA790" s="216"/>
      <c r="AB790" s="216"/>
      <c r="AC790" s="216"/>
      <c r="AD790" s="216"/>
      <c r="AE790" s="216"/>
      <c r="AF790" s="216"/>
      <c r="AG790" s="216"/>
      <c r="AH790" s="216"/>
      <c r="AI790" s="216"/>
    </row>
    <row r="791" spans="2:35" s="203" customFormat="1" x14ac:dyDescent="0.2">
      <c r="B791" s="200"/>
      <c r="C791" s="292"/>
      <c r="D791" s="293"/>
      <c r="H791" s="294"/>
      <c r="I791" s="207"/>
      <c r="J791" s="231"/>
      <c r="K791" s="227"/>
      <c r="L791" s="227"/>
      <c r="M791" s="227"/>
      <c r="N791" s="227"/>
      <c r="O791" s="227"/>
      <c r="P791" s="227"/>
      <c r="Q791" s="227"/>
      <c r="R791" s="227"/>
      <c r="S791" s="227"/>
      <c r="T791" s="227"/>
      <c r="U791" s="227"/>
      <c r="V791" s="227"/>
      <c r="W791" s="227"/>
      <c r="X791" s="227"/>
      <c r="Y791" s="215"/>
      <c r="Z791" s="233">
        <v>784</v>
      </c>
      <c r="AA791" s="216"/>
      <c r="AB791" s="216"/>
      <c r="AC791" s="216"/>
      <c r="AD791" s="216"/>
      <c r="AE791" s="216"/>
      <c r="AF791" s="216"/>
      <c r="AG791" s="216"/>
      <c r="AH791" s="216"/>
      <c r="AI791" s="216"/>
    </row>
    <row r="792" spans="2:35" s="203" customFormat="1" x14ac:dyDescent="0.2">
      <c r="B792" s="200"/>
      <c r="C792" s="292"/>
      <c r="D792" s="293"/>
      <c r="H792" s="294"/>
      <c r="I792" s="207"/>
      <c r="J792" s="231"/>
      <c r="K792" s="227"/>
      <c r="L792" s="227"/>
      <c r="M792" s="227"/>
      <c r="N792" s="227"/>
      <c r="O792" s="227"/>
      <c r="P792" s="227"/>
      <c r="Q792" s="227"/>
      <c r="R792" s="227"/>
      <c r="S792" s="227"/>
      <c r="T792" s="227"/>
      <c r="U792" s="227"/>
      <c r="V792" s="227"/>
      <c r="W792" s="227"/>
      <c r="X792" s="227"/>
      <c r="Y792" s="215"/>
      <c r="Z792" s="233">
        <v>785</v>
      </c>
      <c r="AA792" s="216"/>
      <c r="AB792" s="216"/>
      <c r="AC792" s="216"/>
      <c r="AD792" s="216"/>
      <c r="AE792" s="216"/>
      <c r="AF792" s="216"/>
      <c r="AG792" s="216"/>
      <c r="AH792" s="216"/>
      <c r="AI792" s="216"/>
    </row>
    <row r="793" spans="2:35" s="203" customFormat="1" x14ac:dyDescent="0.2">
      <c r="B793" s="200"/>
      <c r="C793" s="292"/>
      <c r="D793" s="293"/>
      <c r="H793" s="294"/>
      <c r="I793" s="207"/>
      <c r="J793" s="231"/>
      <c r="K793" s="227"/>
      <c r="L793" s="227"/>
      <c r="M793" s="227"/>
      <c r="N793" s="227"/>
      <c r="O793" s="227"/>
      <c r="P793" s="227"/>
      <c r="Q793" s="227"/>
      <c r="R793" s="227"/>
      <c r="S793" s="227"/>
      <c r="T793" s="227"/>
      <c r="U793" s="227"/>
      <c r="V793" s="227"/>
      <c r="W793" s="227"/>
      <c r="X793" s="227"/>
      <c r="Y793" s="215"/>
      <c r="Z793" s="233">
        <v>786</v>
      </c>
      <c r="AA793" s="216"/>
      <c r="AB793" s="216"/>
      <c r="AC793" s="216"/>
      <c r="AD793" s="216"/>
      <c r="AE793" s="216"/>
      <c r="AF793" s="216"/>
      <c r="AG793" s="216"/>
      <c r="AH793" s="216"/>
      <c r="AI793" s="216"/>
    </row>
    <row r="794" spans="2:35" s="203" customFormat="1" x14ac:dyDescent="0.2">
      <c r="B794" s="200"/>
      <c r="C794" s="292"/>
      <c r="D794" s="293"/>
      <c r="H794" s="294"/>
      <c r="I794" s="207"/>
      <c r="J794" s="231"/>
      <c r="K794" s="227"/>
      <c r="L794" s="227"/>
      <c r="M794" s="227"/>
      <c r="N794" s="227"/>
      <c r="O794" s="227"/>
      <c r="P794" s="227"/>
      <c r="Q794" s="227"/>
      <c r="R794" s="227"/>
      <c r="S794" s="227"/>
      <c r="T794" s="227"/>
      <c r="U794" s="227"/>
      <c r="V794" s="227"/>
      <c r="W794" s="227"/>
      <c r="X794" s="227"/>
      <c r="Y794" s="215"/>
      <c r="Z794" s="232">
        <v>787</v>
      </c>
      <c r="AA794" s="216"/>
      <c r="AB794" s="216"/>
      <c r="AC794" s="216"/>
      <c r="AD794" s="216"/>
      <c r="AE794" s="216"/>
      <c r="AF794" s="216"/>
      <c r="AG794" s="216"/>
      <c r="AH794" s="216"/>
      <c r="AI794" s="216"/>
    </row>
    <row r="795" spans="2:35" s="203" customFormat="1" x14ac:dyDescent="0.2">
      <c r="B795" s="200"/>
      <c r="C795" s="292"/>
      <c r="D795" s="293"/>
      <c r="H795" s="294"/>
      <c r="I795" s="207"/>
      <c r="J795" s="231"/>
      <c r="K795" s="227"/>
      <c r="L795" s="227"/>
      <c r="M795" s="227"/>
      <c r="N795" s="227"/>
      <c r="O795" s="227"/>
      <c r="P795" s="227"/>
      <c r="Q795" s="227"/>
      <c r="R795" s="227"/>
      <c r="S795" s="227"/>
      <c r="T795" s="227"/>
      <c r="U795" s="227"/>
      <c r="V795" s="227"/>
      <c r="W795" s="227"/>
      <c r="X795" s="227"/>
      <c r="Y795" s="215"/>
      <c r="Z795" s="233">
        <v>788</v>
      </c>
      <c r="AA795" s="216"/>
      <c r="AB795" s="216"/>
      <c r="AC795" s="216"/>
      <c r="AD795" s="216"/>
      <c r="AE795" s="216"/>
      <c r="AF795" s="216"/>
      <c r="AG795" s="216"/>
      <c r="AH795" s="216"/>
      <c r="AI795" s="216"/>
    </row>
    <row r="796" spans="2:35" s="203" customFormat="1" x14ac:dyDescent="0.2">
      <c r="B796" s="200"/>
      <c r="C796" s="292"/>
      <c r="D796" s="293"/>
      <c r="H796" s="294"/>
      <c r="I796" s="207"/>
      <c r="J796" s="231"/>
      <c r="K796" s="227"/>
      <c r="L796" s="227"/>
      <c r="M796" s="227"/>
      <c r="N796" s="227"/>
      <c r="O796" s="227"/>
      <c r="P796" s="227"/>
      <c r="Q796" s="227"/>
      <c r="R796" s="227"/>
      <c r="S796" s="227"/>
      <c r="T796" s="227"/>
      <c r="U796" s="227"/>
      <c r="V796" s="227"/>
      <c r="W796" s="227"/>
      <c r="X796" s="227"/>
      <c r="Y796" s="215"/>
      <c r="Z796" s="233">
        <v>789</v>
      </c>
      <c r="AA796" s="216"/>
      <c r="AB796" s="216"/>
      <c r="AC796" s="216"/>
      <c r="AD796" s="216"/>
      <c r="AE796" s="216"/>
      <c r="AF796" s="216"/>
      <c r="AG796" s="216"/>
      <c r="AH796" s="216"/>
      <c r="AI796" s="216"/>
    </row>
    <row r="797" spans="2:35" s="203" customFormat="1" x14ac:dyDescent="0.2">
      <c r="B797" s="200"/>
      <c r="C797" s="292"/>
      <c r="D797" s="293"/>
      <c r="H797" s="294"/>
      <c r="I797" s="207"/>
      <c r="J797" s="231"/>
      <c r="K797" s="227"/>
      <c r="L797" s="227"/>
      <c r="M797" s="227"/>
      <c r="N797" s="227"/>
      <c r="O797" s="227"/>
      <c r="P797" s="227"/>
      <c r="Q797" s="227"/>
      <c r="R797" s="227"/>
      <c r="S797" s="227"/>
      <c r="T797" s="227"/>
      <c r="U797" s="227"/>
      <c r="V797" s="227"/>
      <c r="W797" s="227"/>
      <c r="X797" s="227"/>
      <c r="Y797" s="215"/>
      <c r="Z797" s="233">
        <v>790</v>
      </c>
      <c r="AA797" s="216"/>
      <c r="AB797" s="216"/>
      <c r="AC797" s="216"/>
      <c r="AD797" s="216"/>
      <c r="AE797" s="216"/>
      <c r="AF797" s="216"/>
      <c r="AG797" s="216"/>
      <c r="AH797" s="216"/>
      <c r="AI797" s="216"/>
    </row>
    <row r="798" spans="2:35" s="203" customFormat="1" x14ac:dyDescent="0.2">
      <c r="B798" s="200"/>
      <c r="C798" s="292"/>
      <c r="D798" s="293"/>
      <c r="H798" s="294"/>
      <c r="I798" s="207"/>
      <c r="J798" s="231"/>
      <c r="K798" s="227"/>
      <c r="L798" s="227"/>
      <c r="M798" s="227"/>
      <c r="N798" s="227"/>
      <c r="O798" s="227"/>
      <c r="P798" s="227"/>
      <c r="Q798" s="227"/>
      <c r="R798" s="227"/>
      <c r="S798" s="227"/>
      <c r="T798" s="227"/>
      <c r="U798" s="227"/>
      <c r="V798" s="227"/>
      <c r="W798" s="227"/>
      <c r="X798" s="227"/>
      <c r="Y798" s="215"/>
      <c r="Z798" s="233">
        <v>791</v>
      </c>
      <c r="AA798" s="216"/>
      <c r="AB798" s="216"/>
      <c r="AC798" s="216"/>
      <c r="AD798" s="216"/>
      <c r="AE798" s="216"/>
      <c r="AF798" s="216"/>
      <c r="AG798" s="216"/>
      <c r="AH798" s="216"/>
      <c r="AI798" s="216"/>
    </row>
    <row r="799" spans="2:35" s="203" customFormat="1" x14ac:dyDescent="0.2">
      <c r="B799" s="200"/>
      <c r="C799" s="292"/>
      <c r="D799" s="293"/>
      <c r="H799" s="294"/>
      <c r="I799" s="207"/>
      <c r="J799" s="231"/>
      <c r="K799" s="227"/>
      <c r="L799" s="227"/>
      <c r="M799" s="227"/>
      <c r="N799" s="227"/>
      <c r="O799" s="227"/>
      <c r="P799" s="227"/>
      <c r="Q799" s="227"/>
      <c r="R799" s="227"/>
      <c r="S799" s="227"/>
      <c r="T799" s="227"/>
      <c r="U799" s="227"/>
      <c r="V799" s="227"/>
      <c r="W799" s="227"/>
      <c r="X799" s="227"/>
      <c r="Y799" s="215"/>
      <c r="Z799" s="233">
        <v>792</v>
      </c>
      <c r="AA799" s="216"/>
      <c r="AB799" s="216"/>
      <c r="AC799" s="216"/>
      <c r="AD799" s="216"/>
      <c r="AE799" s="216"/>
      <c r="AF799" s="216"/>
      <c r="AG799" s="216"/>
      <c r="AH799" s="216"/>
      <c r="AI799" s="216"/>
    </row>
    <row r="800" spans="2:35" s="203" customFormat="1" x14ac:dyDescent="0.2">
      <c r="B800" s="200"/>
      <c r="C800" s="292"/>
      <c r="D800" s="293"/>
      <c r="H800" s="294"/>
      <c r="I800" s="207"/>
      <c r="J800" s="231"/>
      <c r="K800" s="227"/>
      <c r="L800" s="227"/>
      <c r="M800" s="227"/>
      <c r="N800" s="227"/>
      <c r="O800" s="227"/>
      <c r="P800" s="227"/>
      <c r="Q800" s="227"/>
      <c r="R800" s="227"/>
      <c r="S800" s="227"/>
      <c r="T800" s="227"/>
      <c r="U800" s="227"/>
      <c r="V800" s="227"/>
      <c r="W800" s="227"/>
      <c r="X800" s="227"/>
      <c r="Y800" s="215"/>
      <c r="Z800" s="232">
        <v>793</v>
      </c>
      <c r="AA800" s="216"/>
      <c r="AB800" s="216"/>
      <c r="AC800" s="216"/>
      <c r="AD800" s="216"/>
      <c r="AE800" s="216"/>
      <c r="AF800" s="216"/>
      <c r="AG800" s="216"/>
      <c r="AH800" s="216"/>
      <c r="AI800" s="216"/>
    </row>
    <row r="801" spans="2:35" s="203" customFormat="1" x14ac:dyDescent="0.2">
      <c r="B801" s="200"/>
      <c r="C801" s="292"/>
      <c r="D801" s="293"/>
      <c r="H801" s="294"/>
      <c r="I801" s="207"/>
      <c r="J801" s="231"/>
      <c r="K801" s="227"/>
      <c r="L801" s="227"/>
      <c r="M801" s="227"/>
      <c r="N801" s="227"/>
      <c r="O801" s="227"/>
      <c r="P801" s="227"/>
      <c r="Q801" s="227"/>
      <c r="R801" s="227"/>
      <c r="S801" s="227"/>
      <c r="T801" s="227"/>
      <c r="U801" s="227"/>
      <c r="V801" s="227"/>
      <c r="W801" s="227"/>
      <c r="X801" s="227"/>
      <c r="Y801" s="215"/>
      <c r="Z801" s="233">
        <v>794</v>
      </c>
      <c r="AA801" s="216"/>
      <c r="AB801" s="216"/>
      <c r="AC801" s="216"/>
      <c r="AD801" s="216"/>
      <c r="AE801" s="216"/>
      <c r="AF801" s="216"/>
      <c r="AG801" s="216"/>
      <c r="AH801" s="216"/>
      <c r="AI801" s="216"/>
    </row>
    <row r="802" spans="2:35" s="203" customFormat="1" x14ac:dyDescent="0.2">
      <c r="B802" s="200"/>
      <c r="C802" s="292"/>
      <c r="D802" s="293"/>
      <c r="H802" s="294"/>
      <c r="I802" s="207"/>
      <c r="J802" s="231"/>
      <c r="K802" s="227"/>
      <c r="L802" s="227"/>
      <c r="M802" s="227"/>
      <c r="N802" s="227"/>
      <c r="O802" s="227"/>
      <c r="P802" s="227"/>
      <c r="Q802" s="227"/>
      <c r="R802" s="227"/>
      <c r="S802" s="227"/>
      <c r="T802" s="227"/>
      <c r="U802" s="227"/>
      <c r="V802" s="227"/>
      <c r="W802" s="227"/>
      <c r="X802" s="227"/>
      <c r="Y802" s="215"/>
      <c r="Z802" s="233">
        <v>795</v>
      </c>
      <c r="AA802" s="216"/>
      <c r="AB802" s="216"/>
      <c r="AC802" s="216"/>
      <c r="AD802" s="216"/>
      <c r="AE802" s="216"/>
      <c r="AF802" s="216"/>
      <c r="AG802" s="216"/>
      <c r="AH802" s="216"/>
      <c r="AI802" s="216"/>
    </row>
    <row r="803" spans="2:35" s="203" customFormat="1" x14ac:dyDescent="0.2">
      <c r="B803" s="200"/>
      <c r="C803" s="292"/>
      <c r="D803" s="293"/>
      <c r="H803" s="294"/>
      <c r="I803" s="207"/>
      <c r="J803" s="231"/>
      <c r="K803" s="227"/>
      <c r="L803" s="227"/>
      <c r="M803" s="227"/>
      <c r="N803" s="227"/>
      <c r="O803" s="227"/>
      <c r="P803" s="227"/>
      <c r="Q803" s="227"/>
      <c r="R803" s="227"/>
      <c r="S803" s="227"/>
      <c r="T803" s="227"/>
      <c r="U803" s="227"/>
      <c r="V803" s="227"/>
      <c r="W803" s="227"/>
      <c r="X803" s="227"/>
      <c r="Y803" s="215"/>
      <c r="Z803" s="233">
        <v>796</v>
      </c>
      <c r="AA803" s="216"/>
      <c r="AB803" s="216"/>
      <c r="AC803" s="216"/>
      <c r="AD803" s="216"/>
      <c r="AE803" s="216"/>
      <c r="AF803" s="216"/>
      <c r="AG803" s="216"/>
      <c r="AH803" s="216"/>
      <c r="AI803" s="216"/>
    </row>
    <row r="804" spans="2:35" s="203" customFormat="1" x14ac:dyDescent="0.2">
      <c r="B804" s="200"/>
      <c r="C804" s="292"/>
      <c r="D804" s="293"/>
      <c r="H804" s="294"/>
      <c r="I804" s="207"/>
      <c r="J804" s="231"/>
      <c r="K804" s="227"/>
      <c r="L804" s="227"/>
      <c r="M804" s="227"/>
      <c r="N804" s="227"/>
      <c r="O804" s="227"/>
      <c r="P804" s="227"/>
      <c r="Q804" s="227"/>
      <c r="R804" s="227"/>
      <c r="S804" s="227"/>
      <c r="T804" s="227"/>
      <c r="U804" s="227"/>
      <c r="V804" s="227"/>
      <c r="W804" s="227"/>
      <c r="X804" s="227"/>
      <c r="Y804" s="215"/>
      <c r="Z804" s="233">
        <v>797</v>
      </c>
      <c r="AA804" s="216"/>
      <c r="AB804" s="216"/>
      <c r="AC804" s="216"/>
      <c r="AD804" s="216"/>
      <c r="AE804" s="216"/>
      <c r="AF804" s="216"/>
      <c r="AG804" s="216"/>
      <c r="AH804" s="216"/>
      <c r="AI804" s="216"/>
    </row>
    <row r="805" spans="2:35" s="203" customFormat="1" x14ac:dyDescent="0.2">
      <c r="B805" s="200"/>
      <c r="C805" s="292"/>
      <c r="D805" s="293"/>
      <c r="H805" s="294"/>
      <c r="I805" s="207"/>
      <c r="J805" s="231"/>
      <c r="K805" s="227"/>
      <c r="L805" s="227"/>
      <c r="M805" s="227"/>
      <c r="N805" s="227"/>
      <c r="O805" s="227"/>
      <c r="P805" s="227"/>
      <c r="Q805" s="227"/>
      <c r="R805" s="227"/>
      <c r="S805" s="227"/>
      <c r="T805" s="227"/>
      <c r="U805" s="227"/>
      <c r="V805" s="227"/>
      <c r="W805" s="227"/>
      <c r="X805" s="227"/>
      <c r="Y805" s="215"/>
      <c r="Z805" s="233">
        <v>798</v>
      </c>
      <c r="AA805" s="216"/>
      <c r="AB805" s="216"/>
      <c r="AC805" s="216"/>
      <c r="AD805" s="216"/>
      <c r="AE805" s="216"/>
      <c r="AF805" s="216"/>
      <c r="AG805" s="216"/>
      <c r="AH805" s="216"/>
      <c r="AI805" s="216"/>
    </row>
    <row r="806" spans="2:35" s="203" customFormat="1" x14ac:dyDescent="0.2">
      <c r="B806" s="200"/>
      <c r="C806" s="292"/>
      <c r="D806" s="293"/>
      <c r="H806" s="294"/>
      <c r="I806" s="207"/>
      <c r="J806" s="231"/>
      <c r="K806" s="227"/>
      <c r="L806" s="227"/>
      <c r="M806" s="227"/>
      <c r="N806" s="227"/>
      <c r="O806" s="227"/>
      <c r="P806" s="227"/>
      <c r="Q806" s="227"/>
      <c r="R806" s="227"/>
      <c r="S806" s="227"/>
      <c r="T806" s="227"/>
      <c r="U806" s="227"/>
      <c r="V806" s="227"/>
      <c r="W806" s="227"/>
      <c r="X806" s="227"/>
      <c r="Y806" s="215"/>
      <c r="Z806" s="232">
        <v>799</v>
      </c>
      <c r="AA806" s="216"/>
      <c r="AB806" s="216"/>
      <c r="AC806" s="216"/>
      <c r="AD806" s="216"/>
      <c r="AE806" s="216"/>
      <c r="AF806" s="216"/>
      <c r="AG806" s="216"/>
      <c r="AH806" s="216"/>
      <c r="AI806" s="216"/>
    </row>
    <row r="807" spans="2:35" s="203" customFormat="1" x14ac:dyDescent="0.2">
      <c r="B807" s="200"/>
      <c r="C807" s="292"/>
      <c r="D807" s="293"/>
      <c r="H807" s="294"/>
      <c r="I807" s="207"/>
      <c r="J807" s="231"/>
      <c r="K807" s="227"/>
      <c r="L807" s="227"/>
      <c r="M807" s="227"/>
      <c r="N807" s="227"/>
      <c r="O807" s="227"/>
      <c r="P807" s="227"/>
      <c r="Q807" s="227"/>
      <c r="R807" s="227"/>
      <c r="S807" s="227"/>
      <c r="T807" s="227"/>
      <c r="U807" s="227"/>
      <c r="V807" s="227"/>
      <c r="W807" s="227"/>
      <c r="X807" s="227"/>
      <c r="Y807" s="215"/>
      <c r="Z807" s="233">
        <v>800</v>
      </c>
      <c r="AA807" s="216"/>
      <c r="AB807" s="216"/>
      <c r="AC807" s="216"/>
      <c r="AD807" s="216"/>
      <c r="AE807" s="216"/>
      <c r="AF807" s="216"/>
      <c r="AG807" s="216"/>
      <c r="AH807" s="216"/>
      <c r="AI807" s="216"/>
    </row>
    <row r="808" spans="2:35" s="203" customFormat="1" x14ac:dyDescent="0.2">
      <c r="B808" s="200"/>
      <c r="C808" s="292"/>
      <c r="D808" s="293"/>
      <c r="H808" s="294"/>
      <c r="I808" s="207"/>
      <c r="J808" s="231"/>
      <c r="K808" s="227"/>
      <c r="L808" s="227"/>
      <c r="M808" s="227"/>
      <c r="N808" s="227"/>
      <c r="O808" s="227"/>
      <c r="P808" s="227"/>
      <c r="Q808" s="227"/>
      <c r="R808" s="227"/>
      <c r="S808" s="227"/>
      <c r="T808" s="227"/>
      <c r="U808" s="227"/>
      <c r="V808" s="227"/>
      <c r="W808" s="227"/>
      <c r="X808" s="227"/>
      <c r="Y808" s="215"/>
      <c r="Z808" s="233">
        <v>801</v>
      </c>
      <c r="AA808" s="216"/>
      <c r="AB808" s="216"/>
      <c r="AC808" s="216"/>
      <c r="AD808" s="216"/>
      <c r="AE808" s="216"/>
      <c r="AF808" s="216"/>
      <c r="AG808" s="216"/>
      <c r="AH808" s="216"/>
      <c r="AI808" s="216"/>
    </row>
    <row r="809" spans="2:35" s="203" customFormat="1" x14ac:dyDescent="0.2">
      <c r="B809" s="200"/>
      <c r="C809" s="292"/>
      <c r="D809" s="293"/>
      <c r="H809" s="294"/>
      <c r="I809" s="207"/>
      <c r="J809" s="231"/>
      <c r="K809" s="227"/>
      <c r="L809" s="227"/>
      <c r="M809" s="227"/>
      <c r="N809" s="227"/>
      <c r="O809" s="227"/>
      <c r="P809" s="227"/>
      <c r="Q809" s="227"/>
      <c r="R809" s="227"/>
      <c r="S809" s="227"/>
      <c r="T809" s="227"/>
      <c r="U809" s="227"/>
      <c r="V809" s="227"/>
      <c r="W809" s="227"/>
      <c r="X809" s="227"/>
      <c r="Y809" s="215"/>
      <c r="Z809" s="233">
        <v>802</v>
      </c>
      <c r="AA809" s="216"/>
      <c r="AB809" s="216"/>
      <c r="AC809" s="216"/>
      <c r="AD809" s="216"/>
      <c r="AE809" s="216"/>
      <c r="AF809" s="216"/>
      <c r="AG809" s="216"/>
      <c r="AH809" s="216"/>
      <c r="AI809" s="216"/>
    </row>
    <row r="810" spans="2:35" s="203" customFormat="1" x14ac:dyDescent="0.2">
      <c r="B810" s="200"/>
      <c r="C810" s="292"/>
      <c r="D810" s="293"/>
      <c r="H810" s="294"/>
      <c r="I810" s="207"/>
      <c r="J810" s="231"/>
      <c r="K810" s="227"/>
      <c r="L810" s="227"/>
      <c r="M810" s="227"/>
      <c r="N810" s="227"/>
      <c r="O810" s="227"/>
      <c r="P810" s="227"/>
      <c r="Q810" s="227"/>
      <c r="R810" s="227"/>
      <c r="S810" s="227"/>
      <c r="T810" s="227"/>
      <c r="U810" s="227"/>
      <c r="V810" s="227"/>
      <c r="W810" s="227"/>
      <c r="X810" s="227"/>
      <c r="Y810" s="215"/>
      <c r="Z810" s="233">
        <v>803</v>
      </c>
      <c r="AA810" s="216"/>
      <c r="AB810" s="216"/>
      <c r="AC810" s="216"/>
      <c r="AD810" s="216"/>
      <c r="AE810" s="216"/>
      <c r="AF810" s="216"/>
      <c r="AG810" s="216"/>
      <c r="AH810" s="216"/>
      <c r="AI810" s="216"/>
    </row>
    <row r="811" spans="2:35" s="203" customFormat="1" x14ac:dyDescent="0.2">
      <c r="B811" s="200"/>
      <c r="C811" s="292"/>
      <c r="D811" s="293"/>
      <c r="H811" s="294"/>
      <c r="I811" s="207"/>
      <c r="J811" s="231"/>
      <c r="K811" s="227"/>
      <c r="L811" s="227"/>
      <c r="M811" s="227"/>
      <c r="N811" s="227"/>
      <c r="O811" s="227"/>
      <c r="P811" s="227"/>
      <c r="Q811" s="227"/>
      <c r="R811" s="227"/>
      <c r="S811" s="227"/>
      <c r="T811" s="227"/>
      <c r="U811" s="227"/>
      <c r="V811" s="227"/>
      <c r="W811" s="227"/>
      <c r="X811" s="227"/>
      <c r="Y811" s="215"/>
      <c r="Z811" s="233">
        <v>804</v>
      </c>
      <c r="AA811" s="216"/>
      <c r="AB811" s="216"/>
      <c r="AC811" s="216"/>
      <c r="AD811" s="216"/>
      <c r="AE811" s="216"/>
      <c r="AF811" s="216"/>
      <c r="AG811" s="216"/>
      <c r="AH811" s="216"/>
      <c r="AI811" s="216"/>
    </row>
    <row r="812" spans="2:35" s="203" customFormat="1" x14ac:dyDescent="0.2">
      <c r="B812" s="200"/>
      <c r="C812" s="292"/>
      <c r="D812" s="293"/>
      <c r="H812" s="294"/>
      <c r="I812" s="207"/>
      <c r="J812" s="231"/>
      <c r="K812" s="227"/>
      <c r="L812" s="227"/>
      <c r="M812" s="227"/>
      <c r="N812" s="227"/>
      <c r="O812" s="227"/>
      <c r="P812" s="227"/>
      <c r="Q812" s="227"/>
      <c r="R812" s="227"/>
      <c r="S812" s="227"/>
      <c r="T812" s="227"/>
      <c r="U812" s="227"/>
      <c r="V812" s="227"/>
      <c r="W812" s="227"/>
      <c r="X812" s="227"/>
      <c r="Y812" s="215"/>
      <c r="Z812" s="232">
        <v>805</v>
      </c>
      <c r="AA812" s="216"/>
      <c r="AB812" s="216"/>
      <c r="AC812" s="216"/>
      <c r="AD812" s="216"/>
      <c r="AE812" s="216"/>
      <c r="AF812" s="216"/>
      <c r="AG812" s="216"/>
      <c r="AH812" s="216"/>
      <c r="AI812" s="216"/>
    </row>
    <row r="813" spans="2:35" s="203" customFormat="1" x14ac:dyDescent="0.2">
      <c r="B813" s="200"/>
      <c r="C813" s="292"/>
      <c r="D813" s="293"/>
      <c r="H813" s="294"/>
      <c r="I813" s="207"/>
      <c r="J813" s="231"/>
      <c r="K813" s="227"/>
      <c r="L813" s="227"/>
      <c r="M813" s="227"/>
      <c r="N813" s="227"/>
      <c r="O813" s="227"/>
      <c r="P813" s="227"/>
      <c r="Q813" s="227"/>
      <c r="R813" s="227"/>
      <c r="S813" s="227"/>
      <c r="T813" s="227"/>
      <c r="U813" s="227"/>
      <c r="V813" s="227"/>
      <c r="W813" s="227"/>
      <c r="X813" s="227"/>
      <c r="Y813" s="215"/>
      <c r="Z813" s="233">
        <v>806</v>
      </c>
      <c r="AA813" s="216"/>
      <c r="AB813" s="216"/>
      <c r="AC813" s="216"/>
      <c r="AD813" s="216"/>
      <c r="AE813" s="216"/>
      <c r="AF813" s="216"/>
      <c r="AG813" s="216"/>
      <c r="AH813" s="216"/>
      <c r="AI813" s="216"/>
    </row>
    <row r="814" spans="2:35" s="203" customFormat="1" x14ac:dyDescent="0.2">
      <c r="B814" s="200"/>
      <c r="C814" s="292"/>
      <c r="D814" s="293"/>
      <c r="H814" s="294"/>
      <c r="I814" s="207"/>
      <c r="J814" s="231"/>
      <c r="K814" s="227"/>
      <c r="L814" s="227"/>
      <c r="M814" s="227"/>
      <c r="N814" s="227"/>
      <c r="O814" s="227"/>
      <c r="P814" s="227"/>
      <c r="Q814" s="227"/>
      <c r="R814" s="227"/>
      <c r="S814" s="227"/>
      <c r="T814" s="227"/>
      <c r="U814" s="227"/>
      <c r="V814" s="227"/>
      <c r="W814" s="227"/>
      <c r="X814" s="227"/>
      <c r="Y814" s="215"/>
      <c r="Z814" s="233">
        <v>807</v>
      </c>
      <c r="AA814" s="216"/>
      <c r="AB814" s="216"/>
      <c r="AC814" s="216"/>
      <c r="AD814" s="216"/>
      <c r="AE814" s="216"/>
      <c r="AF814" s="216"/>
      <c r="AG814" s="216"/>
      <c r="AH814" s="216"/>
      <c r="AI814" s="216"/>
    </row>
    <row r="815" spans="2:35" s="203" customFormat="1" x14ac:dyDescent="0.2">
      <c r="B815" s="200"/>
      <c r="C815" s="292"/>
      <c r="D815" s="293"/>
      <c r="H815" s="294"/>
      <c r="I815" s="207"/>
      <c r="J815" s="231"/>
      <c r="K815" s="227"/>
      <c r="L815" s="227"/>
      <c r="M815" s="227"/>
      <c r="N815" s="227"/>
      <c r="O815" s="227"/>
      <c r="P815" s="227"/>
      <c r="Q815" s="227"/>
      <c r="R815" s="227"/>
      <c r="S815" s="227"/>
      <c r="T815" s="227"/>
      <c r="U815" s="227"/>
      <c r="V815" s="227"/>
      <c r="W815" s="227"/>
      <c r="X815" s="227"/>
      <c r="Y815" s="215"/>
      <c r="Z815" s="233">
        <v>808</v>
      </c>
      <c r="AA815" s="216"/>
      <c r="AB815" s="216"/>
      <c r="AC815" s="216"/>
      <c r="AD815" s="216"/>
      <c r="AE815" s="216"/>
      <c r="AF815" s="216"/>
      <c r="AG815" s="216"/>
      <c r="AH815" s="216"/>
      <c r="AI815" s="216"/>
    </row>
    <row r="816" spans="2:35" s="203" customFormat="1" x14ac:dyDescent="0.2">
      <c r="B816" s="200"/>
      <c r="C816" s="292"/>
      <c r="D816" s="293"/>
      <c r="H816" s="294"/>
      <c r="I816" s="207"/>
      <c r="J816" s="231"/>
      <c r="K816" s="227"/>
      <c r="L816" s="227"/>
      <c r="M816" s="227"/>
      <c r="N816" s="227"/>
      <c r="O816" s="227"/>
      <c r="P816" s="227"/>
      <c r="Q816" s="227"/>
      <c r="R816" s="227"/>
      <c r="S816" s="227"/>
      <c r="T816" s="227"/>
      <c r="U816" s="227"/>
      <c r="V816" s="227"/>
      <c r="W816" s="227"/>
      <c r="X816" s="227"/>
      <c r="Y816" s="215"/>
      <c r="Z816" s="233">
        <v>809</v>
      </c>
      <c r="AA816" s="216"/>
      <c r="AB816" s="216"/>
      <c r="AC816" s="216"/>
      <c r="AD816" s="216"/>
      <c r="AE816" s="216"/>
      <c r="AF816" s="216"/>
      <c r="AG816" s="216"/>
      <c r="AH816" s="216"/>
      <c r="AI816" s="216"/>
    </row>
    <row r="817" spans="2:35" s="203" customFormat="1" x14ac:dyDescent="0.2">
      <c r="B817" s="200"/>
      <c r="C817" s="292"/>
      <c r="D817" s="293"/>
      <c r="H817" s="294"/>
      <c r="I817" s="207"/>
      <c r="J817" s="231"/>
      <c r="K817" s="227"/>
      <c r="L817" s="227"/>
      <c r="M817" s="227"/>
      <c r="N817" s="227"/>
      <c r="O817" s="227"/>
      <c r="P817" s="227"/>
      <c r="Q817" s="227"/>
      <c r="R817" s="227"/>
      <c r="S817" s="227"/>
      <c r="T817" s="227"/>
      <c r="U817" s="227"/>
      <c r="V817" s="227"/>
      <c r="W817" s="227"/>
      <c r="X817" s="227"/>
      <c r="Y817" s="215"/>
      <c r="Z817" s="233">
        <v>810</v>
      </c>
      <c r="AA817" s="216"/>
      <c r="AB817" s="216"/>
      <c r="AC817" s="216"/>
      <c r="AD817" s="216"/>
      <c r="AE817" s="216"/>
      <c r="AF817" s="216"/>
      <c r="AG817" s="216"/>
      <c r="AH817" s="216"/>
      <c r="AI817" s="216"/>
    </row>
    <row r="818" spans="2:35" s="203" customFormat="1" x14ac:dyDescent="0.2">
      <c r="B818" s="200"/>
      <c r="C818" s="292"/>
      <c r="D818" s="293"/>
      <c r="H818" s="294"/>
      <c r="I818" s="207"/>
      <c r="J818" s="231"/>
      <c r="K818" s="227"/>
      <c r="L818" s="227"/>
      <c r="M818" s="227"/>
      <c r="N818" s="227"/>
      <c r="O818" s="227"/>
      <c r="P818" s="227"/>
      <c r="Q818" s="227"/>
      <c r="R818" s="227"/>
      <c r="S818" s="227"/>
      <c r="T818" s="227"/>
      <c r="U818" s="227"/>
      <c r="V818" s="227"/>
      <c r="W818" s="227"/>
      <c r="X818" s="227"/>
      <c r="Y818" s="215"/>
      <c r="Z818" s="232">
        <v>811</v>
      </c>
      <c r="AA818" s="216"/>
      <c r="AB818" s="216"/>
      <c r="AC818" s="216"/>
      <c r="AD818" s="216"/>
      <c r="AE818" s="216"/>
      <c r="AF818" s="216"/>
      <c r="AG818" s="216"/>
      <c r="AH818" s="216"/>
      <c r="AI818" s="216"/>
    </row>
    <row r="819" spans="2:35" s="203" customFormat="1" x14ac:dyDescent="0.2">
      <c r="B819" s="200"/>
      <c r="C819" s="292"/>
      <c r="D819" s="293"/>
      <c r="H819" s="294"/>
      <c r="I819" s="207"/>
      <c r="J819" s="231"/>
      <c r="K819" s="227"/>
      <c r="L819" s="227"/>
      <c r="M819" s="227"/>
      <c r="N819" s="227"/>
      <c r="O819" s="227"/>
      <c r="P819" s="227"/>
      <c r="Q819" s="227"/>
      <c r="R819" s="227"/>
      <c r="S819" s="227"/>
      <c r="T819" s="227"/>
      <c r="U819" s="227"/>
      <c r="V819" s="227"/>
      <c r="W819" s="227"/>
      <c r="X819" s="227"/>
      <c r="Y819" s="215"/>
      <c r="Z819" s="233">
        <v>812</v>
      </c>
      <c r="AA819" s="216"/>
      <c r="AB819" s="216"/>
      <c r="AC819" s="216"/>
      <c r="AD819" s="216"/>
      <c r="AE819" s="216"/>
      <c r="AF819" s="216"/>
      <c r="AG819" s="216"/>
      <c r="AH819" s="216"/>
      <c r="AI819" s="216"/>
    </row>
    <row r="820" spans="2:35" s="203" customFormat="1" x14ac:dyDescent="0.2">
      <c r="B820" s="200"/>
      <c r="C820" s="292"/>
      <c r="D820" s="293"/>
      <c r="H820" s="294"/>
      <c r="I820" s="207"/>
      <c r="J820" s="231"/>
      <c r="K820" s="227"/>
      <c r="L820" s="227"/>
      <c r="M820" s="227"/>
      <c r="N820" s="227"/>
      <c r="O820" s="227"/>
      <c r="P820" s="227"/>
      <c r="Q820" s="227"/>
      <c r="R820" s="227"/>
      <c r="S820" s="227"/>
      <c r="T820" s="227"/>
      <c r="U820" s="227"/>
      <c r="V820" s="227"/>
      <c r="W820" s="227"/>
      <c r="X820" s="227"/>
      <c r="Y820" s="215"/>
      <c r="Z820" s="233">
        <v>813</v>
      </c>
      <c r="AA820" s="216"/>
      <c r="AB820" s="216"/>
      <c r="AC820" s="216"/>
      <c r="AD820" s="216"/>
      <c r="AE820" s="216"/>
      <c r="AF820" s="216"/>
      <c r="AG820" s="216"/>
      <c r="AH820" s="216"/>
      <c r="AI820" s="216"/>
    </row>
    <row r="821" spans="2:35" s="203" customFormat="1" x14ac:dyDescent="0.2">
      <c r="B821" s="200"/>
      <c r="C821" s="292"/>
      <c r="D821" s="293"/>
      <c r="H821" s="294"/>
      <c r="I821" s="207"/>
      <c r="J821" s="231"/>
      <c r="K821" s="227"/>
      <c r="L821" s="227"/>
      <c r="M821" s="227"/>
      <c r="N821" s="227"/>
      <c r="O821" s="227"/>
      <c r="P821" s="227"/>
      <c r="Q821" s="227"/>
      <c r="R821" s="227"/>
      <c r="S821" s="227"/>
      <c r="T821" s="227"/>
      <c r="U821" s="227"/>
      <c r="V821" s="227"/>
      <c r="W821" s="227"/>
      <c r="X821" s="227"/>
      <c r="Y821" s="215"/>
      <c r="Z821" s="233">
        <v>814</v>
      </c>
      <c r="AA821" s="216"/>
      <c r="AB821" s="216"/>
      <c r="AC821" s="216"/>
      <c r="AD821" s="216"/>
      <c r="AE821" s="216"/>
      <c r="AF821" s="216"/>
      <c r="AG821" s="216"/>
      <c r="AH821" s="216"/>
      <c r="AI821" s="216"/>
    </row>
    <row r="822" spans="2:35" s="203" customFormat="1" x14ac:dyDescent="0.2">
      <c r="B822" s="200"/>
      <c r="C822" s="292"/>
      <c r="D822" s="293"/>
      <c r="H822" s="294"/>
      <c r="I822" s="207"/>
      <c r="J822" s="231"/>
      <c r="K822" s="227"/>
      <c r="L822" s="227"/>
      <c r="M822" s="227"/>
      <c r="N822" s="227"/>
      <c r="O822" s="227"/>
      <c r="P822" s="227"/>
      <c r="Q822" s="227"/>
      <c r="R822" s="227"/>
      <c r="S822" s="227"/>
      <c r="T822" s="227"/>
      <c r="U822" s="227"/>
      <c r="V822" s="227"/>
      <c r="W822" s="227"/>
      <c r="X822" s="227"/>
      <c r="Y822" s="215"/>
      <c r="Z822" s="233">
        <v>815</v>
      </c>
      <c r="AA822" s="216"/>
      <c r="AB822" s="216"/>
      <c r="AC822" s="216"/>
      <c r="AD822" s="216"/>
      <c r="AE822" s="216"/>
      <c r="AF822" s="216"/>
      <c r="AG822" s="216"/>
      <c r="AH822" s="216"/>
      <c r="AI822" s="216"/>
    </row>
    <row r="823" spans="2:35" s="203" customFormat="1" x14ac:dyDescent="0.2">
      <c r="B823" s="200"/>
      <c r="C823" s="292"/>
      <c r="D823" s="293"/>
      <c r="H823" s="294"/>
      <c r="I823" s="207"/>
      <c r="J823" s="231"/>
      <c r="K823" s="227"/>
      <c r="L823" s="227"/>
      <c r="M823" s="227"/>
      <c r="N823" s="227"/>
      <c r="O823" s="227"/>
      <c r="P823" s="227"/>
      <c r="Q823" s="227"/>
      <c r="R823" s="227"/>
      <c r="S823" s="227"/>
      <c r="T823" s="227"/>
      <c r="U823" s="227"/>
      <c r="V823" s="227"/>
      <c r="W823" s="227"/>
      <c r="X823" s="227"/>
      <c r="Y823" s="215"/>
      <c r="Z823" s="233">
        <v>816</v>
      </c>
      <c r="AA823" s="216"/>
      <c r="AB823" s="216"/>
      <c r="AC823" s="216"/>
      <c r="AD823" s="216"/>
      <c r="AE823" s="216"/>
      <c r="AF823" s="216"/>
      <c r="AG823" s="216"/>
      <c r="AH823" s="216"/>
      <c r="AI823" s="216"/>
    </row>
    <row r="824" spans="2:35" s="203" customFormat="1" x14ac:dyDescent="0.2">
      <c r="B824" s="200"/>
      <c r="C824" s="292"/>
      <c r="D824" s="293"/>
      <c r="H824" s="294"/>
      <c r="I824" s="207"/>
      <c r="J824" s="231"/>
      <c r="K824" s="227"/>
      <c r="L824" s="227"/>
      <c r="M824" s="227"/>
      <c r="N824" s="227"/>
      <c r="O824" s="227"/>
      <c r="P824" s="227"/>
      <c r="Q824" s="227"/>
      <c r="R824" s="227"/>
      <c r="S824" s="227"/>
      <c r="T824" s="227"/>
      <c r="U824" s="227"/>
      <c r="V824" s="227"/>
      <c r="W824" s="227"/>
      <c r="X824" s="227"/>
      <c r="Y824" s="215"/>
      <c r="Z824" s="232">
        <v>817</v>
      </c>
      <c r="AA824" s="216"/>
      <c r="AB824" s="216"/>
      <c r="AC824" s="216"/>
      <c r="AD824" s="216"/>
      <c r="AE824" s="216"/>
      <c r="AF824" s="216"/>
      <c r="AG824" s="216"/>
      <c r="AH824" s="216"/>
      <c r="AI824" s="216"/>
    </row>
    <row r="825" spans="2:35" s="203" customFormat="1" x14ac:dyDescent="0.2">
      <c r="B825" s="200"/>
      <c r="C825" s="292"/>
      <c r="D825" s="293"/>
      <c r="H825" s="294"/>
      <c r="I825" s="207"/>
      <c r="J825" s="231"/>
      <c r="K825" s="227"/>
      <c r="L825" s="227"/>
      <c r="M825" s="227"/>
      <c r="N825" s="227"/>
      <c r="O825" s="227"/>
      <c r="P825" s="227"/>
      <c r="Q825" s="227"/>
      <c r="R825" s="227"/>
      <c r="S825" s="227"/>
      <c r="T825" s="227"/>
      <c r="U825" s="227"/>
      <c r="V825" s="227"/>
      <c r="W825" s="227"/>
      <c r="X825" s="227"/>
      <c r="Y825" s="215"/>
      <c r="Z825" s="233">
        <v>818</v>
      </c>
      <c r="AA825" s="216"/>
      <c r="AB825" s="216"/>
      <c r="AC825" s="216"/>
      <c r="AD825" s="216"/>
      <c r="AE825" s="216"/>
      <c r="AF825" s="216"/>
      <c r="AG825" s="216"/>
      <c r="AH825" s="216"/>
      <c r="AI825" s="216"/>
    </row>
    <row r="826" spans="2:35" s="203" customFormat="1" x14ac:dyDescent="0.2">
      <c r="B826" s="200"/>
      <c r="C826" s="292"/>
      <c r="D826" s="293"/>
      <c r="H826" s="294"/>
      <c r="I826" s="207"/>
      <c r="J826" s="231"/>
      <c r="K826" s="227"/>
      <c r="L826" s="227"/>
      <c r="M826" s="227"/>
      <c r="N826" s="227"/>
      <c r="O826" s="227"/>
      <c r="P826" s="227"/>
      <c r="Q826" s="227"/>
      <c r="R826" s="227"/>
      <c r="S826" s="227"/>
      <c r="T826" s="227"/>
      <c r="U826" s="227"/>
      <c r="V826" s="227"/>
      <c r="W826" s="227"/>
      <c r="X826" s="227"/>
      <c r="Y826" s="215"/>
      <c r="Z826" s="233">
        <v>819</v>
      </c>
      <c r="AA826" s="216"/>
      <c r="AB826" s="216"/>
      <c r="AC826" s="216"/>
      <c r="AD826" s="216"/>
      <c r="AE826" s="216"/>
      <c r="AF826" s="216"/>
      <c r="AG826" s="216"/>
      <c r="AH826" s="216"/>
      <c r="AI826" s="216"/>
    </row>
    <row r="827" spans="2:35" s="203" customFormat="1" x14ac:dyDescent="0.2">
      <c r="B827" s="200"/>
      <c r="C827" s="292"/>
      <c r="D827" s="293"/>
      <c r="H827" s="294"/>
      <c r="I827" s="207"/>
      <c r="J827" s="231"/>
      <c r="K827" s="227"/>
      <c r="L827" s="227"/>
      <c r="M827" s="227"/>
      <c r="N827" s="227"/>
      <c r="O827" s="227"/>
      <c r="P827" s="227"/>
      <c r="Q827" s="227"/>
      <c r="R827" s="227"/>
      <c r="S827" s="227"/>
      <c r="T827" s="227"/>
      <c r="U827" s="227"/>
      <c r="V827" s="227"/>
      <c r="W827" s="227"/>
      <c r="X827" s="227"/>
      <c r="Y827" s="215"/>
      <c r="Z827" s="233">
        <v>820</v>
      </c>
      <c r="AA827" s="216"/>
      <c r="AB827" s="216"/>
      <c r="AC827" s="216"/>
      <c r="AD827" s="216"/>
      <c r="AE827" s="216"/>
      <c r="AF827" s="216"/>
      <c r="AG827" s="216"/>
      <c r="AH827" s="216"/>
      <c r="AI827" s="216"/>
    </row>
    <row r="828" spans="2:35" s="203" customFormat="1" x14ac:dyDescent="0.2">
      <c r="B828" s="200"/>
      <c r="C828" s="292"/>
      <c r="D828" s="293"/>
      <c r="H828" s="294"/>
      <c r="I828" s="207"/>
      <c r="J828" s="231"/>
      <c r="K828" s="227"/>
      <c r="L828" s="227"/>
      <c r="M828" s="227"/>
      <c r="N828" s="227"/>
      <c r="O828" s="227"/>
      <c r="P828" s="227"/>
      <c r="Q828" s="227"/>
      <c r="R828" s="227"/>
      <c r="S828" s="227"/>
      <c r="T828" s="227"/>
      <c r="U828" s="227"/>
      <c r="V828" s="227"/>
      <c r="W828" s="227"/>
      <c r="X828" s="227"/>
      <c r="Y828" s="215"/>
      <c r="Z828" s="233">
        <v>821</v>
      </c>
      <c r="AA828" s="216"/>
      <c r="AB828" s="216"/>
      <c r="AC828" s="216"/>
      <c r="AD828" s="216"/>
      <c r="AE828" s="216"/>
      <c r="AF828" s="216"/>
      <c r="AG828" s="216"/>
      <c r="AH828" s="216"/>
      <c r="AI828" s="216"/>
    </row>
    <row r="829" spans="2:35" s="203" customFormat="1" x14ac:dyDescent="0.2">
      <c r="B829" s="200"/>
      <c r="C829" s="292"/>
      <c r="D829" s="293"/>
      <c r="H829" s="294"/>
      <c r="I829" s="207"/>
      <c r="J829" s="231"/>
      <c r="K829" s="227"/>
      <c r="L829" s="227"/>
      <c r="M829" s="227"/>
      <c r="N829" s="227"/>
      <c r="O829" s="227"/>
      <c r="P829" s="227"/>
      <c r="Q829" s="227"/>
      <c r="R829" s="227"/>
      <c r="S829" s="227"/>
      <c r="T829" s="227"/>
      <c r="U829" s="227"/>
      <c r="V829" s="227"/>
      <c r="W829" s="227"/>
      <c r="X829" s="227"/>
      <c r="Y829" s="215"/>
      <c r="Z829" s="233">
        <v>822</v>
      </c>
      <c r="AA829" s="216"/>
      <c r="AB829" s="216"/>
      <c r="AC829" s="216"/>
      <c r="AD829" s="216"/>
      <c r="AE829" s="216"/>
      <c r="AF829" s="216"/>
      <c r="AG829" s="216"/>
      <c r="AH829" s="216"/>
      <c r="AI829" s="216"/>
    </row>
    <row r="830" spans="2:35" s="203" customFormat="1" x14ac:dyDescent="0.2">
      <c r="B830" s="200"/>
      <c r="C830" s="292"/>
      <c r="D830" s="293"/>
      <c r="H830" s="294"/>
      <c r="I830" s="207"/>
      <c r="J830" s="231"/>
      <c r="K830" s="227"/>
      <c r="L830" s="227"/>
      <c r="M830" s="227"/>
      <c r="N830" s="227"/>
      <c r="O830" s="227"/>
      <c r="P830" s="227"/>
      <c r="Q830" s="227"/>
      <c r="R830" s="227"/>
      <c r="S830" s="227"/>
      <c r="T830" s="227"/>
      <c r="U830" s="227"/>
      <c r="V830" s="227"/>
      <c r="W830" s="227"/>
      <c r="X830" s="227"/>
      <c r="Y830" s="215"/>
      <c r="Z830" s="232">
        <v>823</v>
      </c>
      <c r="AA830" s="216"/>
      <c r="AB830" s="216"/>
      <c r="AC830" s="216"/>
      <c r="AD830" s="216"/>
      <c r="AE830" s="216"/>
      <c r="AF830" s="216"/>
      <c r="AG830" s="216"/>
      <c r="AH830" s="216"/>
      <c r="AI830" s="216"/>
    </row>
    <row r="831" spans="2:35" s="203" customFormat="1" x14ac:dyDescent="0.2">
      <c r="B831" s="200"/>
      <c r="C831" s="292"/>
      <c r="D831" s="293"/>
      <c r="H831" s="294"/>
      <c r="I831" s="207"/>
      <c r="J831" s="231"/>
      <c r="K831" s="227"/>
      <c r="L831" s="227"/>
      <c r="M831" s="227"/>
      <c r="N831" s="227"/>
      <c r="O831" s="227"/>
      <c r="P831" s="227"/>
      <c r="Q831" s="227"/>
      <c r="R831" s="227"/>
      <c r="S831" s="227"/>
      <c r="T831" s="227"/>
      <c r="U831" s="227"/>
      <c r="V831" s="227"/>
      <c r="W831" s="227"/>
      <c r="X831" s="227"/>
      <c r="Y831" s="215"/>
      <c r="Z831" s="233">
        <v>824</v>
      </c>
      <c r="AA831" s="216"/>
      <c r="AB831" s="216"/>
      <c r="AC831" s="216"/>
      <c r="AD831" s="216"/>
      <c r="AE831" s="216"/>
      <c r="AF831" s="216"/>
      <c r="AG831" s="216"/>
      <c r="AH831" s="216"/>
      <c r="AI831" s="216"/>
    </row>
    <row r="832" spans="2:35" s="203" customFormat="1" x14ac:dyDescent="0.2">
      <c r="B832" s="200"/>
      <c r="C832" s="292"/>
      <c r="D832" s="293"/>
      <c r="H832" s="294"/>
      <c r="I832" s="207"/>
      <c r="J832" s="231"/>
      <c r="K832" s="227"/>
      <c r="L832" s="227"/>
      <c r="M832" s="227"/>
      <c r="N832" s="227"/>
      <c r="O832" s="227"/>
      <c r="P832" s="227"/>
      <c r="Q832" s="227"/>
      <c r="R832" s="227"/>
      <c r="S832" s="227"/>
      <c r="T832" s="227"/>
      <c r="U832" s="227"/>
      <c r="V832" s="227"/>
      <c r="W832" s="227"/>
      <c r="X832" s="227"/>
      <c r="Y832" s="215"/>
      <c r="Z832" s="233">
        <v>825</v>
      </c>
      <c r="AA832" s="216"/>
      <c r="AB832" s="216"/>
      <c r="AC832" s="216"/>
      <c r="AD832" s="216"/>
      <c r="AE832" s="216"/>
      <c r="AF832" s="216"/>
      <c r="AG832" s="216"/>
      <c r="AH832" s="216"/>
      <c r="AI832" s="216"/>
    </row>
    <row r="833" spans="2:35" s="203" customFormat="1" x14ac:dyDescent="0.2">
      <c r="B833" s="200"/>
      <c r="C833" s="292"/>
      <c r="D833" s="293"/>
      <c r="H833" s="294"/>
      <c r="I833" s="207"/>
      <c r="J833" s="231"/>
      <c r="K833" s="227"/>
      <c r="L833" s="227"/>
      <c r="M833" s="227"/>
      <c r="N833" s="227"/>
      <c r="O833" s="227"/>
      <c r="P833" s="227"/>
      <c r="Q833" s="227"/>
      <c r="R833" s="227"/>
      <c r="S833" s="227"/>
      <c r="T833" s="227"/>
      <c r="U833" s="227"/>
      <c r="V833" s="227"/>
      <c r="W833" s="227"/>
      <c r="X833" s="227"/>
      <c r="Y833" s="215"/>
      <c r="Z833" s="233">
        <v>826</v>
      </c>
      <c r="AA833" s="216"/>
      <c r="AB833" s="216"/>
      <c r="AC833" s="216"/>
      <c r="AD833" s="216"/>
      <c r="AE833" s="216"/>
      <c r="AF833" s="216"/>
      <c r="AG833" s="216"/>
      <c r="AH833" s="216"/>
      <c r="AI833" s="216"/>
    </row>
    <row r="834" spans="2:35" s="203" customFormat="1" x14ac:dyDescent="0.2">
      <c r="B834" s="200"/>
      <c r="C834" s="292"/>
      <c r="D834" s="293"/>
      <c r="H834" s="294"/>
      <c r="I834" s="207"/>
      <c r="J834" s="231"/>
      <c r="K834" s="227"/>
      <c r="L834" s="227"/>
      <c r="M834" s="227"/>
      <c r="N834" s="227"/>
      <c r="O834" s="227"/>
      <c r="P834" s="227"/>
      <c r="Q834" s="227"/>
      <c r="R834" s="227"/>
      <c r="S834" s="227"/>
      <c r="T834" s="227"/>
      <c r="U834" s="227"/>
      <c r="V834" s="227"/>
      <c r="W834" s="227"/>
      <c r="X834" s="227"/>
      <c r="Y834" s="215"/>
      <c r="Z834" s="233"/>
      <c r="AA834" s="216"/>
      <c r="AB834" s="216"/>
      <c r="AC834" s="216"/>
      <c r="AD834" s="216"/>
      <c r="AE834" s="216"/>
      <c r="AF834" s="216"/>
      <c r="AG834" s="216"/>
      <c r="AH834" s="216"/>
      <c r="AI834" s="216"/>
    </row>
    <row r="835" spans="2:35" s="203" customFormat="1" x14ac:dyDescent="0.2">
      <c r="B835" s="200"/>
      <c r="C835" s="292"/>
      <c r="D835" s="293"/>
      <c r="H835" s="294"/>
      <c r="I835" s="207"/>
      <c r="J835" s="231"/>
      <c r="K835" s="227"/>
      <c r="L835" s="227"/>
      <c r="M835" s="227"/>
      <c r="N835" s="227"/>
      <c r="O835" s="227"/>
      <c r="P835" s="227"/>
      <c r="Q835" s="227"/>
      <c r="R835" s="227"/>
      <c r="S835" s="227"/>
      <c r="T835" s="227"/>
      <c r="U835" s="227"/>
      <c r="V835" s="227"/>
      <c r="W835" s="227"/>
      <c r="X835" s="227"/>
      <c r="Y835" s="215"/>
      <c r="Z835" s="233"/>
      <c r="AA835" s="216"/>
      <c r="AB835" s="216"/>
      <c r="AC835" s="216"/>
      <c r="AD835" s="216"/>
      <c r="AE835" s="216"/>
      <c r="AF835" s="216"/>
      <c r="AG835" s="216"/>
      <c r="AH835" s="216"/>
      <c r="AI835" s="216"/>
    </row>
    <row r="836" spans="2:35" s="203" customFormat="1" x14ac:dyDescent="0.2">
      <c r="B836" s="200"/>
      <c r="C836" s="292"/>
      <c r="D836" s="293"/>
      <c r="H836" s="294"/>
      <c r="I836" s="207"/>
      <c r="J836" s="231"/>
      <c r="K836" s="227"/>
      <c r="L836" s="227"/>
      <c r="M836" s="227"/>
      <c r="N836" s="227"/>
      <c r="O836" s="227"/>
      <c r="P836" s="227"/>
      <c r="Q836" s="227"/>
      <c r="R836" s="227"/>
      <c r="S836" s="227"/>
      <c r="T836" s="227"/>
      <c r="U836" s="227"/>
      <c r="V836" s="227"/>
      <c r="W836" s="227"/>
      <c r="X836" s="227"/>
      <c r="Y836" s="215"/>
      <c r="Z836" s="233"/>
      <c r="AA836" s="216"/>
      <c r="AB836" s="216"/>
      <c r="AC836" s="216"/>
      <c r="AD836" s="216"/>
      <c r="AE836" s="216"/>
      <c r="AF836" s="216"/>
      <c r="AG836" s="216"/>
      <c r="AH836" s="216"/>
      <c r="AI836" s="216"/>
    </row>
    <row r="837" spans="2:35" s="203" customFormat="1" x14ac:dyDescent="0.2">
      <c r="B837" s="200"/>
      <c r="C837" s="292"/>
      <c r="D837" s="293"/>
      <c r="H837" s="294"/>
      <c r="I837" s="207"/>
      <c r="J837" s="231"/>
      <c r="K837" s="227"/>
      <c r="L837" s="227"/>
      <c r="M837" s="227"/>
      <c r="N837" s="227"/>
      <c r="O837" s="227"/>
      <c r="P837" s="227"/>
      <c r="Q837" s="227"/>
      <c r="R837" s="227"/>
      <c r="S837" s="227"/>
      <c r="T837" s="227"/>
      <c r="U837" s="227"/>
      <c r="V837" s="227"/>
      <c r="W837" s="227"/>
      <c r="X837" s="227"/>
      <c r="Y837" s="215"/>
      <c r="Z837" s="233"/>
      <c r="AA837" s="216"/>
      <c r="AB837" s="216"/>
      <c r="AC837" s="216"/>
      <c r="AD837" s="216"/>
      <c r="AE837" s="216"/>
      <c r="AF837" s="216"/>
      <c r="AG837" s="216"/>
      <c r="AH837" s="216"/>
      <c r="AI837" s="216"/>
    </row>
    <row r="838" spans="2:35" s="203" customFormat="1" x14ac:dyDescent="0.2">
      <c r="B838" s="200"/>
      <c r="C838" s="292"/>
      <c r="D838" s="293"/>
      <c r="H838" s="294"/>
      <c r="I838" s="207"/>
      <c r="J838" s="231"/>
      <c r="K838" s="227"/>
      <c r="L838" s="227"/>
      <c r="M838" s="227"/>
      <c r="N838" s="227"/>
      <c r="O838" s="227"/>
      <c r="P838" s="227"/>
      <c r="Q838" s="227"/>
      <c r="R838" s="227"/>
      <c r="S838" s="227"/>
      <c r="T838" s="227"/>
      <c r="U838" s="227"/>
      <c r="V838" s="227"/>
      <c r="W838" s="227"/>
      <c r="X838" s="227"/>
      <c r="Y838" s="215"/>
      <c r="Z838" s="233"/>
      <c r="AA838" s="216"/>
      <c r="AB838" s="216"/>
      <c r="AC838" s="216"/>
      <c r="AD838" s="216"/>
      <c r="AE838" s="216"/>
      <c r="AF838" s="216"/>
      <c r="AG838" s="216"/>
      <c r="AH838" s="216"/>
      <c r="AI838" s="216"/>
    </row>
    <row r="839" spans="2:35" s="203" customFormat="1" x14ac:dyDescent="0.2">
      <c r="B839" s="200"/>
      <c r="C839" s="292"/>
      <c r="D839" s="293"/>
      <c r="H839" s="294"/>
      <c r="I839" s="207"/>
      <c r="J839" s="231"/>
      <c r="K839" s="227"/>
      <c r="L839" s="227"/>
      <c r="M839" s="227"/>
      <c r="N839" s="227"/>
      <c r="O839" s="227"/>
      <c r="P839" s="227"/>
      <c r="Q839" s="227"/>
      <c r="R839" s="227"/>
      <c r="S839" s="227"/>
      <c r="T839" s="227"/>
      <c r="U839" s="227"/>
      <c r="V839" s="227"/>
      <c r="W839" s="227"/>
      <c r="X839" s="227"/>
      <c r="Y839" s="215"/>
      <c r="Z839" s="233"/>
      <c r="AA839" s="216"/>
      <c r="AB839" s="216"/>
      <c r="AC839" s="216"/>
      <c r="AD839" s="216"/>
      <c r="AE839" s="216"/>
      <c r="AF839" s="216"/>
      <c r="AG839" s="216"/>
      <c r="AH839" s="216"/>
      <c r="AI839" s="216"/>
    </row>
    <row r="840" spans="2:35" s="203" customFormat="1" x14ac:dyDescent="0.2">
      <c r="B840" s="200"/>
      <c r="C840" s="292"/>
      <c r="D840" s="293"/>
      <c r="H840" s="294"/>
      <c r="I840" s="207"/>
      <c r="J840" s="231"/>
      <c r="K840" s="227"/>
      <c r="L840" s="227"/>
      <c r="M840" s="227"/>
      <c r="N840" s="227"/>
      <c r="O840" s="227"/>
      <c r="P840" s="227"/>
      <c r="Q840" s="227"/>
      <c r="R840" s="227"/>
      <c r="S840" s="227"/>
      <c r="T840" s="227"/>
      <c r="U840" s="227"/>
      <c r="V840" s="227"/>
      <c r="W840" s="227"/>
      <c r="X840" s="227"/>
      <c r="Y840" s="215"/>
      <c r="Z840" s="233"/>
      <c r="AA840" s="216"/>
      <c r="AB840" s="216"/>
      <c r="AC840" s="216"/>
      <c r="AD840" s="216"/>
      <c r="AE840" s="216"/>
      <c r="AF840" s="216"/>
      <c r="AG840" s="216"/>
      <c r="AH840" s="216"/>
      <c r="AI840" s="216"/>
    </row>
    <row r="841" spans="2:35" s="203" customFormat="1" x14ac:dyDescent="0.2">
      <c r="B841" s="200"/>
      <c r="C841" s="292"/>
      <c r="D841" s="293"/>
      <c r="H841" s="294"/>
      <c r="I841" s="207"/>
      <c r="J841" s="231"/>
      <c r="K841" s="227"/>
      <c r="L841" s="227"/>
      <c r="M841" s="227"/>
      <c r="N841" s="227"/>
      <c r="O841" s="227"/>
      <c r="P841" s="227"/>
      <c r="Q841" s="227"/>
      <c r="R841" s="227"/>
      <c r="S841" s="227"/>
      <c r="T841" s="227"/>
      <c r="U841" s="227"/>
      <c r="V841" s="227"/>
      <c r="W841" s="227"/>
      <c r="X841" s="227"/>
      <c r="Y841" s="215"/>
      <c r="Z841" s="233"/>
      <c r="AA841" s="216"/>
      <c r="AB841" s="216"/>
      <c r="AC841" s="216"/>
      <c r="AD841" s="216"/>
      <c r="AE841" s="216"/>
      <c r="AF841" s="216"/>
      <c r="AG841" s="216"/>
      <c r="AH841" s="216"/>
      <c r="AI841" s="216"/>
    </row>
    <row r="842" spans="2:35" s="203" customFormat="1" x14ac:dyDescent="0.2">
      <c r="B842" s="200"/>
      <c r="C842" s="292"/>
      <c r="D842" s="293"/>
      <c r="H842" s="294"/>
      <c r="I842" s="207"/>
      <c r="J842" s="231"/>
      <c r="K842" s="227"/>
      <c r="L842" s="227"/>
      <c r="M842" s="227"/>
      <c r="N842" s="227"/>
      <c r="O842" s="227"/>
      <c r="P842" s="227"/>
      <c r="Q842" s="227"/>
      <c r="R842" s="227"/>
      <c r="S842" s="227"/>
      <c r="T842" s="227"/>
      <c r="U842" s="227"/>
      <c r="V842" s="227"/>
      <c r="W842" s="227"/>
      <c r="X842" s="227"/>
      <c r="Y842" s="215"/>
      <c r="Z842" s="233"/>
      <c r="AA842" s="216"/>
      <c r="AB842" s="216"/>
      <c r="AC842" s="216"/>
      <c r="AD842" s="216"/>
      <c r="AE842" s="216"/>
      <c r="AF842" s="216"/>
      <c r="AG842" s="216"/>
      <c r="AH842" s="216"/>
      <c r="AI842" s="216"/>
    </row>
    <row r="843" spans="2:35" s="203" customFormat="1" x14ac:dyDescent="0.2">
      <c r="B843" s="200"/>
      <c r="C843" s="292"/>
      <c r="D843" s="293"/>
      <c r="H843" s="294"/>
      <c r="I843" s="207"/>
      <c r="J843" s="231"/>
      <c r="K843" s="227"/>
      <c r="L843" s="227"/>
      <c r="M843" s="227"/>
      <c r="N843" s="227"/>
      <c r="O843" s="227"/>
      <c r="P843" s="227"/>
      <c r="Q843" s="227"/>
      <c r="R843" s="227"/>
      <c r="S843" s="227"/>
      <c r="T843" s="227"/>
      <c r="U843" s="227"/>
      <c r="V843" s="227"/>
      <c r="W843" s="227"/>
      <c r="X843" s="227"/>
      <c r="Y843" s="215"/>
      <c r="Z843" s="233"/>
      <c r="AA843" s="216"/>
      <c r="AB843" s="216"/>
      <c r="AC843" s="216"/>
      <c r="AD843" s="216"/>
      <c r="AE843" s="216"/>
      <c r="AF843" s="216"/>
      <c r="AG843" s="216"/>
      <c r="AH843" s="216"/>
      <c r="AI843" s="216"/>
    </row>
    <row r="844" spans="2:35" s="203" customFormat="1" x14ac:dyDescent="0.2">
      <c r="B844" s="200"/>
      <c r="C844" s="292"/>
      <c r="D844" s="293"/>
      <c r="H844" s="294"/>
      <c r="I844" s="207"/>
      <c r="J844" s="231"/>
      <c r="K844" s="227"/>
      <c r="L844" s="227"/>
      <c r="M844" s="227"/>
      <c r="N844" s="227"/>
      <c r="O844" s="227"/>
      <c r="P844" s="227"/>
      <c r="Q844" s="227"/>
      <c r="R844" s="227"/>
      <c r="S844" s="227"/>
      <c r="T844" s="227"/>
      <c r="U844" s="227"/>
      <c r="V844" s="227"/>
      <c r="W844" s="227"/>
      <c r="X844" s="227"/>
      <c r="Y844" s="215"/>
      <c r="Z844" s="233"/>
      <c r="AA844" s="216"/>
      <c r="AB844" s="216"/>
      <c r="AC844" s="216"/>
      <c r="AD844" s="216"/>
      <c r="AE844" s="216"/>
      <c r="AF844" s="216"/>
      <c r="AG844" s="216"/>
      <c r="AH844" s="216"/>
      <c r="AI844" s="216"/>
    </row>
    <row r="845" spans="2:35" s="203" customFormat="1" x14ac:dyDescent="0.2">
      <c r="B845" s="200"/>
      <c r="C845" s="292"/>
      <c r="D845" s="293"/>
      <c r="H845" s="294"/>
      <c r="I845" s="207"/>
      <c r="J845" s="231"/>
      <c r="K845" s="227"/>
      <c r="L845" s="227"/>
      <c r="M845" s="227"/>
      <c r="N845" s="227"/>
      <c r="O845" s="227"/>
      <c r="P845" s="227"/>
      <c r="Q845" s="227"/>
      <c r="R845" s="227"/>
      <c r="S845" s="227"/>
      <c r="T845" s="227"/>
      <c r="U845" s="227"/>
      <c r="V845" s="227"/>
      <c r="W845" s="227"/>
      <c r="X845" s="227"/>
      <c r="Y845" s="215"/>
      <c r="Z845" s="233"/>
      <c r="AA845" s="216"/>
      <c r="AB845" s="216"/>
      <c r="AC845" s="216"/>
      <c r="AD845" s="216"/>
      <c r="AE845" s="216"/>
      <c r="AF845" s="216"/>
      <c r="AG845" s="216"/>
      <c r="AH845" s="216"/>
      <c r="AI845" s="216"/>
    </row>
    <row r="846" spans="2:35" s="203" customFormat="1" x14ac:dyDescent="0.2">
      <c r="B846" s="200"/>
      <c r="C846" s="292"/>
      <c r="D846" s="293"/>
      <c r="H846" s="294"/>
      <c r="I846" s="207"/>
      <c r="J846" s="231"/>
      <c r="K846" s="227"/>
      <c r="L846" s="227"/>
      <c r="M846" s="227"/>
      <c r="N846" s="227"/>
      <c r="O846" s="227"/>
      <c r="P846" s="227"/>
      <c r="Q846" s="227"/>
      <c r="R846" s="227"/>
      <c r="S846" s="227"/>
      <c r="T846" s="227"/>
      <c r="U846" s="227"/>
      <c r="V846" s="227"/>
      <c r="W846" s="227"/>
      <c r="X846" s="227"/>
      <c r="Y846" s="215"/>
      <c r="Z846" s="233"/>
      <c r="AA846" s="216"/>
      <c r="AB846" s="216"/>
      <c r="AC846" s="216"/>
      <c r="AD846" s="216"/>
      <c r="AE846" s="216"/>
      <c r="AF846" s="216"/>
      <c r="AG846" s="216"/>
      <c r="AH846" s="216"/>
      <c r="AI846" s="216"/>
    </row>
    <row r="847" spans="2:35" s="203" customFormat="1" x14ac:dyDescent="0.2">
      <c r="B847" s="200"/>
      <c r="C847" s="292"/>
      <c r="D847" s="293"/>
      <c r="H847" s="294"/>
      <c r="I847" s="207"/>
      <c r="J847" s="231"/>
      <c r="K847" s="227"/>
      <c r="L847" s="227"/>
      <c r="M847" s="227"/>
      <c r="N847" s="227"/>
      <c r="O847" s="227"/>
      <c r="P847" s="227"/>
      <c r="Q847" s="227"/>
      <c r="R847" s="227"/>
      <c r="S847" s="227"/>
      <c r="T847" s="227"/>
      <c r="U847" s="227"/>
      <c r="V847" s="227"/>
      <c r="W847" s="227"/>
      <c r="X847" s="227"/>
      <c r="Y847" s="215"/>
      <c r="Z847" s="233"/>
      <c r="AA847" s="216"/>
      <c r="AB847" s="216"/>
      <c r="AC847" s="216"/>
      <c r="AD847" s="216"/>
      <c r="AE847" s="216"/>
      <c r="AF847" s="216"/>
      <c r="AG847" s="216"/>
      <c r="AH847" s="216"/>
      <c r="AI847" s="216"/>
    </row>
    <row r="848" spans="2:35" s="203" customFormat="1" x14ac:dyDescent="0.2">
      <c r="B848" s="200"/>
      <c r="C848" s="292"/>
      <c r="D848" s="293"/>
      <c r="H848" s="294"/>
      <c r="I848" s="207"/>
      <c r="J848" s="231"/>
      <c r="K848" s="227"/>
      <c r="L848" s="227"/>
      <c r="M848" s="227"/>
      <c r="N848" s="227"/>
      <c r="O848" s="227"/>
      <c r="P848" s="227"/>
      <c r="Q848" s="227"/>
      <c r="R848" s="227"/>
      <c r="S848" s="227"/>
      <c r="T848" s="227"/>
      <c r="U848" s="227"/>
      <c r="V848" s="227"/>
      <c r="W848" s="227"/>
      <c r="X848" s="227"/>
      <c r="Y848" s="215"/>
      <c r="Z848" s="233"/>
      <c r="AA848" s="216"/>
      <c r="AB848" s="216"/>
      <c r="AC848" s="216"/>
      <c r="AD848" s="216"/>
      <c r="AE848" s="216"/>
      <c r="AF848" s="216"/>
      <c r="AG848" s="216"/>
      <c r="AH848" s="216"/>
      <c r="AI848" s="216"/>
    </row>
    <row r="849" spans="2:35" s="203" customFormat="1" x14ac:dyDescent="0.2">
      <c r="B849" s="200"/>
      <c r="C849" s="292"/>
      <c r="D849" s="293"/>
      <c r="H849" s="294"/>
      <c r="I849" s="207"/>
      <c r="J849" s="231"/>
      <c r="K849" s="227"/>
      <c r="L849" s="227"/>
      <c r="M849" s="227"/>
      <c r="N849" s="227"/>
      <c r="O849" s="227"/>
      <c r="P849" s="227"/>
      <c r="Q849" s="227"/>
      <c r="R849" s="227"/>
      <c r="S849" s="227"/>
      <c r="T849" s="227"/>
      <c r="U849" s="227"/>
      <c r="V849" s="227"/>
      <c r="W849" s="227"/>
      <c r="X849" s="227"/>
      <c r="Y849" s="215"/>
      <c r="Z849" s="233"/>
      <c r="AA849" s="216"/>
      <c r="AB849" s="216"/>
      <c r="AC849" s="216"/>
      <c r="AD849" s="216"/>
      <c r="AE849" s="216"/>
      <c r="AF849" s="216"/>
      <c r="AG849" s="216"/>
      <c r="AH849" s="216"/>
      <c r="AI849" s="216"/>
    </row>
    <row r="850" spans="2:35" s="203" customFormat="1" x14ac:dyDescent="0.2">
      <c r="B850" s="200"/>
      <c r="C850" s="292"/>
      <c r="D850" s="293"/>
      <c r="H850" s="294"/>
      <c r="I850" s="207"/>
      <c r="J850" s="231"/>
      <c r="K850" s="227"/>
      <c r="L850" s="227"/>
      <c r="M850" s="227"/>
      <c r="N850" s="227"/>
      <c r="O850" s="227"/>
      <c r="P850" s="227"/>
      <c r="Q850" s="227"/>
      <c r="R850" s="227"/>
      <c r="S850" s="227"/>
      <c r="T850" s="227"/>
      <c r="U850" s="227"/>
      <c r="V850" s="227"/>
      <c r="W850" s="227"/>
      <c r="X850" s="227"/>
      <c r="Y850" s="215"/>
      <c r="Z850" s="233"/>
      <c r="AA850" s="216"/>
      <c r="AB850" s="216"/>
      <c r="AC850" s="216"/>
      <c r="AD850" s="216"/>
      <c r="AE850" s="216"/>
      <c r="AF850" s="216"/>
      <c r="AG850" s="216"/>
      <c r="AH850" s="216"/>
      <c r="AI850" s="216"/>
    </row>
    <row r="851" spans="2:35" s="203" customFormat="1" x14ac:dyDescent="0.2">
      <c r="B851" s="200"/>
      <c r="C851" s="292"/>
      <c r="D851" s="293"/>
      <c r="H851" s="294"/>
      <c r="I851" s="207"/>
      <c r="J851" s="231"/>
      <c r="K851" s="227"/>
      <c r="L851" s="227"/>
      <c r="M851" s="227"/>
      <c r="N851" s="227"/>
      <c r="O851" s="227"/>
      <c r="P851" s="227"/>
      <c r="Q851" s="227"/>
      <c r="R851" s="227"/>
      <c r="S851" s="227"/>
      <c r="T851" s="227"/>
      <c r="U851" s="227"/>
      <c r="V851" s="227"/>
      <c r="W851" s="227"/>
      <c r="X851" s="227"/>
      <c r="Y851" s="215"/>
      <c r="Z851" s="233"/>
      <c r="AA851" s="216"/>
      <c r="AB851" s="216"/>
      <c r="AC851" s="216"/>
      <c r="AD851" s="216"/>
      <c r="AE851" s="216"/>
      <c r="AF851" s="216"/>
      <c r="AG851" s="216"/>
      <c r="AH851" s="216"/>
      <c r="AI851" s="216"/>
    </row>
    <row r="852" spans="2:35" s="203" customFormat="1" x14ac:dyDescent="0.2">
      <c r="B852" s="200"/>
      <c r="C852" s="292"/>
      <c r="D852" s="293"/>
      <c r="H852" s="294"/>
      <c r="I852" s="207"/>
      <c r="J852" s="231"/>
      <c r="K852" s="227"/>
      <c r="L852" s="227"/>
      <c r="M852" s="227"/>
      <c r="N852" s="227"/>
      <c r="O852" s="227"/>
      <c r="P852" s="227"/>
      <c r="Q852" s="227"/>
      <c r="R852" s="227"/>
      <c r="S852" s="227"/>
      <c r="T852" s="227"/>
      <c r="U852" s="227"/>
      <c r="V852" s="227"/>
      <c r="W852" s="227"/>
      <c r="X852" s="227"/>
      <c r="Y852" s="215"/>
      <c r="Z852" s="233"/>
      <c r="AA852" s="216"/>
      <c r="AB852" s="216"/>
      <c r="AC852" s="216"/>
      <c r="AD852" s="216"/>
      <c r="AE852" s="216"/>
      <c r="AF852" s="216"/>
      <c r="AG852" s="216"/>
      <c r="AH852" s="216"/>
      <c r="AI852" s="216"/>
    </row>
    <row r="853" spans="2:35" s="203" customFormat="1" x14ac:dyDescent="0.2">
      <c r="B853" s="200"/>
      <c r="C853" s="292"/>
      <c r="D853" s="293"/>
      <c r="H853" s="294"/>
      <c r="I853" s="207"/>
      <c r="J853" s="231"/>
      <c r="K853" s="227"/>
      <c r="L853" s="227"/>
      <c r="M853" s="227"/>
      <c r="N853" s="227"/>
      <c r="O853" s="227"/>
      <c r="P853" s="227"/>
      <c r="Q853" s="227"/>
      <c r="R853" s="227"/>
      <c r="S853" s="227"/>
      <c r="T853" s="227"/>
      <c r="U853" s="227"/>
      <c r="V853" s="227"/>
      <c r="W853" s="227"/>
      <c r="X853" s="227"/>
      <c r="Y853" s="215"/>
      <c r="Z853" s="233"/>
      <c r="AA853" s="216"/>
      <c r="AB853" s="216"/>
      <c r="AC853" s="216"/>
      <c r="AD853" s="216"/>
      <c r="AE853" s="216"/>
      <c r="AF853" s="216"/>
      <c r="AG853" s="216"/>
      <c r="AH853" s="216"/>
      <c r="AI853" s="216"/>
    </row>
    <row r="854" spans="2:35" s="203" customFormat="1" x14ac:dyDescent="0.2">
      <c r="B854" s="200"/>
      <c r="C854" s="292"/>
      <c r="D854" s="293"/>
      <c r="H854" s="294"/>
      <c r="I854" s="207"/>
      <c r="J854" s="231"/>
      <c r="K854" s="227"/>
      <c r="L854" s="227"/>
      <c r="M854" s="227"/>
      <c r="N854" s="227"/>
      <c r="O854" s="227"/>
      <c r="P854" s="227"/>
      <c r="Q854" s="227"/>
      <c r="R854" s="227"/>
      <c r="S854" s="227"/>
      <c r="T854" s="227"/>
      <c r="U854" s="227"/>
      <c r="V854" s="227"/>
      <c r="W854" s="227"/>
      <c r="X854" s="227"/>
      <c r="Y854" s="215"/>
      <c r="Z854" s="233"/>
      <c r="AA854" s="216"/>
      <c r="AB854" s="216"/>
      <c r="AC854" s="216"/>
      <c r="AD854" s="216"/>
      <c r="AE854" s="216"/>
      <c r="AF854" s="216"/>
      <c r="AG854" s="216"/>
      <c r="AH854" s="216"/>
      <c r="AI854" s="216"/>
    </row>
    <row r="855" spans="2:35" s="203" customFormat="1" x14ac:dyDescent="0.2">
      <c r="B855" s="200"/>
      <c r="C855" s="292"/>
      <c r="D855" s="293"/>
      <c r="H855" s="294"/>
      <c r="I855" s="207"/>
      <c r="J855" s="231"/>
      <c r="K855" s="227"/>
      <c r="L855" s="227"/>
      <c r="M855" s="227"/>
      <c r="N855" s="227"/>
      <c r="O855" s="227"/>
      <c r="P855" s="227"/>
      <c r="Q855" s="227"/>
      <c r="R855" s="227"/>
      <c r="S855" s="227"/>
      <c r="T855" s="227"/>
      <c r="U855" s="227"/>
      <c r="V855" s="227"/>
      <c r="W855" s="227"/>
      <c r="X855" s="227"/>
      <c r="Y855" s="215"/>
      <c r="Z855" s="233"/>
      <c r="AA855" s="216"/>
      <c r="AB855" s="216"/>
      <c r="AC855" s="216"/>
      <c r="AD855" s="216"/>
      <c r="AE855" s="216"/>
      <c r="AF855" s="216"/>
      <c r="AG855" s="216"/>
      <c r="AH855" s="216"/>
      <c r="AI855" s="216"/>
    </row>
    <row r="856" spans="2:35" s="203" customFormat="1" x14ac:dyDescent="0.2">
      <c r="B856" s="200"/>
      <c r="C856" s="292"/>
      <c r="D856" s="293"/>
      <c r="H856" s="294"/>
      <c r="I856" s="207"/>
      <c r="J856" s="231"/>
      <c r="K856" s="227"/>
      <c r="L856" s="227"/>
      <c r="M856" s="227"/>
      <c r="N856" s="227"/>
      <c r="O856" s="227"/>
      <c r="P856" s="227"/>
      <c r="Q856" s="227"/>
      <c r="R856" s="227"/>
      <c r="S856" s="227"/>
      <c r="T856" s="227"/>
      <c r="U856" s="227"/>
      <c r="V856" s="227"/>
      <c r="W856" s="227"/>
      <c r="X856" s="227"/>
      <c r="Y856" s="215"/>
      <c r="Z856" s="233"/>
      <c r="AA856" s="216"/>
      <c r="AB856" s="216"/>
      <c r="AC856" s="216"/>
      <c r="AD856" s="216"/>
      <c r="AE856" s="216"/>
      <c r="AF856" s="216"/>
      <c r="AG856" s="216"/>
      <c r="AH856" s="216"/>
      <c r="AI856" s="216"/>
    </row>
    <row r="857" spans="2:35" s="203" customFormat="1" x14ac:dyDescent="0.2">
      <c r="B857" s="200"/>
      <c r="C857" s="292"/>
      <c r="D857" s="293"/>
      <c r="H857" s="294"/>
      <c r="I857" s="207"/>
      <c r="J857" s="231"/>
      <c r="K857" s="227"/>
      <c r="L857" s="227"/>
      <c r="M857" s="227"/>
      <c r="N857" s="227"/>
      <c r="O857" s="227"/>
      <c r="P857" s="227"/>
      <c r="Q857" s="227"/>
      <c r="R857" s="227"/>
      <c r="S857" s="227"/>
      <c r="T857" s="227"/>
      <c r="U857" s="227"/>
      <c r="V857" s="227"/>
      <c r="W857" s="227"/>
      <c r="X857" s="227"/>
      <c r="Y857" s="215"/>
      <c r="Z857" s="233"/>
      <c r="AA857" s="216"/>
      <c r="AB857" s="216"/>
      <c r="AC857" s="216"/>
      <c r="AD857" s="216"/>
      <c r="AE857" s="216"/>
      <c r="AF857" s="216"/>
      <c r="AG857" s="216"/>
      <c r="AH857" s="216"/>
      <c r="AI857" s="216"/>
    </row>
    <row r="858" spans="2:35" s="203" customFormat="1" x14ac:dyDescent="0.2">
      <c r="B858" s="200"/>
      <c r="C858" s="292"/>
      <c r="D858" s="293"/>
      <c r="H858" s="294"/>
      <c r="I858" s="207"/>
      <c r="J858" s="231"/>
      <c r="K858" s="227"/>
      <c r="L858" s="227"/>
      <c r="M858" s="227"/>
      <c r="N858" s="227"/>
      <c r="O858" s="227"/>
      <c r="P858" s="227"/>
      <c r="Q858" s="227"/>
      <c r="R858" s="227"/>
      <c r="S858" s="227"/>
      <c r="T858" s="227"/>
      <c r="U858" s="227"/>
      <c r="V858" s="227"/>
      <c r="W858" s="227"/>
      <c r="X858" s="227"/>
      <c r="Y858" s="215"/>
      <c r="Z858" s="233"/>
      <c r="AA858" s="216"/>
      <c r="AB858" s="216"/>
      <c r="AC858" s="216"/>
      <c r="AD858" s="216"/>
      <c r="AE858" s="216"/>
      <c r="AF858" s="216"/>
      <c r="AG858" s="216"/>
      <c r="AH858" s="216"/>
      <c r="AI858" s="216"/>
    </row>
    <row r="859" spans="2:35" s="203" customFormat="1" x14ac:dyDescent="0.2">
      <c r="B859" s="200"/>
      <c r="C859" s="292"/>
      <c r="D859" s="293"/>
      <c r="H859" s="294"/>
      <c r="I859" s="207"/>
      <c r="J859" s="231"/>
      <c r="K859" s="227"/>
      <c r="L859" s="227"/>
      <c r="M859" s="227"/>
      <c r="N859" s="227"/>
      <c r="O859" s="227"/>
      <c r="P859" s="227"/>
      <c r="Q859" s="227"/>
      <c r="R859" s="227"/>
      <c r="S859" s="227"/>
      <c r="T859" s="227"/>
      <c r="U859" s="227"/>
      <c r="V859" s="227"/>
      <c r="W859" s="227"/>
      <c r="X859" s="227"/>
      <c r="Y859" s="215"/>
      <c r="Z859" s="233"/>
      <c r="AA859" s="216"/>
      <c r="AB859" s="216"/>
      <c r="AC859" s="216"/>
      <c r="AD859" s="216"/>
      <c r="AE859" s="216"/>
      <c r="AF859" s="216"/>
      <c r="AG859" s="216"/>
      <c r="AH859" s="216"/>
      <c r="AI859" s="216"/>
    </row>
    <row r="860" spans="2:35" s="203" customFormat="1" x14ac:dyDescent="0.2">
      <c r="B860" s="200"/>
      <c r="C860" s="292"/>
      <c r="D860" s="293"/>
      <c r="H860" s="294"/>
      <c r="I860" s="207"/>
      <c r="J860" s="231"/>
      <c r="K860" s="227"/>
      <c r="L860" s="227"/>
      <c r="M860" s="227"/>
      <c r="N860" s="227"/>
      <c r="O860" s="227"/>
      <c r="P860" s="227"/>
      <c r="Q860" s="227"/>
      <c r="R860" s="227"/>
      <c r="S860" s="227"/>
      <c r="T860" s="227"/>
      <c r="U860" s="227"/>
      <c r="V860" s="227"/>
      <c r="W860" s="227"/>
      <c r="X860" s="227"/>
      <c r="Y860" s="215"/>
      <c r="Z860" s="233"/>
      <c r="AA860" s="216"/>
      <c r="AB860" s="216"/>
      <c r="AC860" s="216"/>
      <c r="AD860" s="216"/>
      <c r="AE860" s="216"/>
      <c r="AF860" s="216"/>
      <c r="AG860" s="216"/>
      <c r="AH860" s="216"/>
      <c r="AI860" s="216"/>
    </row>
    <row r="861" spans="2:35" s="203" customFormat="1" x14ac:dyDescent="0.2">
      <c r="B861" s="200"/>
      <c r="C861" s="292"/>
      <c r="D861" s="293"/>
      <c r="H861" s="294"/>
      <c r="I861" s="207"/>
      <c r="J861" s="231"/>
      <c r="K861" s="227"/>
      <c r="L861" s="227"/>
      <c r="M861" s="227"/>
      <c r="N861" s="227"/>
      <c r="O861" s="227"/>
      <c r="P861" s="227"/>
      <c r="Q861" s="227"/>
      <c r="R861" s="227"/>
      <c r="S861" s="227"/>
      <c r="T861" s="227"/>
      <c r="U861" s="227"/>
      <c r="V861" s="227"/>
      <c r="W861" s="227"/>
      <c r="X861" s="227"/>
      <c r="Y861" s="215"/>
      <c r="Z861" s="233"/>
      <c r="AA861" s="216"/>
      <c r="AB861" s="216"/>
      <c r="AC861" s="216"/>
      <c r="AD861" s="216"/>
      <c r="AE861" s="216"/>
      <c r="AF861" s="216"/>
      <c r="AG861" s="216"/>
      <c r="AH861" s="216"/>
      <c r="AI861" s="216"/>
    </row>
    <row r="862" spans="2:35" s="203" customFormat="1" x14ac:dyDescent="0.2">
      <c r="B862" s="200"/>
      <c r="C862" s="292"/>
      <c r="D862" s="293"/>
      <c r="H862" s="294"/>
      <c r="I862" s="207"/>
      <c r="J862" s="231"/>
      <c r="K862" s="227"/>
      <c r="L862" s="227"/>
      <c r="M862" s="227"/>
      <c r="N862" s="227"/>
      <c r="O862" s="227"/>
      <c r="P862" s="227"/>
      <c r="Q862" s="227"/>
      <c r="R862" s="227"/>
      <c r="S862" s="227"/>
      <c r="T862" s="227"/>
      <c r="U862" s="227"/>
      <c r="V862" s="227"/>
      <c r="W862" s="227"/>
      <c r="X862" s="227"/>
      <c r="Y862" s="215"/>
      <c r="Z862" s="233"/>
      <c r="AA862" s="216"/>
      <c r="AB862" s="216"/>
      <c r="AC862" s="216"/>
      <c r="AD862" s="216"/>
      <c r="AE862" s="216"/>
      <c r="AF862" s="216"/>
      <c r="AG862" s="216"/>
      <c r="AH862" s="216"/>
      <c r="AI862" s="216"/>
    </row>
    <row r="863" spans="2:35" s="203" customFormat="1" x14ac:dyDescent="0.2">
      <c r="B863" s="200"/>
      <c r="C863" s="292"/>
      <c r="D863" s="293"/>
      <c r="H863" s="294"/>
      <c r="I863" s="207"/>
      <c r="J863" s="231"/>
      <c r="K863" s="227"/>
      <c r="L863" s="227"/>
      <c r="M863" s="227"/>
      <c r="N863" s="227"/>
      <c r="O863" s="227"/>
      <c r="P863" s="227"/>
      <c r="Q863" s="227"/>
      <c r="R863" s="227"/>
      <c r="S863" s="227"/>
      <c r="T863" s="227"/>
      <c r="U863" s="227"/>
      <c r="V863" s="227"/>
      <c r="W863" s="227"/>
      <c r="X863" s="227"/>
      <c r="Y863" s="215"/>
      <c r="Z863" s="233"/>
      <c r="AA863" s="216"/>
      <c r="AB863" s="216"/>
      <c r="AC863" s="216"/>
      <c r="AD863" s="216"/>
      <c r="AE863" s="216"/>
      <c r="AF863" s="216"/>
      <c r="AG863" s="216"/>
      <c r="AH863" s="216"/>
      <c r="AI863" s="216"/>
    </row>
    <row r="864" spans="2:35" s="203" customFormat="1" x14ac:dyDescent="0.2">
      <c r="B864" s="200"/>
      <c r="C864" s="292"/>
      <c r="D864" s="293"/>
      <c r="H864" s="294"/>
      <c r="I864" s="207"/>
      <c r="J864" s="231"/>
      <c r="K864" s="227"/>
      <c r="L864" s="227"/>
      <c r="M864" s="227"/>
      <c r="N864" s="227"/>
      <c r="O864" s="227"/>
      <c r="P864" s="227"/>
      <c r="Q864" s="227"/>
      <c r="R864" s="227"/>
      <c r="S864" s="227"/>
      <c r="T864" s="227"/>
      <c r="U864" s="227"/>
      <c r="V864" s="227"/>
      <c r="W864" s="227"/>
      <c r="X864" s="227"/>
      <c r="Y864" s="215"/>
      <c r="Z864" s="233"/>
      <c r="AA864" s="216"/>
      <c r="AB864" s="216"/>
      <c r="AC864" s="216"/>
      <c r="AD864" s="216"/>
      <c r="AE864" s="216"/>
      <c r="AF864" s="216"/>
      <c r="AG864" s="216"/>
      <c r="AH864" s="216"/>
      <c r="AI864" s="216"/>
    </row>
    <row r="865" spans="2:35" s="203" customFormat="1" x14ac:dyDescent="0.2">
      <c r="B865" s="200"/>
      <c r="C865" s="292"/>
      <c r="D865" s="293"/>
      <c r="H865" s="294"/>
      <c r="I865" s="207"/>
      <c r="J865" s="231"/>
      <c r="K865" s="227"/>
      <c r="L865" s="227"/>
      <c r="M865" s="227"/>
      <c r="N865" s="227"/>
      <c r="O865" s="227"/>
      <c r="P865" s="227"/>
      <c r="Q865" s="227"/>
      <c r="R865" s="227"/>
      <c r="S865" s="227"/>
      <c r="T865" s="227"/>
      <c r="U865" s="227"/>
      <c r="V865" s="227"/>
      <c r="W865" s="227"/>
      <c r="X865" s="227"/>
      <c r="Y865" s="215"/>
      <c r="Z865" s="233"/>
      <c r="AA865" s="216"/>
      <c r="AB865" s="216"/>
      <c r="AC865" s="216"/>
      <c r="AD865" s="216"/>
      <c r="AE865" s="216"/>
      <c r="AF865" s="216"/>
      <c r="AG865" s="216"/>
      <c r="AH865" s="216"/>
      <c r="AI865" s="216"/>
    </row>
    <row r="866" spans="2:35" s="203" customFormat="1" x14ac:dyDescent="0.2">
      <c r="B866" s="200"/>
      <c r="C866" s="292"/>
      <c r="D866" s="293"/>
      <c r="H866" s="294"/>
      <c r="I866" s="207"/>
      <c r="J866" s="231"/>
      <c r="K866" s="227"/>
      <c r="L866" s="227"/>
      <c r="M866" s="227"/>
      <c r="N866" s="227"/>
      <c r="O866" s="227"/>
      <c r="P866" s="227"/>
      <c r="Q866" s="227"/>
      <c r="R866" s="227"/>
      <c r="S866" s="227"/>
      <c r="T866" s="227"/>
      <c r="U866" s="227"/>
      <c r="V866" s="227"/>
      <c r="W866" s="227"/>
      <c r="X866" s="227"/>
      <c r="Y866" s="215"/>
      <c r="Z866" s="233"/>
      <c r="AA866" s="216"/>
      <c r="AB866" s="216"/>
      <c r="AC866" s="216"/>
      <c r="AD866" s="216"/>
      <c r="AE866" s="216"/>
      <c r="AF866" s="216"/>
      <c r="AG866" s="216"/>
      <c r="AH866" s="216"/>
      <c r="AI866" s="216"/>
    </row>
    <row r="867" spans="2:35" s="203" customFormat="1" x14ac:dyDescent="0.2">
      <c r="B867" s="200"/>
      <c r="C867" s="292"/>
      <c r="D867" s="293"/>
      <c r="H867" s="294"/>
      <c r="I867" s="207"/>
      <c r="J867" s="231"/>
      <c r="K867" s="227"/>
      <c r="L867" s="227"/>
      <c r="M867" s="227"/>
      <c r="N867" s="227"/>
      <c r="O867" s="227"/>
      <c r="P867" s="227"/>
      <c r="Q867" s="227"/>
      <c r="R867" s="227"/>
      <c r="S867" s="227"/>
      <c r="T867" s="227"/>
      <c r="U867" s="227"/>
      <c r="V867" s="227"/>
      <c r="W867" s="227"/>
      <c r="X867" s="227"/>
      <c r="Y867" s="215"/>
      <c r="Z867" s="233"/>
      <c r="AA867" s="216"/>
      <c r="AB867" s="216"/>
      <c r="AC867" s="216"/>
      <c r="AD867" s="216"/>
      <c r="AE867" s="216"/>
      <c r="AF867" s="216"/>
      <c r="AG867" s="216"/>
      <c r="AH867" s="216"/>
      <c r="AI867" s="216"/>
    </row>
    <row r="868" spans="2:35" s="203" customFormat="1" x14ac:dyDescent="0.2">
      <c r="B868" s="200"/>
      <c r="C868" s="292"/>
      <c r="D868" s="293"/>
      <c r="H868" s="294"/>
      <c r="I868" s="207"/>
      <c r="J868" s="231"/>
      <c r="K868" s="227"/>
      <c r="L868" s="227"/>
      <c r="M868" s="227"/>
      <c r="N868" s="227"/>
      <c r="O868" s="227"/>
      <c r="P868" s="227"/>
      <c r="Q868" s="227"/>
      <c r="R868" s="227"/>
      <c r="S868" s="227"/>
      <c r="T868" s="227"/>
      <c r="U868" s="227"/>
      <c r="V868" s="227"/>
      <c r="W868" s="227"/>
      <c r="X868" s="227"/>
      <c r="Y868" s="215"/>
      <c r="Z868" s="233"/>
      <c r="AA868" s="216"/>
      <c r="AB868" s="216"/>
      <c r="AC868" s="216"/>
      <c r="AD868" s="216"/>
      <c r="AE868" s="216"/>
      <c r="AF868" s="216"/>
      <c r="AG868" s="216"/>
      <c r="AH868" s="216"/>
      <c r="AI868" s="216"/>
    </row>
    <row r="869" spans="2:35" s="203" customFormat="1" x14ac:dyDescent="0.2">
      <c r="B869" s="200"/>
      <c r="C869" s="292"/>
      <c r="D869" s="293"/>
      <c r="H869" s="294"/>
      <c r="I869" s="207"/>
      <c r="J869" s="231"/>
      <c r="K869" s="227"/>
      <c r="L869" s="227"/>
      <c r="M869" s="227"/>
      <c r="N869" s="227"/>
      <c r="O869" s="227"/>
      <c r="P869" s="227"/>
      <c r="Q869" s="227"/>
      <c r="R869" s="227"/>
      <c r="S869" s="227"/>
      <c r="T869" s="227"/>
      <c r="U869" s="227"/>
      <c r="V869" s="227"/>
      <c r="W869" s="227"/>
      <c r="X869" s="227"/>
      <c r="Y869" s="215"/>
      <c r="Z869" s="233"/>
      <c r="AA869" s="216"/>
      <c r="AB869" s="216"/>
      <c r="AC869" s="216"/>
      <c r="AD869" s="216"/>
      <c r="AE869" s="216"/>
      <c r="AF869" s="216"/>
      <c r="AG869" s="216"/>
      <c r="AH869" s="216"/>
      <c r="AI869" s="216"/>
    </row>
    <row r="870" spans="2:35" s="203" customFormat="1" x14ac:dyDescent="0.2">
      <c r="B870" s="200"/>
      <c r="C870" s="292"/>
      <c r="D870" s="293"/>
      <c r="H870" s="294"/>
      <c r="I870" s="207"/>
      <c r="J870" s="231"/>
      <c r="K870" s="227"/>
      <c r="L870" s="227"/>
      <c r="M870" s="227"/>
      <c r="N870" s="227"/>
      <c r="O870" s="227"/>
      <c r="P870" s="227"/>
      <c r="Q870" s="227"/>
      <c r="R870" s="227"/>
      <c r="S870" s="227"/>
      <c r="T870" s="227"/>
      <c r="U870" s="227"/>
      <c r="V870" s="227"/>
      <c r="W870" s="227"/>
      <c r="X870" s="227"/>
      <c r="Y870" s="215"/>
      <c r="Z870" s="233"/>
      <c r="AA870" s="216"/>
      <c r="AB870" s="216"/>
      <c r="AC870" s="216"/>
      <c r="AD870" s="216"/>
      <c r="AE870" s="216"/>
      <c r="AF870" s="216"/>
      <c r="AG870" s="216"/>
      <c r="AH870" s="216"/>
      <c r="AI870" s="216"/>
    </row>
    <row r="871" spans="2:35" s="203" customFormat="1" x14ac:dyDescent="0.2">
      <c r="B871" s="200"/>
      <c r="C871" s="292"/>
      <c r="D871" s="293"/>
      <c r="H871" s="294"/>
      <c r="I871" s="207"/>
      <c r="J871" s="231"/>
      <c r="K871" s="227"/>
      <c r="L871" s="227"/>
      <c r="M871" s="227"/>
      <c r="N871" s="227"/>
      <c r="O871" s="227"/>
      <c r="P871" s="227"/>
      <c r="Q871" s="227"/>
      <c r="R871" s="227"/>
      <c r="S871" s="227"/>
      <c r="T871" s="227"/>
      <c r="U871" s="227"/>
      <c r="V871" s="227"/>
      <c r="W871" s="227"/>
      <c r="X871" s="227"/>
      <c r="Y871" s="215"/>
      <c r="Z871" s="233"/>
      <c r="AA871" s="216"/>
      <c r="AB871" s="216"/>
      <c r="AC871" s="216"/>
      <c r="AD871" s="216"/>
      <c r="AE871" s="216"/>
      <c r="AF871" s="216"/>
      <c r="AG871" s="216"/>
      <c r="AH871" s="216"/>
      <c r="AI871" s="216"/>
    </row>
    <row r="872" spans="2:35" s="203" customFormat="1" x14ac:dyDescent="0.2">
      <c r="B872" s="200"/>
      <c r="C872" s="292"/>
      <c r="D872" s="293"/>
      <c r="H872" s="294"/>
      <c r="I872" s="207"/>
      <c r="J872" s="231"/>
      <c r="K872" s="227"/>
      <c r="L872" s="227"/>
      <c r="M872" s="227"/>
      <c r="N872" s="227"/>
      <c r="O872" s="227"/>
      <c r="P872" s="227"/>
      <c r="Q872" s="227"/>
      <c r="R872" s="227"/>
      <c r="S872" s="227"/>
      <c r="T872" s="227"/>
      <c r="U872" s="227"/>
      <c r="V872" s="227"/>
      <c r="W872" s="227"/>
      <c r="X872" s="227"/>
      <c r="Y872" s="215"/>
      <c r="Z872" s="233"/>
      <c r="AA872" s="216"/>
      <c r="AB872" s="216"/>
      <c r="AC872" s="216"/>
      <c r="AD872" s="216"/>
      <c r="AE872" s="216"/>
      <c r="AF872" s="216"/>
      <c r="AG872" s="216"/>
      <c r="AH872" s="216"/>
      <c r="AI872" s="216"/>
    </row>
    <row r="873" spans="2:35" s="203" customFormat="1" x14ac:dyDescent="0.2">
      <c r="B873" s="200"/>
      <c r="C873" s="292"/>
      <c r="D873" s="293"/>
      <c r="H873" s="294"/>
      <c r="I873" s="207"/>
      <c r="J873" s="231"/>
      <c r="K873" s="227"/>
      <c r="L873" s="227"/>
      <c r="M873" s="227"/>
      <c r="N873" s="227"/>
      <c r="O873" s="227"/>
      <c r="P873" s="227"/>
      <c r="Q873" s="227"/>
      <c r="R873" s="227"/>
      <c r="S873" s="227"/>
      <c r="T873" s="227"/>
      <c r="U873" s="227"/>
      <c r="V873" s="227"/>
      <c r="W873" s="227"/>
      <c r="X873" s="227"/>
      <c r="Y873" s="215"/>
      <c r="Z873" s="233"/>
      <c r="AA873" s="216"/>
      <c r="AB873" s="216"/>
      <c r="AC873" s="216"/>
      <c r="AD873" s="216"/>
      <c r="AE873" s="216"/>
      <c r="AF873" s="216"/>
      <c r="AG873" s="216"/>
      <c r="AH873" s="216"/>
      <c r="AI873" s="216"/>
    </row>
    <row r="874" spans="2:35" s="203" customFormat="1" x14ac:dyDescent="0.2">
      <c r="B874" s="200"/>
      <c r="C874" s="292"/>
      <c r="D874" s="293"/>
      <c r="H874" s="294"/>
      <c r="I874" s="207"/>
      <c r="J874" s="231"/>
      <c r="K874" s="227"/>
      <c r="L874" s="227"/>
      <c r="M874" s="227"/>
      <c r="N874" s="227"/>
      <c r="O874" s="227"/>
      <c r="P874" s="227"/>
      <c r="Q874" s="227"/>
      <c r="R874" s="227"/>
      <c r="S874" s="227"/>
      <c r="T874" s="227"/>
      <c r="U874" s="227"/>
      <c r="V874" s="227"/>
      <c r="W874" s="227"/>
      <c r="X874" s="227"/>
      <c r="Y874" s="215"/>
      <c r="Z874" s="233"/>
      <c r="AA874" s="216"/>
      <c r="AB874" s="216"/>
      <c r="AC874" s="216"/>
      <c r="AD874" s="216"/>
      <c r="AE874" s="216"/>
      <c r="AF874" s="216"/>
      <c r="AG874" s="216"/>
      <c r="AH874" s="216"/>
      <c r="AI874" s="216"/>
    </row>
    <row r="875" spans="2:35" s="203" customFormat="1" x14ac:dyDescent="0.2">
      <c r="B875" s="200"/>
      <c r="C875" s="292"/>
      <c r="D875" s="293"/>
      <c r="H875" s="294"/>
      <c r="I875" s="207"/>
      <c r="J875" s="231"/>
      <c r="K875" s="227"/>
      <c r="L875" s="227"/>
      <c r="M875" s="227"/>
      <c r="N875" s="227"/>
      <c r="O875" s="227"/>
      <c r="P875" s="227"/>
      <c r="Q875" s="227"/>
      <c r="R875" s="227"/>
      <c r="S875" s="227"/>
      <c r="T875" s="227"/>
      <c r="U875" s="227"/>
      <c r="V875" s="227"/>
      <c r="W875" s="227"/>
      <c r="X875" s="227"/>
      <c r="Y875" s="215"/>
      <c r="Z875" s="233"/>
      <c r="AA875" s="216"/>
      <c r="AB875" s="216"/>
      <c r="AC875" s="216"/>
      <c r="AD875" s="216"/>
      <c r="AE875" s="216"/>
      <c r="AF875" s="216"/>
      <c r="AG875" s="216"/>
      <c r="AH875" s="216"/>
      <c r="AI875" s="216"/>
    </row>
    <row r="876" spans="2:35" s="203" customFormat="1" x14ac:dyDescent="0.2">
      <c r="B876" s="200"/>
      <c r="C876" s="292"/>
      <c r="D876" s="293"/>
      <c r="H876" s="294"/>
      <c r="I876" s="207"/>
      <c r="J876" s="231"/>
      <c r="K876" s="227"/>
      <c r="L876" s="227"/>
      <c r="M876" s="227"/>
      <c r="N876" s="227"/>
      <c r="O876" s="227"/>
      <c r="P876" s="227"/>
      <c r="Q876" s="227"/>
      <c r="R876" s="227"/>
      <c r="S876" s="227"/>
      <c r="T876" s="227"/>
      <c r="U876" s="227"/>
      <c r="V876" s="227"/>
      <c r="W876" s="227"/>
      <c r="X876" s="227"/>
      <c r="Y876" s="215"/>
      <c r="Z876" s="233"/>
      <c r="AA876" s="216"/>
      <c r="AB876" s="216"/>
      <c r="AC876" s="216"/>
      <c r="AD876" s="216"/>
      <c r="AE876" s="216"/>
      <c r="AF876" s="216"/>
      <c r="AG876" s="216"/>
      <c r="AH876" s="216"/>
      <c r="AI876" s="216"/>
    </row>
    <row r="877" spans="2:35" s="203" customFormat="1" x14ac:dyDescent="0.2">
      <c r="B877" s="200"/>
      <c r="C877" s="292"/>
      <c r="D877" s="293"/>
      <c r="H877" s="294"/>
      <c r="I877" s="207"/>
      <c r="J877" s="231"/>
      <c r="K877" s="227"/>
      <c r="L877" s="227"/>
      <c r="M877" s="227"/>
      <c r="N877" s="227"/>
      <c r="O877" s="227"/>
      <c r="P877" s="227"/>
      <c r="Q877" s="227"/>
      <c r="R877" s="227"/>
      <c r="S877" s="227"/>
      <c r="T877" s="227"/>
      <c r="U877" s="227"/>
      <c r="V877" s="227"/>
      <c r="W877" s="227"/>
      <c r="X877" s="227"/>
      <c r="Y877" s="215"/>
      <c r="Z877" s="233"/>
      <c r="AA877" s="216"/>
      <c r="AB877" s="216"/>
      <c r="AC877" s="216"/>
      <c r="AD877" s="216"/>
      <c r="AE877" s="216"/>
      <c r="AF877" s="216"/>
      <c r="AG877" s="216"/>
      <c r="AH877" s="216"/>
      <c r="AI877" s="216"/>
    </row>
    <row r="878" spans="2:35" s="203" customFormat="1" x14ac:dyDescent="0.2">
      <c r="B878" s="200"/>
      <c r="C878" s="292"/>
      <c r="D878" s="293"/>
      <c r="H878" s="294"/>
      <c r="I878" s="207"/>
      <c r="J878" s="231"/>
      <c r="K878" s="227"/>
      <c r="L878" s="227"/>
      <c r="M878" s="227"/>
      <c r="N878" s="227"/>
      <c r="O878" s="227"/>
      <c r="P878" s="227"/>
      <c r="Q878" s="227"/>
      <c r="R878" s="227"/>
      <c r="S878" s="227"/>
      <c r="T878" s="227"/>
      <c r="U878" s="227"/>
      <c r="V878" s="227"/>
      <c r="W878" s="227"/>
      <c r="X878" s="227"/>
      <c r="Y878" s="215"/>
      <c r="Z878" s="233"/>
      <c r="AA878" s="216"/>
      <c r="AB878" s="216"/>
      <c r="AC878" s="216"/>
      <c r="AD878" s="216"/>
      <c r="AE878" s="216"/>
      <c r="AF878" s="216"/>
      <c r="AG878" s="216"/>
      <c r="AH878" s="216"/>
      <c r="AI878" s="216"/>
    </row>
    <row r="879" spans="2:35" s="203" customFormat="1" x14ac:dyDescent="0.2">
      <c r="B879" s="200"/>
      <c r="C879" s="292"/>
      <c r="D879" s="293"/>
      <c r="H879" s="294"/>
      <c r="I879" s="207"/>
      <c r="J879" s="231"/>
      <c r="K879" s="227"/>
      <c r="L879" s="227"/>
      <c r="M879" s="227"/>
      <c r="N879" s="227"/>
      <c r="O879" s="227"/>
      <c r="P879" s="227"/>
      <c r="Q879" s="227"/>
      <c r="R879" s="227"/>
      <c r="S879" s="227"/>
      <c r="T879" s="227"/>
      <c r="U879" s="227"/>
      <c r="V879" s="227"/>
      <c r="W879" s="227"/>
      <c r="X879" s="227"/>
      <c r="Y879" s="215"/>
      <c r="Z879" s="233"/>
      <c r="AA879" s="216"/>
      <c r="AB879" s="216"/>
      <c r="AC879" s="216"/>
      <c r="AD879" s="216"/>
      <c r="AE879" s="216"/>
      <c r="AF879" s="216"/>
      <c r="AG879" s="216"/>
      <c r="AH879" s="216"/>
      <c r="AI879" s="216"/>
    </row>
    <row r="880" spans="2:35" s="203" customFormat="1" x14ac:dyDescent="0.2">
      <c r="B880" s="200"/>
      <c r="C880" s="292"/>
      <c r="D880" s="293"/>
      <c r="H880" s="294"/>
      <c r="I880" s="207"/>
      <c r="J880" s="231"/>
      <c r="K880" s="227"/>
      <c r="L880" s="227"/>
      <c r="M880" s="227"/>
      <c r="N880" s="227"/>
      <c r="O880" s="227"/>
      <c r="P880" s="227"/>
      <c r="Q880" s="227"/>
      <c r="R880" s="227"/>
      <c r="S880" s="227"/>
      <c r="T880" s="227"/>
      <c r="U880" s="227"/>
      <c r="V880" s="227"/>
      <c r="W880" s="227"/>
      <c r="X880" s="227"/>
      <c r="Y880" s="215"/>
      <c r="Z880" s="233"/>
      <c r="AA880" s="216"/>
      <c r="AB880" s="216"/>
      <c r="AC880" s="216"/>
      <c r="AD880" s="216"/>
      <c r="AE880" s="216"/>
      <c r="AF880" s="216"/>
      <c r="AG880" s="216"/>
      <c r="AH880" s="216"/>
      <c r="AI880" s="216"/>
    </row>
    <row r="881" spans="2:35" s="203" customFormat="1" x14ac:dyDescent="0.2">
      <c r="B881" s="200"/>
      <c r="C881" s="292"/>
      <c r="D881" s="293"/>
      <c r="H881" s="294"/>
      <c r="I881" s="207"/>
      <c r="J881" s="231"/>
      <c r="K881" s="227"/>
      <c r="L881" s="227"/>
      <c r="M881" s="227"/>
      <c r="N881" s="227"/>
      <c r="O881" s="227"/>
      <c r="P881" s="227"/>
      <c r="Q881" s="227"/>
      <c r="R881" s="227"/>
      <c r="S881" s="227"/>
      <c r="T881" s="227"/>
      <c r="U881" s="227"/>
      <c r="V881" s="227"/>
      <c r="W881" s="227"/>
      <c r="X881" s="227"/>
      <c r="Y881" s="215"/>
      <c r="Z881" s="233"/>
      <c r="AA881" s="216"/>
      <c r="AB881" s="216"/>
      <c r="AC881" s="216"/>
      <c r="AD881" s="216"/>
      <c r="AE881" s="216"/>
      <c r="AF881" s="216"/>
      <c r="AG881" s="216"/>
      <c r="AH881" s="216"/>
      <c r="AI881" s="216"/>
    </row>
    <row r="882" spans="2:35" s="203" customFormat="1" x14ac:dyDescent="0.2">
      <c r="B882" s="200"/>
      <c r="C882" s="292"/>
      <c r="D882" s="293"/>
      <c r="H882" s="294"/>
      <c r="I882" s="207"/>
      <c r="J882" s="231"/>
      <c r="K882" s="227"/>
      <c r="L882" s="227"/>
      <c r="M882" s="227"/>
      <c r="N882" s="227"/>
      <c r="O882" s="227"/>
      <c r="P882" s="227"/>
      <c r="Q882" s="227"/>
      <c r="R882" s="227"/>
      <c r="S882" s="227"/>
      <c r="T882" s="227"/>
      <c r="U882" s="227"/>
      <c r="V882" s="227"/>
      <c r="W882" s="227"/>
      <c r="X882" s="227"/>
      <c r="Y882" s="215"/>
      <c r="Z882" s="233"/>
      <c r="AA882" s="216"/>
      <c r="AB882" s="216"/>
      <c r="AC882" s="216"/>
      <c r="AD882" s="216"/>
      <c r="AE882" s="216"/>
      <c r="AF882" s="216"/>
      <c r="AG882" s="216"/>
      <c r="AH882" s="216"/>
      <c r="AI882" s="216"/>
    </row>
    <row r="883" spans="2:35" s="203" customFormat="1" x14ac:dyDescent="0.2">
      <c r="B883" s="200"/>
      <c r="C883" s="292"/>
      <c r="D883" s="293"/>
      <c r="H883" s="294"/>
      <c r="I883" s="207"/>
      <c r="J883" s="231"/>
      <c r="K883" s="227"/>
      <c r="L883" s="227"/>
      <c r="M883" s="227"/>
      <c r="N883" s="227"/>
      <c r="O883" s="227"/>
      <c r="P883" s="227"/>
      <c r="Q883" s="227"/>
      <c r="R883" s="227"/>
      <c r="S883" s="227"/>
      <c r="T883" s="227"/>
      <c r="U883" s="227"/>
      <c r="V883" s="227"/>
      <c r="W883" s="227"/>
      <c r="X883" s="227"/>
      <c r="Y883" s="215"/>
      <c r="Z883" s="233"/>
      <c r="AA883" s="216"/>
      <c r="AB883" s="216"/>
      <c r="AC883" s="216"/>
      <c r="AD883" s="216"/>
      <c r="AE883" s="216"/>
      <c r="AF883" s="216"/>
      <c r="AG883" s="216"/>
      <c r="AH883" s="216"/>
      <c r="AI883" s="216"/>
    </row>
    <row r="884" spans="2:35" s="203" customFormat="1" x14ac:dyDescent="0.2">
      <c r="B884" s="200"/>
      <c r="C884" s="292"/>
      <c r="D884" s="293"/>
      <c r="H884" s="294"/>
      <c r="I884" s="207"/>
      <c r="J884" s="231"/>
      <c r="K884" s="227"/>
      <c r="L884" s="227"/>
      <c r="M884" s="227"/>
      <c r="N884" s="227"/>
      <c r="O884" s="227"/>
      <c r="P884" s="227"/>
      <c r="Q884" s="227"/>
      <c r="R884" s="227"/>
      <c r="S884" s="227"/>
      <c r="T884" s="227"/>
      <c r="U884" s="227"/>
      <c r="V884" s="227"/>
      <c r="W884" s="227"/>
      <c r="X884" s="227"/>
      <c r="Y884" s="215"/>
      <c r="Z884" s="233"/>
      <c r="AA884" s="216"/>
      <c r="AB884" s="216"/>
      <c r="AC884" s="216"/>
      <c r="AD884" s="216"/>
      <c r="AE884" s="216"/>
      <c r="AF884" s="216"/>
      <c r="AG884" s="216"/>
      <c r="AH884" s="216"/>
      <c r="AI884" s="216"/>
    </row>
    <row r="885" spans="2:35" s="203" customFormat="1" x14ac:dyDescent="0.2">
      <c r="B885" s="200"/>
      <c r="C885" s="292"/>
      <c r="D885" s="293"/>
      <c r="H885" s="294"/>
      <c r="I885" s="207"/>
      <c r="J885" s="231"/>
      <c r="K885" s="227"/>
      <c r="L885" s="227"/>
      <c r="M885" s="227"/>
      <c r="N885" s="227"/>
      <c r="O885" s="227"/>
      <c r="P885" s="227"/>
      <c r="Q885" s="227"/>
      <c r="R885" s="227"/>
      <c r="S885" s="227"/>
      <c r="T885" s="227"/>
      <c r="U885" s="227"/>
      <c r="V885" s="227"/>
      <c r="W885" s="227"/>
      <c r="X885" s="227"/>
      <c r="Y885" s="215"/>
      <c r="Z885" s="233"/>
      <c r="AA885" s="216"/>
      <c r="AB885" s="216"/>
      <c r="AC885" s="216"/>
      <c r="AD885" s="216"/>
      <c r="AE885" s="216"/>
      <c r="AF885" s="216"/>
      <c r="AG885" s="216"/>
      <c r="AH885" s="216"/>
      <c r="AI885" s="216"/>
    </row>
    <row r="886" spans="2:35" s="203" customFormat="1" x14ac:dyDescent="0.2">
      <c r="B886" s="200"/>
      <c r="C886" s="292"/>
      <c r="D886" s="293"/>
      <c r="H886" s="294"/>
      <c r="I886" s="207"/>
      <c r="J886" s="231"/>
      <c r="K886" s="227"/>
      <c r="L886" s="227"/>
      <c r="M886" s="227"/>
      <c r="N886" s="227"/>
      <c r="O886" s="227"/>
      <c r="P886" s="227"/>
      <c r="Q886" s="227"/>
      <c r="R886" s="227"/>
      <c r="S886" s="227"/>
      <c r="T886" s="227"/>
      <c r="U886" s="227"/>
      <c r="V886" s="227"/>
      <c r="W886" s="227"/>
      <c r="X886" s="227"/>
      <c r="Y886" s="215"/>
      <c r="Z886" s="233"/>
      <c r="AA886" s="216"/>
      <c r="AB886" s="216"/>
      <c r="AC886" s="216"/>
      <c r="AD886" s="216"/>
      <c r="AE886" s="216"/>
      <c r="AF886" s="216"/>
      <c r="AG886" s="216"/>
      <c r="AH886" s="216"/>
      <c r="AI886" s="216"/>
    </row>
    <row r="887" spans="2:35" s="203" customFormat="1" x14ac:dyDescent="0.2">
      <c r="B887" s="200"/>
      <c r="C887" s="292"/>
      <c r="D887" s="293"/>
      <c r="H887" s="294"/>
      <c r="I887" s="207"/>
      <c r="J887" s="231"/>
      <c r="K887" s="227"/>
      <c r="L887" s="227"/>
      <c r="M887" s="227"/>
      <c r="N887" s="227"/>
      <c r="O887" s="227"/>
      <c r="P887" s="227"/>
      <c r="Q887" s="227"/>
      <c r="R887" s="227"/>
      <c r="S887" s="227"/>
      <c r="T887" s="227"/>
      <c r="U887" s="227"/>
      <c r="V887" s="227"/>
      <c r="W887" s="227"/>
      <c r="X887" s="227"/>
      <c r="Y887" s="215"/>
      <c r="Z887" s="233"/>
      <c r="AA887" s="216"/>
      <c r="AB887" s="216"/>
      <c r="AC887" s="216"/>
      <c r="AD887" s="216"/>
      <c r="AE887" s="216"/>
      <c r="AF887" s="216"/>
      <c r="AG887" s="216"/>
      <c r="AH887" s="216"/>
      <c r="AI887" s="216"/>
    </row>
    <row r="888" spans="2:35" s="203" customFormat="1" x14ac:dyDescent="0.2">
      <c r="B888" s="200"/>
      <c r="C888" s="292"/>
      <c r="D888" s="293"/>
      <c r="H888" s="294"/>
      <c r="I888" s="207"/>
      <c r="J888" s="231"/>
      <c r="K888" s="227"/>
      <c r="L888" s="227"/>
      <c r="M888" s="227"/>
      <c r="N888" s="227"/>
      <c r="O888" s="227"/>
      <c r="P888" s="227"/>
      <c r="Q888" s="227"/>
      <c r="R888" s="227"/>
      <c r="S888" s="227"/>
      <c r="T888" s="227"/>
      <c r="U888" s="227"/>
      <c r="V888" s="227"/>
      <c r="W888" s="227"/>
      <c r="X888" s="227"/>
      <c r="Y888" s="215"/>
      <c r="Z888" s="233"/>
      <c r="AA888" s="216"/>
      <c r="AB888" s="216"/>
      <c r="AC888" s="216"/>
      <c r="AD888" s="216"/>
      <c r="AE888" s="216"/>
      <c r="AF888" s="216"/>
      <c r="AG888" s="216"/>
      <c r="AH888" s="216"/>
      <c r="AI888" s="216"/>
    </row>
    <row r="889" spans="2:35" s="203" customFormat="1" x14ac:dyDescent="0.2">
      <c r="B889" s="200"/>
      <c r="C889" s="292"/>
      <c r="D889" s="293"/>
      <c r="H889" s="294"/>
      <c r="I889" s="207"/>
      <c r="J889" s="231"/>
      <c r="K889" s="227"/>
      <c r="L889" s="227"/>
      <c r="M889" s="227"/>
      <c r="N889" s="227"/>
      <c r="O889" s="227"/>
      <c r="P889" s="227"/>
      <c r="Q889" s="227"/>
      <c r="R889" s="227"/>
      <c r="S889" s="227"/>
      <c r="T889" s="227"/>
      <c r="U889" s="227"/>
      <c r="V889" s="227"/>
      <c r="W889" s="227"/>
      <c r="X889" s="227"/>
      <c r="Y889" s="215"/>
      <c r="Z889" s="233"/>
      <c r="AA889" s="216"/>
      <c r="AB889" s="216"/>
      <c r="AC889" s="216"/>
      <c r="AD889" s="216"/>
      <c r="AE889" s="216"/>
      <c r="AF889" s="216"/>
      <c r="AG889" s="216"/>
      <c r="AH889" s="216"/>
      <c r="AI889" s="216"/>
    </row>
    <row r="890" spans="2:35" s="203" customFormat="1" x14ac:dyDescent="0.2">
      <c r="B890" s="200"/>
      <c r="C890" s="292"/>
      <c r="D890" s="293"/>
      <c r="H890" s="294"/>
      <c r="I890" s="207"/>
      <c r="J890" s="231"/>
      <c r="K890" s="227"/>
      <c r="L890" s="227"/>
      <c r="M890" s="227"/>
      <c r="N890" s="227"/>
      <c r="O890" s="227"/>
      <c r="P890" s="227"/>
      <c r="Q890" s="227"/>
      <c r="R890" s="227"/>
      <c r="S890" s="227"/>
      <c r="T890" s="227"/>
      <c r="U890" s="227"/>
      <c r="V890" s="227"/>
      <c r="W890" s="227"/>
      <c r="X890" s="227"/>
      <c r="Y890" s="215"/>
      <c r="Z890" s="233"/>
      <c r="AA890" s="216"/>
      <c r="AB890" s="216"/>
      <c r="AC890" s="216"/>
      <c r="AD890" s="216"/>
      <c r="AE890" s="216"/>
      <c r="AF890" s="216"/>
      <c r="AG890" s="216"/>
      <c r="AH890" s="216"/>
      <c r="AI890" s="216"/>
    </row>
    <row r="891" spans="2:35" s="203" customFormat="1" x14ac:dyDescent="0.2">
      <c r="B891" s="200"/>
      <c r="C891" s="292"/>
      <c r="D891" s="293"/>
      <c r="H891" s="294"/>
      <c r="I891" s="207"/>
      <c r="J891" s="231"/>
      <c r="K891" s="227"/>
      <c r="L891" s="227"/>
      <c r="M891" s="227"/>
      <c r="N891" s="227"/>
      <c r="O891" s="227"/>
      <c r="P891" s="227"/>
      <c r="Q891" s="227"/>
      <c r="R891" s="227"/>
      <c r="S891" s="227"/>
      <c r="T891" s="227"/>
      <c r="U891" s="227"/>
      <c r="V891" s="227"/>
      <c r="W891" s="227"/>
      <c r="X891" s="227"/>
      <c r="Y891" s="215"/>
      <c r="Z891" s="233"/>
      <c r="AA891" s="216"/>
      <c r="AB891" s="216"/>
      <c r="AC891" s="216"/>
      <c r="AD891" s="216"/>
      <c r="AE891" s="216"/>
      <c r="AF891" s="216"/>
      <c r="AG891" s="216"/>
      <c r="AH891" s="216"/>
      <c r="AI891" s="216"/>
    </row>
    <row r="892" spans="2:35" s="203" customFormat="1" x14ac:dyDescent="0.2">
      <c r="B892" s="200"/>
      <c r="C892" s="292"/>
      <c r="D892" s="293"/>
      <c r="H892" s="294"/>
      <c r="I892" s="207"/>
      <c r="J892" s="231"/>
      <c r="K892" s="227"/>
      <c r="L892" s="227"/>
      <c r="M892" s="227"/>
      <c r="N892" s="227"/>
      <c r="O892" s="227"/>
      <c r="P892" s="227"/>
      <c r="Q892" s="227"/>
      <c r="R892" s="227"/>
      <c r="S892" s="227"/>
      <c r="T892" s="227"/>
      <c r="U892" s="227"/>
      <c r="V892" s="227"/>
      <c r="W892" s="227"/>
      <c r="X892" s="227"/>
      <c r="Y892" s="215"/>
      <c r="Z892" s="233"/>
      <c r="AA892" s="216"/>
      <c r="AB892" s="216"/>
      <c r="AC892" s="216"/>
      <c r="AD892" s="216"/>
      <c r="AE892" s="216"/>
      <c r="AF892" s="216"/>
      <c r="AG892" s="216"/>
      <c r="AH892" s="216"/>
      <c r="AI892" s="216"/>
    </row>
    <row r="893" spans="2:35" s="203" customFormat="1" x14ac:dyDescent="0.2">
      <c r="B893" s="200"/>
      <c r="C893" s="292"/>
      <c r="D893" s="293"/>
      <c r="H893" s="294"/>
      <c r="I893" s="207"/>
      <c r="J893" s="231"/>
      <c r="K893" s="227"/>
      <c r="L893" s="227"/>
      <c r="M893" s="227"/>
      <c r="N893" s="227"/>
      <c r="O893" s="227"/>
      <c r="P893" s="227"/>
      <c r="Q893" s="227"/>
      <c r="R893" s="227"/>
      <c r="S893" s="227"/>
      <c r="T893" s="227"/>
      <c r="U893" s="227"/>
      <c r="V893" s="227"/>
      <c r="W893" s="227"/>
      <c r="X893" s="227"/>
      <c r="Y893" s="215"/>
      <c r="Z893" s="233"/>
      <c r="AA893" s="216"/>
      <c r="AB893" s="216"/>
      <c r="AC893" s="216"/>
      <c r="AD893" s="216"/>
      <c r="AE893" s="216"/>
      <c r="AF893" s="216"/>
      <c r="AG893" s="216"/>
      <c r="AH893" s="216"/>
      <c r="AI893" s="216"/>
    </row>
    <row r="894" spans="2:35" s="203" customFormat="1" x14ac:dyDescent="0.2">
      <c r="B894" s="200"/>
      <c r="C894" s="292"/>
      <c r="D894" s="293"/>
      <c r="H894" s="294"/>
      <c r="I894" s="207"/>
      <c r="J894" s="231"/>
      <c r="K894" s="227"/>
      <c r="L894" s="227"/>
      <c r="M894" s="227"/>
      <c r="N894" s="227"/>
      <c r="O894" s="227"/>
      <c r="P894" s="227"/>
      <c r="Q894" s="227"/>
      <c r="R894" s="227"/>
      <c r="S894" s="227"/>
      <c r="T894" s="227"/>
      <c r="U894" s="227"/>
      <c r="V894" s="227"/>
      <c r="W894" s="227"/>
      <c r="X894" s="227"/>
      <c r="Y894" s="215"/>
      <c r="Z894" s="233"/>
      <c r="AA894" s="216"/>
      <c r="AB894" s="216"/>
      <c r="AC894" s="216"/>
      <c r="AD894" s="216"/>
      <c r="AE894" s="216"/>
      <c r="AF894" s="216"/>
      <c r="AG894" s="216"/>
      <c r="AH894" s="216"/>
      <c r="AI894" s="216"/>
    </row>
    <row r="895" spans="2:35" s="203" customFormat="1" x14ac:dyDescent="0.2">
      <c r="B895" s="200"/>
      <c r="C895" s="292"/>
      <c r="D895" s="293"/>
      <c r="H895" s="294"/>
      <c r="I895" s="207"/>
      <c r="J895" s="231"/>
      <c r="K895" s="227"/>
      <c r="L895" s="227"/>
      <c r="M895" s="227"/>
      <c r="N895" s="227"/>
      <c r="O895" s="227"/>
      <c r="P895" s="227"/>
      <c r="Q895" s="227"/>
      <c r="R895" s="227"/>
      <c r="S895" s="227"/>
      <c r="T895" s="227"/>
      <c r="U895" s="227"/>
      <c r="V895" s="227"/>
      <c r="W895" s="227"/>
      <c r="X895" s="227"/>
      <c r="Y895" s="215"/>
      <c r="Z895" s="233"/>
      <c r="AA895" s="216"/>
      <c r="AB895" s="216"/>
      <c r="AC895" s="216"/>
      <c r="AD895" s="216"/>
      <c r="AE895" s="216"/>
      <c r="AF895" s="216"/>
      <c r="AG895" s="216"/>
      <c r="AH895" s="216"/>
      <c r="AI895" s="216"/>
    </row>
    <row r="896" spans="2:35" s="203" customFormat="1" x14ac:dyDescent="0.2">
      <c r="B896" s="200"/>
      <c r="C896" s="292"/>
      <c r="D896" s="293"/>
      <c r="H896" s="294"/>
      <c r="I896" s="207"/>
      <c r="J896" s="231"/>
      <c r="K896" s="227"/>
      <c r="L896" s="227"/>
      <c r="M896" s="227"/>
      <c r="N896" s="227"/>
      <c r="O896" s="227"/>
      <c r="P896" s="227"/>
      <c r="Q896" s="227"/>
      <c r="R896" s="227"/>
      <c r="S896" s="227"/>
      <c r="T896" s="227"/>
      <c r="U896" s="227"/>
      <c r="V896" s="227"/>
      <c r="W896" s="227"/>
      <c r="X896" s="227"/>
      <c r="Y896" s="215"/>
      <c r="Z896" s="233"/>
      <c r="AA896" s="216"/>
      <c r="AB896" s="216"/>
      <c r="AC896" s="216"/>
      <c r="AD896" s="216"/>
      <c r="AE896" s="216"/>
      <c r="AF896" s="216"/>
      <c r="AG896" s="216"/>
      <c r="AH896" s="216"/>
      <c r="AI896" s="216"/>
    </row>
    <row r="897" spans="2:35" s="203" customFormat="1" x14ac:dyDescent="0.2">
      <c r="B897" s="200"/>
      <c r="C897" s="292"/>
      <c r="D897" s="293"/>
      <c r="H897" s="294"/>
      <c r="I897" s="207"/>
      <c r="J897" s="231"/>
      <c r="K897" s="227"/>
      <c r="L897" s="227"/>
      <c r="M897" s="227"/>
      <c r="N897" s="227"/>
      <c r="O897" s="227"/>
      <c r="P897" s="227"/>
      <c r="Q897" s="227"/>
      <c r="R897" s="227"/>
      <c r="S897" s="227"/>
      <c r="T897" s="227"/>
      <c r="U897" s="227"/>
      <c r="V897" s="227"/>
      <c r="W897" s="227"/>
      <c r="X897" s="227"/>
      <c r="Y897" s="215"/>
      <c r="Z897" s="233"/>
      <c r="AA897" s="216"/>
      <c r="AB897" s="216"/>
      <c r="AC897" s="216"/>
      <c r="AD897" s="216"/>
      <c r="AE897" s="216"/>
      <c r="AF897" s="216"/>
      <c r="AG897" s="216"/>
      <c r="AH897" s="216"/>
      <c r="AI897" s="216"/>
    </row>
    <row r="898" spans="2:35" s="203" customFormat="1" x14ac:dyDescent="0.2">
      <c r="B898" s="200"/>
      <c r="C898" s="292"/>
      <c r="D898" s="293"/>
      <c r="H898" s="294"/>
      <c r="I898" s="207"/>
      <c r="J898" s="231"/>
      <c r="K898" s="227"/>
      <c r="L898" s="227"/>
      <c r="M898" s="227"/>
      <c r="N898" s="227"/>
      <c r="O898" s="227"/>
      <c r="P898" s="227"/>
      <c r="Q898" s="227"/>
      <c r="R898" s="227"/>
      <c r="S898" s="227"/>
      <c r="T898" s="227"/>
      <c r="U898" s="227"/>
      <c r="V898" s="227"/>
      <c r="W898" s="227"/>
      <c r="X898" s="227"/>
      <c r="Y898" s="215"/>
      <c r="Z898" s="233"/>
      <c r="AA898" s="216"/>
      <c r="AB898" s="216"/>
      <c r="AC898" s="216"/>
      <c r="AD898" s="216"/>
      <c r="AE898" s="216"/>
      <c r="AF898" s="216"/>
      <c r="AG898" s="216"/>
      <c r="AH898" s="216"/>
      <c r="AI898" s="216"/>
    </row>
    <row r="899" spans="2:35" s="203" customFormat="1" x14ac:dyDescent="0.2">
      <c r="B899" s="200"/>
      <c r="C899" s="292"/>
      <c r="D899" s="293"/>
      <c r="H899" s="294"/>
      <c r="I899" s="207"/>
      <c r="J899" s="231"/>
      <c r="K899" s="227"/>
      <c r="L899" s="227"/>
      <c r="M899" s="227"/>
      <c r="N899" s="227"/>
      <c r="O899" s="227"/>
      <c r="P899" s="227"/>
      <c r="Q899" s="227"/>
      <c r="R899" s="227"/>
      <c r="S899" s="227"/>
      <c r="T899" s="227"/>
      <c r="U899" s="227"/>
      <c r="V899" s="227"/>
      <c r="W899" s="227"/>
      <c r="X899" s="227"/>
      <c r="Y899" s="215"/>
      <c r="Z899" s="233"/>
      <c r="AA899" s="216"/>
      <c r="AB899" s="216"/>
      <c r="AC899" s="216"/>
      <c r="AD899" s="216"/>
      <c r="AE899" s="216"/>
      <c r="AF899" s="216"/>
      <c r="AG899" s="216"/>
      <c r="AH899" s="216"/>
      <c r="AI899" s="216"/>
    </row>
    <row r="900" spans="2:35" s="203" customFormat="1" x14ac:dyDescent="0.2">
      <c r="B900" s="200"/>
      <c r="C900" s="292"/>
      <c r="D900" s="293"/>
      <c r="H900" s="294"/>
      <c r="I900" s="207"/>
      <c r="J900" s="231"/>
      <c r="K900" s="227"/>
      <c r="L900" s="227"/>
      <c r="M900" s="227"/>
      <c r="N900" s="227"/>
      <c r="O900" s="227"/>
      <c r="P900" s="227"/>
      <c r="Q900" s="227"/>
      <c r="R900" s="227"/>
      <c r="S900" s="227"/>
      <c r="T900" s="227"/>
      <c r="U900" s="227"/>
      <c r="V900" s="227"/>
      <c r="W900" s="227"/>
      <c r="X900" s="227"/>
      <c r="Y900" s="215"/>
      <c r="Z900" s="233"/>
      <c r="AA900" s="216"/>
      <c r="AB900" s="216"/>
      <c r="AC900" s="216"/>
      <c r="AD900" s="216"/>
      <c r="AE900" s="216"/>
      <c r="AF900" s="216"/>
      <c r="AG900" s="216"/>
      <c r="AH900" s="216"/>
      <c r="AI900" s="216"/>
    </row>
    <row r="901" spans="2:35" s="203" customFormat="1" x14ac:dyDescent="0.2">
      <c r="B901" s="200"/>
      <c r="C901" s="292"/>
      <c r="D901" s="293"/>
      <c r="H901" s="294"/>
      <c r="I901" s="207"/>
      <c r="J901" s="231"/>
      <c r="K901" s="227"/>
      <c r="L901" s="227"/>
      <c r="M901" s="227"/>
      <c r="N901" s="227"/>
      <c r="O901" s="227"/>
      <c r="P901" s="227"/>
      <c r="Q901" s="227"/>
      <c r="R901" s="227"/>
      <c r="S901" s="227"/>
      <c r="T901" s="227"/>
      <c r="U901" s="227"/>
      <c r="V901" s="227"/>
      <c r="W901" s="227"/>
      <c r="X901" s="227"/>
      <c r="Y901" s="215"/>
      <c r="Z901" s="233"/>
      <c r="AA901" s="216"/>
      <c r="AB901" s="216"/>
      <c r="AC901" s="216"/>
      <c r="AD901" s="216"/>
      <c r="AE901" s="216"/>
      <c r="AF901" s="216"/>
      <c r="AG901" s="216"/>
      <c r="AH901" s="216"/>
      <c r="AI901" s="216"/>
    </row>
    <row r="902" spans="2:35" s="203" customFormat="1" x14ac:dyDescent="0.2">
      <c r="B902" s="200"/>
      <c r="C902" s="292"/>
      <c r="D902" s="293"/>
      <c r="H902" s="294"/>
      <c r="I902" s="207"/>
      <c r="J902" s="231"/>
      <c r="K902" s="227"/>
      <c r="L902" s="227"/>
      <c r="M902" s="227"/>
      <c r="N902" s="227"/>
      <c r="O902" s="227"/>
      <c r="P902" s="227"/>
      <c r="Q902" s="227"/>
      <c r="R902" s="227"/>
      <c r="S902" s="227"/>
      <c r="T902" s="227"/>
      <c r="U902" s="227"/>
      <c r="V902" s="227"/>
      <c r="W902" s="227"/>
      <c r="X902" s="227"/>
      <c r="Y902" s="215"/>
      <c r="Z902" s="233"/>
      <c r="AA902" s="216"/>
      <c r="AB902" s="216"/>
      <c r="AC902" s="216"/>
      <c r="AD902" s="216"/>
      <c r="AE902" s="216"/>
      <c r="AF902" s="216"/>
      <c r="AG902" s="216"/>
      <c r="AH902" s="216"/>
      <c r="AI902" s="216"/>
    </row>
    <row r="903" spans="2:35" s="203" customFormat="1" x14ac:dyDescent="0.2">
      <c r="B903" s="200"/>
      <c r="C903" s="292"/>
      <c r="D903" s="293"/>
      <c r="H903" s="294"/>
      <c r="I903" s="207"/>
      <c r="J903" s="231"/>
      <c r="K903" s="227"/>
      <c r="L903" s="227"/>
      <c r="M903" s="227"/>
      <c r="N903" s="227"/>
      <c r="O903" s="227"/>
      <c r="P903" s="227"/>
      <c r="Q903" s="227"/>
      <c r="R903" s="227"/>
      <c r="S903" s="227"/>
      <c r="T903" s="227"/>
      <c r="U903" s="227"/>
      <c r="V903" s="227"/>
      <c r="W903" s="227"/>
      <c r="X903" s="227"/>
      <c r="Y903" s="215"/>
      <c r="Z903" s="233"/>
      <c r="AA903" s="216"/>
      <c r="AB903" s="216"/>
      <c r="AC903" s="216"/>
      <c r="AD903" s="216"/>
      <c r="AE903" s="216"/>
      <c r="AF903" s="216"/>
      <c r="AG903" s="216"/>
      <c r="AH903" s="216"/>
      <c r="AI903" s="216"/>
    </row>
    <row r="904" spans="2:35" s="203" customFormat="1" x14ac:dyDescent="0.2">
      <c r="B904" s="200"/>
      <c r="C904" s="292"/>
      <c r="D904" s="293"/>
      <c r="H904" s="294"/>
      <c r="I904" s="207"/>
      <c r="J904" s="231"/>
      <c r="K904" s="227"/>
      <c r="L904" s="227"/>
      <c r="M904" s="227"/>
      <c r="N904" s="227"/>
      <c r="O904" s="227"/>
      <c r="P904" s="227"/>
      <c r="Q904" s="227"/>
      <c r="R904" s="227"/>
      <c r="S904" s="227"/>
      <c r="T904" s="227"/>
      <c r="U904" s="227"/>
      <c r="V904" s="227"/>
      <c r="W904" s="227"/>
      <c r="X904" s="227"/>
      <c r="Y904" s="215"/>
      <c r="Z904" s="233"/>
      <c r="AA904" s="216"/>
      <c r="AB904" s="216"/>
      <c r="AC904" s="216"/>
      <c r="AD904" s="216"/>
      <c r="AE904" s="216"/>
      <c r="AF904" s="216"/>
      <c r="AG904" s="216"/>
      <c r="AH904" s="216"/>
      <c r="AI904" s="216"/>
    </row>
    <row r="905" spans="2:35" s="203" customFormat="1" x14ac:dyDescent="0.2">
      <c r="B905" s="200"/>
      <c r="C905" s="292"/>
      <c r="D905" s="293"/>
      <c r="H905" s="294"/>
      <c r="I905" s="207"/>
      <c r="J905" s="231"/>
      <c r="K905" s="227"/>
      <c r="L905" s="227"/>
      <c r="M905" s="227"/>
      <c r="N905" s="227"/>
      <c r="O905" s="227"/>
      <c r="P905" s="227"/>
      <c r="Q905" s="227"/>
      <c r="R905" s="227"/>
      <c r="S905" s="227"/>
      <c r="T905" s="227"/>
      <c r="U905" s="227"/>
      <c r="V905" s="227"/>
      <c r="W905" s="227"/>
      <c r="X905" s="227"/>
      <c r="Y905" s="215"/>
      <c r="Z905" s="233"/>
      <c r="AA905" s="216"/>
      <c r="AB905" s="216"/>
      <c r="AC905" s="216"/>
      <c r="AD905" s="216"/>
      <c r="AE905" s="216"/>
      <c r="AF905" s="216"/>
      <c r="AG905" s="216"/>
      <c r="AH905" s="216"/>
      <c r="AI905" s="216"/>
    </row>
    <row r="906" spans="2:35" s="203" customFormat="1" x14ac:dyDescent="0.2">
      <c r="B906" s="200"/>
      <c r="C906" s="292"/>
      <c r="D906" s="293"/>
      <c r="H906" s="294"/>
      <c r="I906" s="207"/>
      <c r="J906" s="231"/>
      <c r="K906" s="227"/>
      <c r="L906" s="227"/>
      <c r="M906" s="227"/>
      <c r="N906" s="227"/>
      <c r="O906" s="227"/>
      <c r="P906" s="227"/>
      <c r="Q906" s="227"/>
      <c r="R906" s="227"/>
      <c r="S906" s="227"/>
      <c r="T906" s="227"/>
      <c r="U906" s="227"/>
      <c r="V906" s="227"/>
      <c r="W906" s="227"/>
      <c r="X906" s="227"/>
      <c r="Y906" s="215"/>
      <c r="Z906" s="233"/>
      <c r="AA906" s="216"/>
      <c r="AB906" s="216"/>
      <c r="AC906" s="216"/>
      <c r="AD906" s="216"/>
      <c r="AE906" s="216"/>
      <c r="AF906" s="216"/>
      <c r="AG906" s="216"/>
      <c r="AH906" s="216"/>
      <c r="AI906" s="216"/>
    </row>
    <row r="907" spans="2:35" s="203" customFormat="1" x14ac:dyDescent="0.2">
      <c r="B907" s="200"/>
      <c r="C907" s="292"/>
      <c r="D907" s="293"/>
      <c r="H907" s="294"/>
      <c r="I907" s="207"/>
      <c r="J907" s="231"/>
      <c r="K907" s="227"/>
      <c r="L907" s="227"/>
      <c r="M907" s="227"/>
      <c r="N907" s="227"/>
      <c r="O907" s="227"/>
      <c r="P907" s="227"/>
      <c r="Q907" s="227"/>
      <c r="R907" s="227"/>
      <c r="S907" s="227"/>
      <c r="T907" s="227"/>
      <c r="U907" s="227"/>
      <c r="V907" s="227"/>
      <c r="W907" s="227"/>
      <c r="X907" s="227"/>
      <c r="Y907" s="215"/>
      <c r="Z907" s="233"/>
      <c r="AA907" s="216"/>
      <c r="AB907" s="216"/>
      <c r="AC907" s="216"/>
      <c r="AD907" s="216"/>
      <c r="AE907" s="216"/>
      <c r="AF907" s="216"/>
      <c r="AG907" s="216"/>
      <c r="AH907" s="216"/>
      <c r="AI907" s="216"/>
    </row>
    <row r="908" spans="2:35" s="203" customFormat="1" x14ac:dyDescent="0.2">
      <c r="B908" s="200"/>
      <c r="C908" s="292"/>
      <c r="D908" s="293"/>
      <c r="H908" s="294"/>
      <c r="I908" s="207"/>
      <c r="J908" s="231"/>
      <c r="K908" s="227"/>
      <c r="L908" s="227"/>
      <c r="M908" s="227"/>
      <c r="N908" s="227"/>
      <c r="O908" s="227"/>
      <c r="P908" s="227"/>
      <c r="Q908" s="227"/>
      <c r="R908" s="227"/>
      <c r="S908" s="227"/>
      <c r="T908" s="227"/>
      <c r="U908" s="227"/>
      <c r="V908" s="227"/>
      <c r="W908" s="227"/>
      <c r="X908" s="227"/>
      <c r="Y908" s="215"/>
      <c r="Z908" s="233"/>
      <c r="AA908" s="216"/>
      <c r="AB908" s="216"/>
      <c r="AC908" s="216"/>
      <c r="AD908" s="216"/>
      <c r="AE908" s="216"/>
      <c r="AF908" s="216"/>
      <c r="AG908" s="216"/>
      <c r="AH908" s="216"/>
      <c r="AI908" s="216"/>
    </row>
    <row r="909" spans="2:35" s="203" customFormat="1" x14ac:dyDescent="0.2">
      <c r="B909" s="200"/>
      <c r="C909" s="292"/>
      <c r="D909" s="293"/>
      <c r="H909" s="294"/>
      <c r="I909" s="207"/>
      <c r="J909" s="231"/>
      <c r="K909" s="227"/>
      <c r="L909" s="227"/>
      <c r="M909" s="227"/>
      <c r="N909" s="227"/>
      <c r="O909" s="227"/>
      <c r="P909" s="227"/>
      <c r="Q909" s="227"/>
      <c r="R909" s="227"/>
      <c r="S909" s="227"/>
      <c r="T909" s="227"/>
      <c r="U909" s="227"/>
      <c r="V909" s="227"/>
      <c r="W909" s="227"/>
      <c r="X909" s="227"/>
      <c r="Y909" s="215"/>
      <c r="Z909" s="233"/>
      <c r="AA909" s="216"/>
      <c r="AB909" s="216"/>
      <c r="AC909" s="216"/>
      <c r="AD909" s="216"/>
      <c r="AE909" s="216"/>
      <c r="AF909" s="216"/>
      <c r="AG909" s="216"/>
      <c r="AH909" s="216"/>
      <c r="AI909" s="216"/>
    </row>
    <row r="910" spans="2:35" s="203" customFormat="1" x14ac:dyDescent="0.2">
      <c r="B910" s="200"/>
      <c r="C910" s="292"/>
      <c r="D910" s="293"/>
      <c r="H910" s="294"/>
      <c r="I910" s="207"/>
      <c r="J910" s="231"/>
      <c r="K910" s="227"/>
      <c r="L910" s="227"/>
      <c r="M910" s="227"/>
      <c r="N910" s="227"/>
      <c r="O910" s="227"/>
      <c r="P910" s="227"/>
      <c r="Q910" s="227"/>
      <c r="R910" s="227"/>
      <c r="S910" s="227"/>
      <c r="T910" s="227"/>
      <c r="U910" s="227"/>
      <c r="V910" s="227"/>
      <c r="W910" s="227"/>
      <c r="X910" s="227"/>
      <c r="Y910" s="215"/>
      <c r="Z910" s="233"/>
      <c r="AA910" s="216"/>
      <c r="AB910" s="216"/>
      <c r="AC910" s="216"/>
      <c r="AD910" s="216"/>
      <c r="AE910" s="216"/>
      <c r="AF910" s="216"/>
      <c r="AG910" s="216"/>
      <c r="AH910" s="216"/>
      <c r="AI910" s="216"/>
    </row>
    <row r="911" spans="2:35" s="203" customFormat="1" x14ac:dyDescent="0.2">
      <c r="B911" s="200"/>
      <c r="C911" s="292"/>
      <c r="D911" s="293"/>
      <c r="H911" s="294"/>
      <c r="I911" s="207"/>
      <c r="J911" s="231"/>
      <c r="K911" s="227"/>
      <c r="L911" s="227"/>
      <c r="M911" s="227"/>
      <c r="N911" s="227"/>
      <c r="O911" s="227"/>
      <c r="P911" s="227"/>
      <c r="Q911" s="227"/>
      <c r="R911" s="227"/>
      <c r="S911" s="227"/>
      <c r="T911" s="227"/>
      <c r="U911" s="227"/>
      <c r="V911" s="227"/>
      <c r="W911" s="227"/>
      <c r="X911" s="227"/>
      <c r="Y911" s="215"/>
      <c r="Z911" s="233"/>
      <c r="AA911" s="216"/>
      <c r="AB911" s="216"/>
      <c r="AC911" s="216"/>
      <c r="AD911" s="216"/>
      <c r="AE911" s="216"/>
      <c r="AF911" s="216"/>
      <c r="AG911" s="216"/>
      <c r="AH911" s="216"/>
      <c r="AI911" s="216"/>
    </row>
    <row r="912" spans="2:35" s="203" customFormat="1" x14ac:dyDescent="0.2">
      <c r="B912" s="200"/>
      <c r="C912" s="292"/>
      <c r="D912" s="293"/>
      <c r="H912" s="294"/>
      <c r="I912" s="207"/>
      <c r="J912" s="231"/>
      <c r="K912" s="227"/>
      <c r="L912" s="227"/>
      <c r="M912" s="227"/>
      <c r="N912" s="227"/>
      <c r="O912" s="227"/>
      <c r="P912" s="227"/>
      <c r="Q912" s="227"/>
      <c r="R912" s="227"/>
      <c r="S912" s="227"/>
      <c r="T912" s="227"/>
      <c r="U912" s="227"/>
      <c r="V912" s="227"/>
      <c r="W912" s="227"/>
      <c r="X912" s="227"/>
      <c r="Y912" s="215"/>
      <c r="Z912" s="233"/>
      <c r="AA912" s="216"/>
      <c r="AB912" s="216"/>
      <c r="AC912" s="216"/>
      <c r="AD912" s="216"/>
      <c r="AE912" s="216"/>
      <c r="AF912" s="216"/>
      <c r="AG912" s="216"/>
      <c r="AH912" s="216"/>
      <c r="AI912" s="216"/>
    </row>
    <row r="913" spans="2:35" s="203" customFormat="1" x14ac:dyDescent="0.2">
      <c r="B913" s="200"/>
      <c r="C913" s="292"/>
      <c r="D913" s="293"/>
      <c r="H913" s="294"/>
      <c r="I913" s="207"/>
      <c r="J913" s="231"/>
      <c r="K913" s="227"/>
      <c r="L913" s="227"/>
      <c r="M913" s="227"/>
      <c r="N913" s="227"/>
      <c r="O913" s="227"/>
      <c r="P913" s="227"/>
      <c r="Q913" s="227"/>
      <c r="R913" s="227"/>
      <c r="S913" s="227"/>
      <c r="T913" s="227"/>
      <c r="U913" s="227"/>
      <c r="V913" s="227"/>
      <c r="W913" s="227"/>
      <c r="X913" s="227"/>
      <c r="Y913" s="215"/>
      <c r="Z913" s="233"/>
      <c r="AA913" s="216"/>
      <c r="AB913" s="216"/>
      <c r="AC913" s="216"/>
      <c r="AD913" s="216"/>
      <c r="AE913" s="216"/>
      <c r="AF913" s="216"/>
      <c r="AG913" s="216"/>
      <c r="AH913" s="216"/>
      <c r="AI913" s="216"/>
    </row>
    <row r="914" spans="2:35" s="203" customFormat="1" x14ac:dyDescent="0.2">
      <c r="B914" s="200"/>
      <c r="C914" s="292"/>
      <c r="D914" s="293"/>
      <c r="H914" s="294"/>
      <c r="I914" s="207"/>
      <c r="J914" s="231"/>
      <c r="K914" s="227"/>
      <c r="L914" s="227"/>
      <c r="M914" s="227"/>
      <c r="N914" s="227"/>
      <c r="O914" s="227"/>
      <c r="P914" s="227"/>
      <c r="Q914" s="227"/>
      <c r="R914" s="227"/>
      <c r="S914" s="227"/>
      <c r="T914" s="227"/>
      <c r="U914" s="227"/>
      <c r="V914" s="227"/>
      <c r="W914" s="227"/>
      <c r="X914" s="227"/>
      <c r="Y914" s="215"/>
      <c r="Z914" s="233"/>
      <c r="AA914" s="216"/>
      <c r="AB914" s="216"/>
      <c r="AC914" s="216"/>
      <c r="AD914" s="216"/>
      <c r="AE914" s="216"/>
      <c r="AF914" s="216"/>
      <c r="AG914" s="216"/>
      <c r="AH914" s="216"/>
      <c r="AI914" s="216"/>
    </row>
    <row r="915" spans="2:35" s="203" customFormat="1" x14ac:dyDescent="0.2">
      <c r="B915" s="200"/>
      <c r="C915" s="292"/>
      <c r="D915" s="293"/>
      <c r="H915" s="294"/>
      <c r="I915" s="207"/>
      <c r="J915" s="231"/>
      <c r="K915" s="227"/>
      <c r="L915" s="227"/>
      <c r="M915" s="227"/>
      <c r="N915" s="227"/>
      <c r="O915" s="227"/>
      <c r="P915" s="227"/>
      <c r="Q915" s="227"/>
      <c r="R915" s="227"/>
      <c r="S915" s="227"/>
      <c r="T915" s="227"/>
      <c r="U915" s="227"/>
      <c r="V915" s="227"/>
      <c r="W915" s="227"/>
      <c r="X915" s="227"/>
      <c r="Y915" s="215"/>
      <c r="Z915" s="233"/>
      <c r="AA915" s="216"/>
      <c r="AB915" s="216"/>
      <c r="AC915" s="216"/>
      <c r="AD915" s="216"/>
      <c r="AE915" s="216"/>
      <c r="AF915" s="216"/>
      <c r="AG915" s="216"/>
      <c r="AH915" s="216"/>
      <c r="AI915" s="216"/>
    </row>
    <row r="916" spans="2:35" s="203" customFormat="1" x14ac:dyDescent="0.2">
      <c r="B916" s="200"/>
      <c r="C916" s="292"/>
      <c r="D916" s="293"/>
      <c r="H916" s="294"/>
      <c r="I916" s="207"/>
      <c r="J916" s="231"/>
      <c r="K916" s="227"/>
      <c r="L916" s="227"/>
      <c r="M916" s="227"/>
      <c r="N916" s="227"/>
      <c r="O916" s="227"/>
      <c r="P916" s="227"/>
      <c r="Q916" s="227"/>
      <c r="R916" s="227"/>
      <c r="S916" s="227"/>
      <c r="T916" s="227"/>
      <c r="U916" s="227"/>
      <c r="V916" s="227"/>
      <c r="W916" s="227"/>
      <c r="X916" s="227"/>
      <c r="Y916" s="215"/>
      <c r="Z916" s="233"/>
      <c r="AA916" s="216"/>
      <c r="AB916" s="216"/>
      <c r="AC916" s="216"/>
      <c r="AD916" s="216"/>
      <c r="AE916" s="216"/>
      <c r="AF916" s="216"/>
      <c r="AG916" s="216"/>
      <c r="AH916" s="216"/>
      <c r="AI916" s="216"/>
    </row>
    <row r="917" spans="2:35" s="203" customFormat="1" x14ac:dyDescent="0.2">
      <c r="B917" s="200"/>
      <c r="C917" s="292"/>
      <c r="D917" s="293"/>
      <c r="H917" s="294"/>
      <c r="I917" s="207"/>
      <c r="J917" s="231"/>
      <c r="K917" s="227"/>
      <c r="L917" s="227"/>
      <c r="M917" s="227"/>
      <c r="N917" s="227"/>
      <c r="O917" s="227"/>
      <c r="P917" s="227"/>
      <c r="Q917" s="227"/>
      <c r="R917" s="227"/>
      <c r="S917" s="227"/>
      <c r="T917" s="227"/>
      <c r="U917" s="227"/>
      <c r="V917" s="227"/>
      <c r="W917" s="227"/>
      <c r="X917" s="227"/>
      <c r="Y917" s="215"/>
      <c r="Z917" s="233"/>
      <c r="AA917" s="216"/>
      <c r="AB917" s="216"/>
      <c r="AC917" s="216"/>
      <c r="AD917" s="216"/>
      <c r="AE917" s="216"/>
      <c r="AF917" s="216"/>
      <c r="AG917" s="216"/>
      <c r="AH917" s="216"/>
      <c r="AI917" s="216"/>
    </row>
    <row r="918" spans="2:35" s="203" customFormat="1" x14ac:dyDescent="0.2">
      <c r="B918" s="200"/>
      <c r="C918" s="292"/>
      <c r="D918" s="293"/>
      <c r="H918" s="294"/>
      <c r="I918" s="207"/>
      <c r="J918" s="231"/>
      <c r="K918" s="227"/>
      <c r="L918" s="227"/>
      <c r="M918" s="227"/>
      <c r="N918" s="227"/>
      <c r="O918" s="227"/>
      <c r="P918" s="227"/>
      <c r="Q918" s="227"/>
      <c r="R918" s="227"/>
      <c r="S918" s="227"/>
      <c r="T918" s="227"/>
      <c r="U918" s="227"/>
      <c r="V918" s="227"/>
      <c r="W918" s="227"/>
      <c r="X918" s="227"/>
      <c r="Y918" s="215"/>
      <c r="Z918" s="233"/>
      <c r="AA918" s="216"/>
      <c r="AB918" s="216"/>
      <c r="AC918" s="216"/>
      <c r="AD918" s="216"/>
      <c r="AE918" s="216"/>
      <c r="AF918" s="216"/>
      <c r="AG918" s="216"/>
      <c r="AH918" s="216"/>
      <c r="AI918" s="216"/>
    </row>
    <row r="919" spans="2:35" s="203" customFormat="1" x14ac:dyDescent="0.2">
      <c r="B919" s="200"/>
      <c r="C919" s="292"/>
      <c r="D919" s="293"/>
      <c r="H919" s="294"/>
      <c r="I919" s="207"/>
      <c r="J919" s="231"/>
      <c r="K919" s="227"/>
      <c r="L919" s="227"/>
      <c r="M919" s="227"/>
      <c r="N919" s="227"/>
      <c r="O919" s="227"/>
      <c r="P919" s="227"/>
      <c r="Q919" s="227"/>
      <c r="R919" s="227"/>
      <c r="S919" s="227"/>
      <c r="T919" s="227"/>
      <c r="U919" s="227"/>
      <c r="V919" s="227"/>
      <c r="W919" s="227"/>
      <c r="X919" s="227"/>
      <c r="Y919" s="215"/>
      <c r="Z919" s="233"/>
      <c r="AA919" s="216"/>
      <c r="AB919" s="216"/>
      <c r="AC919" s="216"/>
      <c r="AD919" s="216"/>
      <c r="AE919" s="216"/>
      <c r="AF919" s="216"/>
      <c r="AG919" s="216"/>
      <c r="AH919" s="216"/>
      <c r="AI919" s="216"/>
    </row>
    <row r="920" spans="2:35" s="203" customFormat="1" x14ac:dyDescent="0.2">
      <c r="B920" s="200"/>
      <c r="C920" s="292"/>
      <c r="D920" s="293"/>
      <c r="H920" s="294"/>
      <c r="I920" s="207"/>
      <c r="J920" s="231"/>
      <c r="K920" s="227"/>
      <c r="L920" s="227"/>
      <c r="M920" s="227"/>
      <c r="N920" s="227"/>
      <c r="O920" s="227"/>
      <c r="P920" s="227"/>
      <c r="Q920" s="227"/>
      <c r="R920" s="227"/>
      <c r="S920" s="227"/>
      <c r="T920" s="227"/>
      <c r="U920" s="227"/>
      <c r="V920" s="227"/>
      <c r="W920" s="227"/>
      <c r="X920" s="227"/>
      <c r="Y920" s="215"/>
      <c r="Z920" s="233"/>
      <c r="AA920" s="216"/>
      <c r="AB920" s="216"/>
      <c r="AC920" s="216"/>
      <c r="AD920" s="216"/>
      <c r="AE920" s="216"/>
      <c r="AF920" s="216"/>
      <c r="AG920" s="216"/>
      <c r="AH920" s="216"/>
      <c r="AI920" s="216"/>
    </row>
    <row r="921" spans="2:35" s="203" customFormat="1" x14ac:dyDescent="0.2">
      <c r="B921" s="200"/>
      <c r="C921" s="292"/>
      <c r="D921" s="293"/>
      <c r="H921" s="294"/>
      <c r="I921" s="207"/>
      <c r="J921" s="231"/>
      <c r="K921" s="227"/>
      <c r="L921" s="227"/>
      <c r="M921" s="227"/>
      <c r="N921" s="227"/>
      <c r="O921" s="227"/>
      <c r="P921" s="227"/>
      <c r="Q921" s="227"/>
      <c r="R921" s="227"/>
      <c r="S921" s="227"/>
      <c r="T921" s="227"/>
      <c r="U921" s="227"/>
      <c r="V921" s="227"/>
      <c r="W921" s="227"/>
      <c r="X921" s="227"/>
      <c r="Y921" s="215"/>
      <c r="Z921" s="233"/>
      <c r="AA921" s="216"/>
      <c r="AB921" s="216"/>
      <c r="AC921" s="216"/>
      <c r="AD921" s="216"/>
      <c r="AE921" s="216"/>
      <c r="AF921" s="216"/>
      <c r="AG921" s="216"/>
      <c r="AH921" s="216"/>
      <c r="AI921" s="216"/>
    </row>
    <row r="922" spans="2:35" s="203" customFormat="1" x14ac:dyDescent="0.2">
      <c r="B922" s="200"/>
      <c r="C922" s="292"/>
      <c r="D922" s="293"/>
      <c r="H922" s="294"/>
      <c r="I922" s="207"/>
      <c r="J922" s="231"/>
      <c r="K922" s="227"/>
      <c r="L922" s="227"/>
      <c r="M922" s="227"/>
      <c r="N922" s="227"/>
      <c r="O922" s="227"/>
      <c r="P922" s="227"/>
      <c r="Q922" s="227"/>
      <c r="R922" s="227"/>
      <c r="S922" s="227"/>
      <c r="T922" s="227"/>
      <c r="U922" s="227"/>
      <c r="V922" s="227"/>
      <c r="W922" s="227"/>
      <c r="X922" s="227"/>
      <c r="Y922" s="215"/>
      <c r="Z922" s="233"/>
      <c r="AA922" s="216"/>
      <c r="AB922" s="216"/>
      <c r="AC922" s="216"/>
      <c r="AD922" s="216"/>
      <c r="AE922" s="216"/>
      <c r="AF922" s="216"/>
      <c r="AG922" s="216"/>
      <c r="AH922" s="216"/>
      <c r="AI922" s="216"/>
    </row>
    <row r="923" spans="2:35" s="203" customFormat="1" x14ac:dyDescent="0.2">
      <c r="B923" s="200"/>
      <c r="C923" s="292"/>
      <c r="D923" s="293"/>
      <c r="H923" s="294"/>
      <c r="I923" s="207"/>
      <c r="J923" s="231"/>
      <c r="K923" s="227"/>
      <c r="L923" s="227"/>
      <c r="M923" s="227"/>
      <c r="N923" s="227"/>
      <c r="O923" s="227"/>
      <c r="P923" s="227"/>
      <c r="Q923" s="227"/>
      <c r="R923" s="227"/>
      <c r="S923" s="227"/>
      <c r="T923" s="227"/>
      <c r="U923" s="227"/>
      <c r="V923" s="227"/>
      <c r="W923" s="227"/>
      <c r="X923" s="227"/>
      <c r="Y923" s="215"/>
      <c r="Z923" s="233"/>
      <c r="AA923" s="216"/>
      <c r="AB923" s="216"/>
      <c r="AC923" s="216"/>
      <c r="AD923" s="216"/>
      <c r="AE923" s="216"/>
      <c r="AF923" s="216"/>
      <c r="AG923" s="216"/>
      <c r="AH923" s="216"/>
      <c r="AI923" s="216"/>
    </row>
    <row r="924" spans="2:35" s="203" customFormat="1" x14ac:dyDescent="0.2">
      <c r="B924" s="200"/>
      <c r="C924" s="292"/>
      <c r="D924" s="293"/>
      <c r="H924" s="294"/>
      <c r="I924" s="207"/>
      <c r="J924" s="231"/>
      <c r="K924" s="227"/>
      <c r="L924" s="227"/>
      <c r="M924" s="227"/>
      <c r="N924" s="227"/>
      <c r="O924" s="227"/>
      <c r="P924" s="227"/>
      <c r="Q924" s="227"/>
      <c r="R924" s="227"/>
      <c r="S924" s="227"/>
      <c r="T924" s="227"/>
      <c r="U924" s="227"/>
      <c r="V924" s="227"/>
      <c r="W924" s="227"/>
      <c r="X924" s="227"/>
      <c r="Y924" s="215"/>
      <c r="Z924" s="233"/>
      <c r="AA924" s="216"/>
      <c r="AB924" s="216"/>
      <c r="AC924" s="216"/>
      <c r="AD924" s="216"/>
      <c r="AE924" s="216"/>
      <c r="AF924" s="216"/>
      <c r="AG924" s="216"/>
      <c r="AH924" s="216"/>
      <c r="AI924" s="216"/>
    </row>
    <row r="925" spans="2:35" s="203" customFormat="1" x14ac:dyDescent="0.2">
      <c r="B925" s="200"/>
      <c r="C925" s="292"/>
      <c r="D925" s="293"/>
      <c r="H925" s="294"/>
      <c r="I925" s="207"/>
      <c r="J925" s="231"/>
      <c r="K925" s="227"/>
      <c r="L925" s="227"/>
      <c r="M925" s="227"/>
      <c r="N925" s="227"/>
      <c r="O925" s="227"/>
      <c r="P925" s="227"/>
      <c r="Q925" s="227"/>
      <c r="R925" s="227"/>
      <c r="S925" s="227"/>
      <c r="T925" s="227"/>
      <c r="U925" s="227"/>
      <c r="V925" s="227"/>
      <c r="W925" s="227"/>
      <c r="X925" s="227"/>
      <c r="Y925" s="215"/>
      <c r="Z925" s="233"/>
      <c r="AA925" s="216"/>
      <c r="AB925" s="216"/>
      <c r="AC925" s="216"/>
      <c r="AD925" s="216"/>
      <c r="AE925" s="216"/>
      <c r="AF925" s="216"/>
      <c r="AG925" s="216"/>
      <c r="AH925" s="216"/>
      <c r="AI925" s="216"/>
    </row>
    <row r="926" spans="2:35" s="203" customFormat="1" x14ac:dyDescent="0.2">
      <c r="B926" s="200"/>
      <c r="C926" s="292"/>
      <c r="D926" s="293"/>
      <c r="H926" s="294"/>
      <c r="I926" s="207"/>
      <c r="J926" s="231"/>
      <c r="K926" s="227"/>
      <c r="L926" s="227"/>
      <c r="M926" s="227"/>
      <c r="N926" s="227"/>
      <c r="O926" s="227"/>
      <c r="P926" s="227"/>
      <c r="Q926" s="227"/>
      <c r="R926" s="227"/>
      <c r="S926" s="227"/>
      <c r="T926" s="227"/>
      <c r="U926" s="227"/>
      <c r="V926" s="227"/>
      <c r="W926" s="227"/>
      <c r="X926" s="227"/>
      <c r="Y926" s="215"/>
      <c r="Z926" s="233"/>
      <c r="AA926" s="216"/>
      <c r="AB926" s="216"/>
      <c r="AC926" s="216"/>
      <c r="AD926" s="216"/>
      <c r="AE926" s="216"/>
      <c r="AF926" s="216"/>
      <c r="AG926" s="216"/>
      <c r="AH926" s="216"/>
      <c r="AI926" s="216"/>
    </row>
    <row r="927" spans="2:35" s="203" customFormat="1" x14ac:dyDescent="0.2">
      <c r="B927" s="200"/>
      <c r="C927" s="292"/>
      <c r="D927" s="293"/>
      <c r="H927" s="294"/>
      <c r="I927" s="207"/>
      <c r="J927" s="231"/>
      <c r="K927" s="227"/>
      <c r="L927" s="227"/>
      <c r="M927" s="227"/>
      <c r="N927" s="227"/>
      <c r="O927" s="227"/>
      <c r="P927" s="227"/>
      <c r="Q927" s="227"/>
      <c r="R927" s="227"/>
      <c r="S927" s="227"/>
      <c r="T927" s="227"/>
      <c r="U927" s="227"/>
      <c r="V927" s="227"/>
      <c r="W927" s="227"/>
      <c r="X927" s="227"/>
      <c r="Y927" s="215"/>
      <c r="Z927" s="233"/>
      <c r="AA927" s="216"/>
      <c r="AB927" s="216"/>
      <c r="AC927" s="216"/>
      <c r="AD927" s="216"/>
      <c r="AE927" s="216"/>
      <c r="AF927" s="216"/>
      <c r="AG927" s="216"/>
      <c r="AH927" s="216"/>
      <c r="AI927" s="216"/>
    </row>
    <row r="928" spans="2:35" s="203" customFormat="1" x14ac:dyDescent="0.2">
      <c r="B928" s="200"/>
      <c r="C928" s="292"/>
      <c r="D928" s="293"/>
      <c r="H928" s="294"/>
      <c r="I928" s="207"/>
      <c r="J928" s="231"/>
      <c r="K928" s="227"/>
      <c r="L928" s="227"/>
      <c r="M928" s="227"/>
      <c r="N928" s="227"/>
      <c r="O928" s="227"/>
      <c r="P928" s="227"/>
      <c r="Q928" s="227"/>
      <c r="R928" s="227"/>
      <c r="S928" s="227"/>
      <c r="T928" s="227"/>
      <c r="U928" s="227"/>
      <c r="V928" s="227"/>
      <c r="W928" s="227"/>
      <c r="X928" s="227"/>
      <c r="Y928" s="215"/>
      <c r="Z928" s="233"/>
      <c r="AA928" s="216"/>
      <c r="AB928" s="216"/>
      <c r="AC928" s="216"/>
      <c r="AD928" s="216"/>
      <c r="AE928" s="216"/>
      <c r="AF928" s="216"/>
      <c r="AG928" s="216"/>
      <c r="AH928" s="216"/>
      <c r="AI928" s="216"/>
    </row>
    <row r="929" spans="2:35" s="203" customFormat="1" x14ac:dyDescent="0.2">
      <c r="B929" s="200"/>
      <c r="C929" s="292"/>
      <c r="D929" s="293"/>
      <c r="H929" s="294"/>
      <c r="I929" s="207"/>
      <c r="J929" s="231"/>
      <c r="K929" s="227"/>
      <c r="L929" s="227"/>
      <c r="M929" s="227"/>
      <c r="N929" s="227"/>
      <c r="O929" s="227"/>
      <c r="P929" s="227"/>
      <c r="Q929" s="227"/>
      <c r="R929" s="227"/>
      <c r="S929" s="227"/>
      <c r="T929" s="227"/>
      <c r="U929" s="227"/>
      <c r="V929" s="227"/>
      <c r="W929" s="227"/>
      <c r="X929" s="227"/>
      <c r="Y929" s="215"/>
      <c r="Z929" s="233"/>
      <c r="AA929" s="216"/>
      <c r="AB929" s="216"/>
      <c r="AC929" s="216"/>
      <c r="AD929" s="216"/>
      <c r="AE929" s="216"/>
      <c r="AF929" s="216"/>
      <c r="AG929" s="216"/>
      <c r="AH929" s="216"/>
      <c r="AI929" s="216"/>
    </row>
    <row r="930" spans="2:35" s="203" customFormat="1" x14ac:dyDescent="0.2">
      <c r="B930" s="200"/>
      <c r="C930" s="292"/>
      <c r="D930" s="293"/>
      <c r="H930" s="294"/>
      <c r="I930" s="207"/>
      <c r="J930" s="231"/>
      <c r="K930" s="227"/>
      <c r="L930" s="227"/>
      <c r="M930" s="227"/>
      <c r="N930" s="227"/>
      <c r="O930" s="227"/>
      <c r="P930" s="227"/>
      <c r="Q930" s="227"/>
      <c r="R930" s="227"/>
      <c r="S930" s="227"/>
      <c r="T930" s="227"/>
      <c r="U930" s="227"/>
      <c r="V930" s="227"/>
      <c r="W930" s="227"/>
      <c r="X930" s="227"/>
      <c r="Y930" s="215"/>
      <c r="Z930" s="233"/>
      <c r="AA930" s="216"/>
      <c r="AB930" s="216"/>
      <c r="AC930" s="216"/>
      <c r="AD930" s="216"/>
      <c r="AE930" s="216"/>
      <c r="AF930" s="216"/>
      <c r="AG930" s="216"/>
      <c r="AH930" s="216"/>
      <c r="AI930" s="216"/>
    </row>
    <row r="931" spans="2:35" s="203" customFormat="1" x14ac:dyDescent="0.2">
      <c r="B931" s="200"/>
      <c r="C931" s="292"/>
      <c r="D931" s="293"/>
      <c r="H931" s="294"/>
      <c r="I931" s="207"/>
      <c r="J931" s="231"/>
      <c r="K931" s="227"/>
      <c r="L931" s="227"/>
      <c r="M931" s="227"/>
      <c r="N931" s="227"/>
      <c r="O931" s="227"/>
      <c r="P931" s="227"/>
      <c r="Q931" s="227"/>
      <c r="R931" s="227"/>
      <c r="S931" s="227"/>
      <c r="T931" s="227"/>
      <c r="U931" s="227"/>
      <c r="V931" s="227"/>
      <c r="W931" s="227"/>
      <c r="X931" s="227"/>
      <c r="Y931" s="215"/>
      <c r="Z931" s="233"/>
      <c r="AA931" s="216"/>
      <c r="AB931" s="216"/>
      <c r="AC931" s="216"/>
      <c r="AD931" s="216"/>
      <c r="AE931" s="216"/>
      <c r="AF931" s="216"/>
      <c r="AG931" s="216"/>
      <c r="AH931" s="216"/>
      <c r="AI931" s="216"/>
    </row>
    <row r="932" spans="2:35" s="203" customFormat="1" x14ac:dyDescent="0.2">
      <c r="B932" s="200"/>
      <c r="C932" s="292"/>
      <c r="D932" s="293"/>
      <c r="H932" s="294"/>
      <c r="I932" s="207"/>
      <c r="J932" s="231"/>
      <c r="K932" s="227"/>
      <c r="L932" s="227"/>
      <c r="M932" s="227"/>
      <c r="N932" s="227"/>
      <c r="O932" s="227"/>
      <c r="P932" s="227"/>
      <c r="Q932" s="227"/>
      <c r="R932" s="227"/>
      <c r="S932" s="227"/>
      <c r="T932" s="227"/>
      <c r="U932" s="227"/>
      <c r="V932" s="227"/>
      <c r="W932" s="227"/>
      <c r="X932" s="227"/>
      <c r="Y932" s="215"/>
      <c r="Z932" s="233"/>
      <c r="AA932" s="216"/>
      <c r="AB932" s="216"/>
      <c r="AC932" s="216"/>
      <c r="AD932" s="216"/>
      <c r="AE932" s="216"/>
      <c r="AF932" s="216"/>
      <c r="AG932" s="216"/>
      <c r="AH932" s="216"/>
      <c r="AI932" s="216"/>
    </row>
    <row r="933" spans="2:35" s="203" customFormat="1" x14ac:dyDescent="0.2">
      <c r="B933" s="200"/>
      <c r="C933" s="292"/>
      <c r="D933" s="293"/>
      <c r="H933" s="294"/>
      <c r="I933" s="207"/>
      <c r="J933" s="231"/>
      <c r="K933" s="227"/>
      <c r="L933" s="227"/>
      <c r="M933" s="227"/>
      <c r="N933" s="227"/>
      <c r="O933" s="227"/>
      <c r="P933" s="227"/>
      <c r="Q933" s="227"/>
      <c r="R933" s="227"/>
      <c r="S933" s="227"/>
      <c r="T933" s="227"/>
      <c r="U933" s="227"/>
      <c r="V933" s="227"/>
      <c r="W933" s="227"/>
      <c r="X933" s="227"/>
      <c r="Y933" s="215"/>
      <c r="Z933" s="233"/>
      <c r="AA933" s="216"/>
      <c r="AB933" s="216"/>
      <c r="AC933" s="216"/>
      <c r="AD933" s="216"/>
      <c r="AE933" s="216"/>
      <c r="AF933" s="216"/>
      <c r="AG933" s="216"/>
      <c r="AH933" s="216"/>
      <c r="AI933" s="216"/>
    </row>
    <row r="934" spans="2:35" s="203" customFormat="1" x14ac:dyDescent="0.2">
      <c r="B934" s="200"/>
      <c r="C934" s="292"/>
      <c r="D934" s="293"/>
      <c r="H934" s="294"/>
      <c r="I934" s="207"/>
      <c r="J934" s="231"/>
      <c r="K934" s="227"/>
      <c r="L934" s="227"/>
      <c r="M934" s="227"/>
      <c r="N934" s="227"/>
      <c r="O934" s="227"/>
      <c r="P934" s="227"/>
      <c r="Q934" s="227"/>
      <c r="R934" s="227"/>
      <c r="S934" s="227"/>
      <c r="T934" s="227"/>
      <c r="U934" s="227"/>
      <c r="V934" s="227"/>
      <c r="W934" s="227"/>
      <c r="X934" s="227"/>
      <c r="Y934" s="215"/>
      <c r="Z934" s="233"/>
      <c r="AA934" s="216"/>
      <c r="AB934" s="216"/>
      <c r="AC934" s="216"/>
      <c r="AD934" s="216"/>
      <c r="AE934" s="216"/>
      <c r="AF934" s="216"/>
      <c r="AG934" s="216"/>
      <c r="AH934" s="216"/>
      <c r="AI934" s="216"/>
    </row>
    <row r="935" spans="2:35" s="203" customFormat="1" x14ac:dyDescent="0.2">
      <c r="B935" s="200"/>
      <c r="C935" s="292"/>
      <c r="D935" s="293"/>
      <c r="H935" s="294"/>
      <c r="I935" s="207"/>
      <c r="J935" s="231"/>
      <c r="K935" s="227"/>
      <c r="L935" s="227"/>
      <c r="M935" s="227"/>
      <c r="N935" s="227"/>
      <c r="O935" s="227"/>
      <c r="P935" s="227"/>
      <c r="Q935" s="227"/>
      <c r="R935" s="227"/>
      <c r="S935" s="227"/>
      <c r="T935" s="227"/>
      <c r="U935" s="227"/>
      <c r="V935" s="227"/>
      <c r="W935" s="227"/>
      <c r="X935" s="227"/>
      <c r="Y935" s="215"/>
      <c r="Z935" s="233"/>
      <c r="AA935" s="216"/>
      <c r="AB935" s="216"/>
      <c r="AC935" s="216"/>
      <c r="AD935" s="216"/>
      <c r="AE935" s="216"/>
      <c r="AF935" s="216"/>
      <c r="AG935" s="216"/>
      <c r="AH935" s="216"/>
      <c r="AI935" s="216"/>
    </row>
    <row r="936" spans="2:35" s="203" customFormat="1" x14ac:dyDescent="0.2">
      <c r="B936" s="200"/>
      <c r="C936" s="292"/>
      <c r="D936" s="293"/>
      <c r="H936" s="294"/>
      <c r="I936" s="207"/>
      <c r="J936" s="231"/>
      <c r="K936" s="227"/>
      <c r="L936" s="227"/>
      <c r="M936" s="227"/>
      <c r="N936" s="227"/>
      <c r="O936" s="227"/>
      <c r="P936" s="227"/>
      <c r="Q936" s="227"/>
      <c r="R936" s="227"/>
      <c r="S936" s="227"/>
      <c r="T936" s="227"/>
      <c r="U936" s="227"/>
      <c r="V936" s="227"/>
      <c r="W936" s="227"/>
      <c r="X936" s="227"/>
      <c r="Y936" s="215"/>
      <c r="Z936" s="233"/>
      <c r="AA936" s="216"/>
      <c r="AB936" s="216"/>
      <c r="AC936" s="216"/>
      <c r="AD936" s="216"/>
      <c r="AE936" s="216"/>
      <c r="AF936" s="216"/>
      <c r="AG936" s="216"/>
      <c r="AH936" s="216"/>
      <c r="AI936" s="216"/>
    </row>
    <row r="937" spans="2:35" s="203" customFormat="1" x14ac:dyDescent="0.2">
      <c r="B937" s="200"/>
      <c r="C937" s="292"/>
      <c r="D937" s="293"/>
      <c r="H937" s="294"/>
      <c r="I937" s="207"/>
      <c r="J937" s="231"/>
      <c r="K937" s="227"/>
      <c r="L937" s="227"/>
      <c r="M937" s="227"/>
      <c r="N937" s="227"/>
      <c r="O937" s="227"/>
      <c r="P937" s="227"/>
      <c r="Q937" s="227"/>
      <c r="R937" s="227"/>
      <c r="S937" s="227"/>
      <c r="T937" s="227"/>
      <c r="U937" s="227"/>
      <c r="V937" s="227"/>
      <c r="W937" s="227"/>
      <c r="X937" s="227"/>
      <c r="Y937" s="215"/>
      <c r="Z937" s="233"/>
      <c r="AA937" s="216"/>
      <c r="AB937" s="216"/>
      <c r="AC937" s="216"/>
      <c r="AD937" s="216"/>
      <c r="AE937" s="216"/>
      <c r="AF937" s="216"/>
      <c r="AG937" s="216"/>
      <c r="AH937" s="216"/>
      <c r="AI937" s="216"/>
    </row>
    <row r="938" spans="2:35" s="203" customFormat="1" x14ac:dyDescent="0.2">
      <c r="B938" s="200"/>
      <c r="C938" s="292"/>
      <c r="D938" s="293"/>
      <c r="H938" s="294"/>
      <c r="I938" s="207"/>
      <c r="J938" s="231"/>
      <c r="K938" s="227"/>
      <c r="L938" s="227"/>
      <c r="M938" s="227"/>
      <c r="N938" s="227"/>
      <c r="O938" s="227"/>
      <c r="P938" s="227"/>
      <c r="Q938" s="227"/>
      <c r="R938" s="227"/>
      <c r="S938" s="227"/>
      <c r="T938" s="227"/>
      <c r="U938" s="227"/>
      <c r="V938" s="227"/>
      <c r="W938" s="227"/>
      <c r="X938" s="227"/>
      <c r="Y938" s="215"/>
      <c r="Z938" s="233"/>
      <c r="AA938" s="216"/>
      <c r="AB938" s="216"/>
      <c r="AC938" s="216"/>
      <c r="AD938" s="216"/>
      <c r="AE938" s="216"/>
      <c r="AF938" s="216"/>
      <c r="AG938" s="216"/>
      <c r="AH938" s="216"/>
      <c r="AI938" s="216"/>
    </row>
    <row r="939" spans="2:35" s="203" customFormat="1" x14ac:dyDescent="0.2">
      <c r="B939" s="200"/>
      <c r="C939" s="292"/>
      <c r="D939" s="293"/>
      <c r="H939" s="294"/>
      <c r="I939" s="207"/>
      <c r="J939" s="231"/>
      <c r="K939" s="227"/>
      <c r="L939" s="227"/>
      <c r="M939" s="227"/>
      <c r="N939" s="227"/>
      <c r="O939" s="227"/>
      <c r="P939" s="227"/>
      <c r="Q939" s="227"/>
      <c r="R939" s="227"/>
      <c r="S939" s="227"/>
      <c r="T939" s="227"/>
      <c r="U939" s="227"/>
      <c r="V939" s="227"/>
      <c r="W939" s="227"/>
      <c r="X939" s="227"/>
      <c r="Y939" s="215"/>
      <c r="Z939" s="233"/>
      <c r="AA939" s="216"/>
      <c r="AB939" s="216"/>
      <c r="AC939" s="216"/>
      <c r="AD939" s="216"/>
      <c r="AE939" s="216"/>
      <c r="AF939" s="216"/>
      <c r="AG939" s="216"/>
      <c r="AH939" s="216"/>
      <c r="AI939" s="216"/>
    </row>
    <row r="940" spans="2:35" s="203" customFormat="1" x14ac:dyDescent="0.2">
      <c r="B940" s="200"/>
      <c r="C940" s="292"/>
      <c r="D940" s="293"/>
      <c r="H940" s="294"/>
      <c r="I940" s="207"/>
      <c r="J940" s="231"/>
      <c r="K940" s="227"/>
      <c r="L940" s="227"/>
      <c r="M940" s="227"/>
      <c r="N940" s="227"/>
      <c r="O940" s="227"/>
      <c r="P940" s="227"/>
      <c r="Q940" s="227"/>
      <c r="R940" s="227"/>
      <c r="S940" s="227"/>
      <c r="T940" s="227"/>
      <c r="U940" s="227"/>
      <c r="V940" s="227"/>
      <c r="W940" s="227"/>
      <c r="X940" s="227"/>
      <c r="Y940" s="215"/>
      <c r="Z940" s="233"/>
      <c r="AA940" s="216"/>
      <c r="AB940" s="216"/>
      <c r="AC940" s="216"/>
      <c r="AD940" s="216"/>
      <c r="AE940" s="216"/>
      <c r="AF940" s="216"/>
      <c r="AG940" s="216"/>
      <c r="AH940" s="216"/>
      <c r="AI940" s="216"/>
    </row>
    <row r="941" spans="2:35" s="203" customFormat="1" x14ac:dyDescent="0.2">
      <c r="B941" s="200"/>
      <c r="C941" s="292"/>
      <c r="D941" s="293"/>
      <c r="H941" s="294"/>
      <c r="I941" s="207"/>
      <c r="J941" s="231"/>
      <c r="K941" s="227"/>
      <c r="L941" s="227"/>
      <c r="M941" s="227"/>
      <c r="N941" s="227"/>
      <c r="O941" s="227"/>
      <c r="P941" s="227"/>
      <c r="Q941" s="227"/>
      <c r="R941" s="227"/>
      <c r="S941" s="227"/>
      <c r="T941" s="227"/>
      <c r="U941" s="227"/>
      <c r="V941" s="227"/>
      <c r="W941" s="227"/>
      <c r="X941" s="227"/>
      <c r="Y941" s="215"/>
      <c r="Z941" s="233"/>
      <c r="AA941" s="216"/>
      <c r="AB941" s="216"/>
      <c r="AC941" s="216"/>
      <c r="AD941" s="216"/>
      <c r="AE941" s="216"/>
      <c r="AF941" s="216"/>
      <c r="AG941" s="216"/>
      <c r="AH941" s="216"/>
      <c r="AI941" s="216"/>
    </row>
    <row r="942" spans="2:35" s="203" customFormat="1" x14ac:dyDescent="0.2">
      <c r="B942" s="200"/>
      <c r="C942" s="292"/>
      <c r="D942" s="293"/>
      <c r="H942" s="294"/>
      <c r="I942" s="207"/>
      <c r="J942" s="231"/>
      <c r="K942" s="227"/>
      <c r="L942" s="227"/>
      <c r="M942" s="227"/>
      <c r="N942" s="227"/>
      <c r="O942" s="227"/>
      <c r="P942" s="227"/>
      <c r="Q942" s="227"/>
      <c r="R942" s="227"/>
      <c r="S942" s="227"/>
      <c r="T942" s="227"/>
      <c r="U942" s="227"/>
      <c r="V942" s="227"/>
      <c r="W942" s="227"/>
      <c r="X942" s="227"/>
      <c r="Y942" s="215"/>
      <c r="Z942" s="233"/>
      <c r="AA942" s="216"/>
      <c r="AB942" s="216"/>
      <c r="AC942" s="216"/>
      <c r="AD942" s="216"/>
      <c r="AE942" s="216"/>
      <c r="AF942" s="216"/>
      <c r="AG942" s="216"/>
      <c r="AH942" s="216"/>
      <c r="AI942" s="216"/>
    </row>
    <row r="943" spans="2:35" s="203" customFormat="1" x14ac:dyDescent="0.2">
      <c r="B943" s="200"/>
      <c r="C943" s="292"/>
      <c r="D943" s="293"/>
      <c r="H943" s="294"/>
      <c r="I943" s="207"/>
      <c r="J943" s="231"/>
      <c r="K943" s="227"/>
      <c r="L943" s="227"/>
      <c r="M943" s="227"/>
      <c r="N943" s="227"/>
      <c r="O943" s="227"/>
      <c r="P943" s="227"/>
      <c r="Q943" s="227"/>
      <c r="R943" s="227"/>
      <c r="S943" s="227"/>
      <c r="T943" s="227"/>
      <c r="U943" s="227"/>
      <c r="V943" s="227"/>
      <c r="W943" s="227"/>
      <c r="X943" s="227"/>
      <c r="Y943" s="215"/>
      <c r="Z943" s="233"/>
      <c r="AA943" s="216"/>
      <c r="AB943" s="216"/>
      <c r="AC943" s="216"/>
      <c r="AD943" s="216"/>
      <c r="AE943" s="216"/>
      <c r="AF943" s="216"/>
      <c r="AG943" s="216"/>
      <c r="AH943" s="216"/>
      <c r="AI943" s="216"/>
    </row>
    <row r="944" spans="2:35" s="203" customFormat="1" x14ac:dyDescent="0.2">
      <c r="B944" s="200"/>
      <c r="C944" s="292"/>
      <c r="D944" s="293"/>
      <c r="H944" s="294"/>
      <c r="I944" s="207"/>
      <c r="J944" s="231"/>
      <c r="K944" s="227"/>
      <c r="L944" s="227"/>
      <c r="M944" s="227"/>
      <c r="N944" s="227"/>
      <c r="O944" s="227"/>
      <c r="P944" s="227"/>
      <c r="Q944" s="227"/>
      <c r="R944" s="227"/>
      <c r="S944" s="227"/>
      <c r="T944" s="227"/>
      <c r="U944" s="227"/>
      <c r="V944" s="227"/>
      <c r="W944" s="227"/>
      <c r="X944" s="227"/>
      <c r="Y944" s="215"/>
      <c r="Z944" s="233"/>
      <c r="AA944" s="216"/>
      <c r="AB944" s="216"/>
      <c r="AC944" s="216"/>
      <c r="AD944" s="216"/>
      <c r="AE944" s="216"/>
      <c r="AF944" s="216"/>
      <c r="AG944" s="216"/>
      <c r="AH944" s="216"/>
      <c r="AI944" s="216"/>
    </row>
    <row r="945" spans="2:35" s="203" customFormat="1" x14ac:dyDescent="0.2">
      <c r="B945" s="200"/>
      <c r="C945" s="292"/>
      <c r="D945" s="293"/>
      <c r="H945" s="294"/>
      <c r="I945" s="207"/>
      <c r="J945" s="231"/>
      <c r="K945" s="227"/>
      <c r="L945" s="227"/>
      <c r="M945" s="227"/>
      <c r="N945" s="227"/>
      <c r="O945" s="227"/>
      <c r="P945" s="227"/>
      <c r="Q945" s="227"/>
      <c r="R945" s="227"/>
      <c r="S945" s="227"/>
      <c r="T945" s="227"/>
      <c r="U945" s="227"/>
      <c r="V945" s="227"/>
      <c r="W945" s="227"/>
      <c r="X945" s="227"/>
      <c r="Y945" s="215"/>
      <c r="Z945" s="233"/>
      <c r="AA945" s="216"/>
      <c r="AB945" s="216"/>
      <c r="AC945" s="216"/>
      <c r="AD945" s="216"/>
      <c r="AE945" s="216"/>
      <c r="AF945" s="216"/>
      <c r="AG945" s="216"/>
      <c r="AH945" s="216"/>
      <c r="AI945" s="216"/>
    </row>
    <row r="946" spans="2:35" s="203" customFormat="1" x14ac:dyDescent="0.2">
      <c r="B946" s="200"/>
      <c r="C946" s="292"/>
      <c r="D946" s="293"/>
      <c r="H946" s="294"/>
      <c r="I946" s="207"/>
      <c r="J946" s="231"/>
      <c r="K946" s="227"/>
      <c r="L946" s="227"/>
      <c r="M946" s="227"/>
      <c r="N946" s="227"/>
      <c r="O946" s="227"/>
      <c r="P946" s="227"/>
      <c r="Q946" s="227"/>
      <c r="R946" s="227"/>
      <c r="S946" s="227"/>
      <c r="T946" s="227"/>
      <c r="U946" s="227"/>
      <c r="V946" s="227"/>
      <c r="W946" s="227"/>
      <c r="X946" s="227"/>
      <c r="Y946" s="215"/>
      <c r="Z946" s="233"/>
      <c r="AA946" s="216"/>
      <c r="AB946" s="216"/>
      <c r="AC946" s="216"/>
      <c r="AD946" s="216"/>
      <c r="AE946" s="216"/>
      <c r="AF946" s="216"/>
      <c r="AG946" s="216"/>
      <c r="AH946" s="216"/>
      <c r="AI946" s="216"/>
    </row>
    <row r="947" spans="2:35" s="203" customFormat="1" x14ac:dyDescent="0.2">
      <c r="B947" s="200"/>
      <c r="C947" s="292"/>
      <c r="D947" s="293"/>
      <c r="H947" s="294"/>
      <c r="I947" s="207"/>
      <c r="J947" s="231"/>
      <c r="K947" s="227"/>
      <c r="L947" s="227"/>
      <c r="M947" s="227"/>
      <c r="N947" s="227"/>
      <c r="O947" s="227"/>
      <c r="P947" s="227"/>
      <c r="Q947" s="227"/>
      <c r="R947" s="227"/>
      <c r="S947" s="227"/>
      <c r="T947" s="227"/>
      <c r="U947" s="227"/>
      <c r="V947" s="227"/>
      <c r="W947" s="227"/>
      <c r="X947" s="227"/>
      <c r="Y947" s="215"/>
      <c r="Z947" s="233"/>
      <c r="AA947" s="216"/>
      <c r="AB947" s="216"/>
      <c r="AC947" s="216"/>
      <c r="AD947" s="216"/>
      <c r="AE947" s="216"/>
      <c r="AF947" s="216"/>
      <c r="AG947" s="216"/>
      <c r="AH947" s="216"/>
      <c r="AI947" s="216"/>
    </row>
    <row r="948" spans="2:35" s="203" customFormat="1" x14ac:dyDescent="0.2">
      <c r="B948" s="200"/>
      <c r="C948" s="292"/>
      <c r="D948" s="293"/>
      <c r="H948" s="294"/>
      <c r="I948" s="207"/>
      <c r="J948" s="231"/>
      <c r="K948" s="227"/>
      <c r="L948" s="227"/>
      <c r="M948" s="227"/>
      <c r="N948" s="227"/>
      <c r="O948" s="227"/>
      <c r="P948" s="227"/>
      <c r="Q948" s="227"/>
      <c r="R948" s="227"/>
      <c r="S948" s="227"/>
      <c r="T948" s="227"/>
      <c r="U948" s="227"/>
      <c r="V948" s="227"/>
      <c r="W948" s="227"/>
      <c r="X948" s="227"/>
      <c r="Y948" s="215"/>
      <c r="Z948" s="233"/>
      <c r="AA948" s="216"/>
      <c r="AB948" s="216"/>
      <c r="AC948" s="216"/>
      <c r="AD948" s="216"/>
      <c r="AE948" s="216"/>
      <c r="AF948" s="216"/>
      <c r="AG948" s="216"/>
      <c r="AH948" s="216"/>
      <c r="AI948" s="216"/>
    </row>
    <row r="949" spans="2:35" s="203" customFormat="1" x14ac:dyDescent="0.2">
      <c r="B949" s="200"/>
      <c r="C949" s="292"/>
      <c r="D949" s="293"/>
      <c r="H949" s="294"/>
      <c r="I949" s="207"/>
      <c r="J949" s="231"/>
      <c r="K949" s="227"/>
      <c r="L949" s="227"/>
      <c r="M949" s="227"/>
      <c r="N949" s="227"/>
      <c r="O949" s="227"/>
      <c r="P949" s="227"/>
      <c r="Q949" s="227"/>
      <c r="R949" s="227"/>
      <c r="S949" s="227"/>
      <c r="T949" s="227"/>
      <c r="U949" s="227"/>
      <c r="V949" s="227"/>
      <c r="W949" s="227"/>
      <c r="X949" s="227"/>
      <c r="Y949" s="215"/>
      <c r="Z949" s="233"/>
      <c r="AA949" s="216"/>
      <c r="AB949" s="216"/>
      <c r="AC949" s="216"/>
      <c r="AD949" s="216"/>
      <c r="AE949" s="216"/>
      <c r="AF949" s="216"/>
      <c r="AG949" s="216"/>
      <c r="AH949" s="216"/>
      <c r="AI949" s="216"/>
    </row>
    <row r="950" spans="2:35" s="203" customFormat="1" x14ac:dyDescent="0.2">
      <c r="B950" s="200"/>
      <c r="C950" s="292"/>
      <c r="D950" s="293"/>
      <c r="H950" s="294"/>
      <c r="I950" s="207"/>
      <c r="J950" s="231"/>
      <c r="K950" s="227"/>
      <c r="L950" s="227"/>
      <c r="M950" s="227"/>
      <c r="N950" s="227"/>
      <c r="O950" s="227"/>
      <c r="P950" s="227"/>
      <c r="Q950" s="227"/>
      <c r="R950" s="227"/>
      <c r="S950" s="227"/>
      <c r="T950" s="227"/>
      <c r="U950" s="227"/>
      <c r="V950" s="227"/>
      <c r="W950" s="227"/>
      <c r="X950" s="227"/>
      <c r="Y950" s="215"/>
      <c r="Z950" s="233"/>
      <c r="AA950" s="216"/>
      <c r="AB950" s="216"/>
      <c r="AC950" s="216"/>
      <c r="AD950" s="216"/>
      <c r="AE950" s="216"/>
      <c r="AF950" s="216"/>
      <c r="AG950" s="216"/>
      <c r="AH950" s="216"/>
      <c r="AI950" s="216"/>
    </row>
    <row r="951" spans="2:35" s="203" customFormat="1" x14ac:dyDescent="0.2">
      <c r="B951" s="200"/>
      <c r="C951" s="292"/>
      <c r="D951" s="293"/>
      <c r="H951" s="294"/>
      <c r="I951" s="207"/>
      <c r="J951" s="231"/>
      <c r="K951" s="227"/>
      <c r="L951" s="227"/>
      <c r="M951" s="227"/>
      <c r="N951" s="227"/>
      <c r="O951" s="227"/>
      <c r="P951" s="227"/>
      <c r="Q951" s="227"/>
      <c r="R951" s="227"/>
      <c r="S951" s="227"/>
      <c r="T951" s="227"/>
      <c r="U951" s="227"/>
      <c r="V951" s="227"/>
      <c r="W951" s="227"/>
      <c r="X951" s="227"/>
      <c r="Y951" s="215"/>
      <c r="Z951" s="233"/>
      <c r="AA951" s="216"/>
      <c r="AB951" s="216"/>
      <c r="AC951" s="216"/>
      <c r="AD951" s="216"/>
      <c r="AE951" s="216"/>
      <c r="AF951" s="216"/>
      <c r="AG951" s="216"/>
      <c r="AH951" s="216"/>
      <c r="AI951" s="216"/>
    </row>
    <row r="952" spans="2:35" s="203" customFormat="1" x14ac:dyDescent="0.2">
      <c r="B952" s="200"/>
      <c r="C952" s="292"/>
      <c r="D952" s="293"/>
      <c r="H952" s="294"/>
      <c r="I952" s="207"/>
      <c r="J952" s="231"/>
      <c r="K952" s="227"/>
      <c r="L952" s="227"/>
      <c r="M952" s="227"/>
      <c r="N952" s="227"/>
      <c r="O952" s="227"/>
      <c r="P952" s="227"/>
      <c r="Q952" s="227"/>
      <c r="R952" s="227"/>
      <c r="S952" s="227"/>
      <c r="T952" s="227"/>
      <c r="U952" s="227"/>
      <c r="V952" s="227"/>
      <c r="W952" s="227"/>
      <c r="X952" s="227"/>
      <c r="Y952" s="215"/>
      <c r="Z952" s="233"/>
      <c r="AA952" s="216"/>
      <c r="AB952" s="216"/>
      <c r="AC952" s="216"/>
      <c r="AD952" s="216"/>
      <c r="AE952" s="216"/>
      <c r="AF952" s="216"/>
      <c r="AG952" s="216"/>
      <c r="AH952" s="216"/>
      <c r="AI952" s="216"/>
    </row>
    <row r="953" spans="2:35" s="203" customFormat="1" x14ac:dyDescent="0.2">
      <c r="B953" s="200"/>
      <c r="C953" s="292"/>
      <c r="D953" s="293"/>
      <c r="H953" s="294"/>
      <c r="I953" s="207"/>
      <c r="J953" s="231"/>
      <c r="K953" s="227"/>
      <c r="L953" s="227"/>
      <c r="M953" s="227"/>
      <c r="N953" s="227"/>
      <c r="O953" s="227"/>
      <c r="P953" s="227"/>
      <c r="Q953" s="227"/>
      <c r="R953" s="227"/>
      <c r="S953" s="227"/>
      <c r="T953" s="227"/>
      <c r="U953" s="227"/>
      <c r="V953" s="227"/>
      <c r="W953" s="227"/>
      <c r="X953" s="227"/>
      <c r="Y953" s="215"/>
      <c r="Z953" s="233"/>
      <c r="AA953" s="216"/>
      <c r="AB953" s="216"/>
      <c r="AC953" s="216"/>
      <c r="AD953" s="216"/>
      <c r="AE953" s="216"/>
      <c r="AF953" s="216"/>
      <c r="AG953" s="216"/>
      <c r="AH953" s="216"/>
      <c r="AI953" s="216"/>
    </row>
    <row r="954" spans="2:35" s="203" customFormat="1" x14ac:dyDescent="0.2">
      <c r="B954" s="200"/>
      <c r="C954" s="292"/>
      <c r="D954" s="293"/>
      <c r="H954" s="294"/>
      <c r="I954" s="207"/>
      <c r="J954" s="231"/>
      <c r="K954" s="227"/>
      <c r="L954" s="227"/>
      <c r="M954" s="227"/>
      <c r="N954" s="227"/>
      <c r="O954" s="227"/>
      <c r="P954" s="227"/>
      <c r="Q954" s="227"/>
      <c r="R954" s="227"/>
      <c r="S954" s="227"/>
      <c r="T954" s="227"/>
      <c r="U954" s="227"/>
      <c r="V954" s="227"/>
      <c r="W954" s="227"/>
      <c r="X954" s="227"/>
      <c r="Y954" s="215"/>
      <c r="Z954" s="233"/>
      <c r="AA954" s="216"/>
      <c r="AB954" s="216"/>
      <c r="AC954" s="216"/>
      <c r="AD954" s="216"/>
      <c r="AE954" s="216"/>
      <c r="AF954" s="216"/>
      <c r="AG954" s="216"/>
      <c r="AH954" s="216"/>
      <c r="AI954" s="216"/>
    </row>
    <row r="955" spans="2:35" s="203" customFormat="1" x14ac:dyDescent="0.2">
      <c r="B955" s="200"/>
      <c r="C955" s="292"/>
      <c r="D955" s="293"/>
      <c r="H955" s="294"/>
      <c r="I955" s="207"/>
      <c r="J955" s="231"/>
      <c r="K955" s="227"/>
      <c r="L955" s="227"/>
      <c r="M955" s="227"/>
      <c r="N955" s="227"/>
      <c r="O955" s="227"/>
      <c r="P955" s="227"/>
      <c r="Q955" s="227"/>
      <c r="R955" s="227"/>
      <c r="S955" s="227"/>
      <c r="T955" s="227"/>
      <c r="U955" s="227"/>
      <c r="V955" s="227"/>
      <c r="W955" s="227"/>
      <c r="X955" s="227"/>
      <c r="Y955" s="215"/>
      <c r="Z955" s="233"/>
      <c r="AA955" s="216"/>
      <c r="AB955" s="216"/>
      <c r="AC955" s="216"/>
      <c r="AD955" s="216"/>
      <c r="AE955" s="216"/>
      <c r="AF955" s="216"/>
      <c r="AG955" s="216"/>
      <c r="AH955" s="216"/>
      <c r="AI955" s="216"/>
    </row>
    <row r="956" spans="2:35" s="203" customFormat="1" x14ac:dyDescent="0.2">
      <c r="B956" s="200"/>
      <c r="C956" s="292"/>
      <c r="D956" s="293"/>
      <c r="H956" s="294"/>
      <c r="I956" s="207"/>
      <c r="J956" s="231"/>
      <c r="K956" s="227"/>
      <c r="L956" s="227"/>
      <c r="M956" s="227"/>
      <c r="N956" s="227"/>
      <c r="O956" s="227"/>
      <c r="P956" s="227"/>
      <c r="Q956" s="227"/>
      <c r="R956" s="227"/>
      <c r="S956" s="227"/>
      <c r="T956" s="227"/>
      <c r="U956" s="227"/>
      <c r="V956" s="227"/>
      <c r="W956" s="227"/>
      <c r="X956" s="227"/>
      <c r="Y956" s="215"/>
      <c r="Z956" s="233"/>
      <c r="AA956" s="216"/>
      <c r="AB956" s="216"/>
      <c r="AC956" s="216"/>
      <c r="AD956" s="216"/>
      <c r="AE956" s="216"/>
      <c r="AF956" s="216"/>
      <c r="AG956" s="216"/>
      <c r="AH956" s="216"/>
      <c r="AI956" s="216"/>
    </row>
    <row r="957" spans="2:35" s="203" customFormat="1" x14ac:dyDescent="0.2">
      <c r="B957" s="200"/>
      <c r="C957" s="292"/>
      <c r="D957" s="293"/>
      <c r="H957" s="294"/>
      <c r="I957" s="207"/>
      <c r="J957" s="231"/>
      <c r="K957" s="227"/>
      <c r="L957" s="227"/>
      <c r="M957" s="227"/>
      <c r="N957" s="227"/>
      <c r="O957" s="227"/>
      <c r="P957" s="227"/>
      <c r="Q957" s="227"/>
      <c r="R957" s="227"/>
      <c r="S957" s="227"/>
      <c r="T957" s="227"/>
      <c r="U957" s="227"/>
      <c r="V957" s="227"/>
      <c r="W957" s="227"/>
      <c r="X957" s="227"/>
      <c r="Y957" s="215"/>
      <c r="Z957" s="233"/>
      <c r="AA957" s="216"/>
      <c r="AB957" s="216"/>
      <c r="AC957" s="216"/>
      <c r="AD957" s="216"/>
      <c r="AE957" s="216"/>
      <c r="AF957" s="216"/>
      <c r="AG957" s="216"/>
      <c r="AH957" s="216"/>
      <c r="AI957" s="216"/>
    </row>
    <row r="958" spans="2:35" s="203" customFormat="1" x14ac:dyDescent="0.2">
      <c r="B958" s="200"/>
      <c r="C958" s="292"/>
      <c r="D958" s="293"/>
      <c r="H958" s="294"/>
      <c r="I958" s="207"/>
      <c r="J958" s="231"/>
      <c r="K958" s="227"/>
      <c r="L958" s="227"/>
      <c r="M958" s="227"/>
      <c r="N958" s="227"/>
      <c r="O958" s="227"/>
      <c r="P958" s="227"/>
      <c r="Q958" s="227"/>
      <c r="R958" s="227"/>
      <c r="S958" s="227"/>
      <c r="T958" s="227"/>
      <c r="U958" s="227"/>
      <c r="V958" s="227"/>
      <c r="W958" s="227"/>
      <c r="X958" s="227"/>
      <c r="Y958" s="215"/>
      <c r="Z958" s="233"/>
      <c r="AA958" s="216"/>
      <c r="AB958" s="216"/>
      <c r="AC958" s="216"/>
      <c r="AD958" s="216"/>
      <c r="AE958" s="216"/>
      <c r="AF958" s="216"/>
      <c r="AG958" s="216"/>
      <c r="AH958" s="216"/>
      <c r="AI958" s="216"/>
    </row>
    <row r="959" spans="2:35" s="203" customFormat="1" x14ac:dyDescent="0.2">
      <c r="B959" s="200"/>
      <c r="C959" s="292"/>
      <c r="D959" s="293"/>
      <c r="H959" s="294"/>
      <c r="I959" s="207"/>
      <c r="J959" s="231"/>
      <c r="K959" s="227"/>
      <c r="L959" s="227"/>
      <c r="M959" s="227"/>
      <c r="N959" s="227"/>
      <c r="O959" s="227"/>
      <c r="P959" s="227"/>
      <c r="Q959" s="227"/>
      <c r="R959" s="227"/>
      <c r="S959" s="227"/>
      <c r="T959" s="227"/>
      <c r="U959" s="227"/>
      <c r="V959" s="227"/>
      <c r="W959" s="227"/>
      <c r="X959" s="227"/>
      <c r="Y959" s="215"/>
      <c r="Z959" s="233"/>
      <c r="AA959" s="216"/>
      <c r="AB959" s="216"/>
      <c r="AC959" s="216"/>
      <c r="AD959" s="216"/>
      <c r="AE959" s="216"/>
      <c r="AF959" s="216"/>
      <c r="AG959" s="216"/>
      <c r="AH959" s="216"/>
      <c r="AI959" s="216"/>
    </row>
    <row r="960" spans="2:35" s="203" customFormat="1" x14ac:dyDescent="0.2">
      <c r="B960" s="200"/>
      <c r="C960" s="292"/>
      <c r="D960" s="293"/>
      <c r="H960" s="294"/>
      <c r="I960" s="207"/>
      <c r="J960" s="231"/>
      <c r="K960" s="227"/>
      <c r="L960" s="227"/>
      <c r="M960" s="227"/>
      <c r="N960" s="227"/>
      <c r="O960" s="227"/>
      <c r="P960" s="227"/>
      <c r="Q960" s="227"/>
      <c r="R960" s="227"/>
      <c r="S960" s="227"/>
      <c r="T960" s="227"/>
      <c r="U960" s="227"/>
      <c r="V960" s="227"/>
      <c r="W960" s="227"/>
      <c r="X960" s="227"/>
      <c r="Y960" s="215"/>
      <c r="Z960" s="233"/>
      <c r="AA960" s="216"/>
      <c r="AB960" s="216"/>
      <c r="AC960" s="216"/>
      <c r="AD960" s="216"/>
      <c r="AE960" s="216"/>
      <c r="AF960" s="216"/>
      <c r="AG960" s="216"/>
      <c r="AH960" s="216"/>
      <c r="AI960" s="216"/>
    </row>
    <row r="961" spans="2:35" s="203" customFormat="1" x14ac:dyDescent="0.2">
      <c r="B961" s="200"/>
      <c r="C961" s="292"/>
      <c r="D961" s="293"/>
      <c r="H961" s="294"/>
      <c r="I961" s="207"/>
      <c r="J961" s="231"/>
      <c r="K961" s="227"/>
      <c r="L961" s="227"/>
      <c r="M961" s="227"/>
      <c r="N961" s="227"/>
      <c r="O961" s="227"/>
      <c r="P961" s="227"/>
      <c r="Q961" s="227"/>
      <c r="R961" s="227"/>
      <c r="S961" s="227"/>
      <c r="T961" s="227"/>
      <c r="U961" s="227"/>
      <c r="V961" s="227"/>
      <c r="W961" s="227"/>
      <c r="X961" s="227"/>
      <c r="Y961" s="215"/>
      <c r="Z961" s="233"/>
      <c r="AA961" s="216"/>
      <c r="AB961" s="216"/>
      <c r="AC961" s="216"/>
      <c r="AD961" s="216"/>
      <c r="AE961" s="216"/>
      <c r="AF961" s="216"/>
      <c r="AG961" s="216"/>
      <c r="AH961" s="216"/>
      <c r="AI961" s="216"/>
    </row>
    <row r="962" spans="2:35" s="203" customFormat="1" x14ac:dyDescent="0.2">
      <c r="B962" s="200"/>
      <c r="C962" s="292"/>
      <c r="D962" s="293"/>
      <c r="H962" s="294"/>
      <c r="I962" s="207"/>
      <c r="J962" s="231"/>
      <c r="K962" s="227"/>
      <c r="L962" s="227"/>
      <c r="M962" s="227"/>
      <c r="N962" s="227"/>
      <c r="O962" s="227"/>
      <c r="P962" s="227"/>
      <c r="Q962" s="227"/>
      <c r="R962" s="227"/>
      <c r="S962" s="227"/>
      <c r="T962" s="227"/>
      <c r="U962" s="227"/>
      <c r="V962" s="227"/>
      <c r="W962" s="227"/>
      <c r="X962" s="227"/>
      <c r="Y962" s="215"/>
      <c r="Z962" s="233"/>
      <c r="AA962" s="216"/>
      <c r="AB962" s="216"/>
      <c r="AC962" s="216"/>
      <c r="AD962" s="216"/>
      <c r="AE962" s="216"/>
      <c r="AF962" s="216"/>
      <c r="AG962" s="216"/>
      <c r="AH962" s="216"/>
      <c r="AI962" s="216"/>
    </row>
    <row r="963" spans="2:35" s="203" customFormat="1" x14ac:dyDescent="0.2">
      <c r="B963" s="200"/>
      <c r="C963" s="292"/>
      <c r="D963" s="293"/>
      <c r="H963" s="294"/>
      <c r="I963" s="207"/>
      <c r="J963" s="231"/>
      <c r="K963" s="227"/>
      <c r="L963" s="227"/>
      <c r="M963" s="227"/>
      <c r="N963" s="227"/>
      <c r="O963" s="227"/>
      <c r="P963" s="227"/>
      <c r="Q963" s="227"/>
      <c r="R963" s="227"/>
      <c r="S963" s="227"/>
      <c r="T963" s="227"/>
      <c r="U963" s="227"/>
      <c r="V963" s="227"/>
      <c r="W963" s="227"/>
      <c r="X963" s="227"/>
      <c r="Y963" s="215"/>
      <c r="Z963" s="233"/>
      <c r="AA963" s="216"/>
      <c r="AB963" s="216"/>
      <c r="AC963" s="216"/>
      <c r="AD963" s="216"/>
      <c r="AE963" s="216"/>
      <c r="AF963" s="216"/>
      <c r="AG963" s="216"/>
      <c r="AH963" s="216"/>
      <c r="AI963" s="216"/>
    </row>
    <row r="964" spans="2:35" s="203" customFormat="1" x14ac:dyDescent="0.2">
      <c r="B964" s="200"/>
      <c r="C964" s="292"/>
      <c r="D964" s="293"/>
      <c r="H964" s="294"/>
      <c r="I964" s="207"/>
      <c r="J964" s="231"/>
      <c r="K964" s="227"/>
      <c r="L964" s="227"/>
      <c r="M964" s="227"/>
      <c r="N964" s="227"/>
      <c r="O964" s="227"/>
      <c r="P964" s="227"/>
      <c r="Q964" s="227"/>
      <c r="R964" s="227"/>
      <c r="S964" s="227"/>
      <c r="T964" s="227"/>
      <c r="U964" s="227"/>
      <c r="V964" s="227"/>
      <c r="W964" s="227"/>
      <c r="X964" s="227"/>
      <c r="Y964" s="215"/>
      <c r="Z964" s="233"/>
      <c r="AA964" s="216"/>
      <c r="AB964" s="216"/>
      <c r="AC964" s="216"/>
      <c r="AD964" s="216"/>
      <c r="AE964" s="216"/>
      <c r="AF964" s="216"/>
      <c r="AG964" s="216"/>
      <c r="AH964" s="216"/>
      <c r="AI964" s="216"/>
    </row>
    <row r="965" spans="2:35" s="203" customFormat="1" x14ac:dyDescent="0.2">
      <c r="B965" s="200"/>
      <c r="C965" s="292"/>
      <c r="D965" s="293"/>
      <c r="H965" s="294"/>
      <c r="I965" s="207"/>
      <c r="J965" s="231"/>
      <c r="K965" s="227"/>
      <c r="L965" s="227"/>
      <c r="M965" s="227"/>
      <c r="N965" s="227"/>
      <c r="O965" s="227"/>
      <c r="P965" s="227"/>
      <c r="Q965" s="227"/>
      <c r="R965" s="227"/>
      <c r="S965" s="227"/>
      <c r="T965" s="227"/>
      <c r="U965" s="227"/>
      <c r="V965" s="227"/>
      <c r="W965" s="227"/>
      <c r="X965" s="227"/>
      <c r="Y965" s="215"/>
      <c r="Z965" s="233"/>
      <c r="AA965" s="216"/>
      <c r="AB965" s="216"/>
      <c r="AC965" s="216"/>
      <c r="AD965" s="216"/>
      <c r="AE965" s="216"/>
      <c r="AF965" s="216"/>
      <c r="AG965" s="216"/>
      <c r="AH965" s="216"/>
      <c r="AI965" s="216"/>
    </row>
    <row r="966" spans="2:35" s="203" customFormat="1" x14ac:dyDescent="0.2">
      <c r="B966" s="200"/>
      <c r="C966" s="292"/>
      <c r="D966" s="293"/>
      <c r="H966" s="294"/>
      <c r="I966" s="207"/>
      <c r="J966" s="231"/>
      <c r="K966" s="227"/>
      <c r="L966" s="227"/>
      <c r="M966" s="227"/>
      <c r="N966" s="227"/>
      <c r="O966" s="227"/>
      <c r="P966" s="227"/>
      <c r="Q966" s="227"/>
      <c r="R966" s="227"/>
      <c r="S966" s="227"/>
      <c r="T966" s="227"/>
      <c r="U966" s="227"/>
      <c r="V966" s="227"/>
      <c r="W966" s="227"/>
      <c r="X966" s="227"/>
      <c r="Y966" s="215"/>
      <c r="Z966" s="233"/>
      <c r="AA966" s="216"/>
      <c r="AB966" s="216"/>
      <c r="AC966" s="216"/>
      <c r="AD966" s="216"/>
      <c r="AE966" s="216"/>
      <c r="AF966" s="216"/>
      <c r="AG966" s="216"/>
      <c r="AH966" s="216"/>
      <c r="AI966" s="216"/>
    </row>
    <row r="967" spans="2:35" s="203" customFormat="1" x14ac:dyDescent="0.2">
      <c r="B967" s="200"/>
      <c r="C967" s="292"/>
      <c r="D967" s="293"/>
      <c r="H967" s="294"/>
      <c r="I967" s="207"/>
      <c r="J967" s="231"/>
      <c r="K967" s="227"/>
      <c r="L967" s="227"/>
      <c r="M967" s="227"/>
      <c r="N967" s="227"/>
      <c r="O967" s="227"/>
      <c r="P967" s="227"/>
      <c r="Q967" s="227"/>
      <c r="R967" s="227"/>
      <c r="S967" s="227"/>
      <c r="T967" s="227"/>
      <c r="U967" s="227"/>
      <c r="V967" s="227"/>
      <c r="W967" s="227"/>
      <c r="X967" s="227"/>
      <c r="Y967" s="215"/>
      <c r="Z967" s="233"/>
      <c r="AA967" s="216"/>
      <c r="AB967" s="216"/>
      <c r="AC967" s="216"/>
      <c r="AD967" s="216"/>
      <c r="AE967" s="216"/>
      <c r="AF967" s="216"/>
      <c r="AG967" s="216"/>
      <c r="AH967" s="216"/>
      <c r="AI967" s="216"/>
    </row>
    <row r="968" spans="2:35" s="203" customFormat="1" x14ac:dyDescent="0.2">
      <c r="B968" s="200"/>
      <c r="C968" s="292"/>
      <c r="D968" s="293"/>
      <c r="H968" s="294"/>
      <c r="I968" s="207"/>
      <c r="J968" s="231"/>
      <c r="K968" s="227"/>
      <c r="L968" s="227"/>
      <c r="M968" s="227"/>
      <c r="N968" s="227"/>
      <c r="O968" s="227"/>
      <c r="P968" s="227"/>
      <c r="Q968" s="227"/>
      <c r="R968" s="227"/>
      <c r="S968" s="227"/>
      <c r="T968" s="227"/>
      <c r="U968" s="227"/>
      <c r="V968" s="227"/>
      <c r="W968" s="227"/>
      <c r="X968" s="227"/>
      <c r="Y968" s="215"/>
      <c r="Z968" s="233"/>
      <c r="AA968" s="216"/>
      <c r="AB968" s="216"/>
      <c r="AC968" s="216"/>
      <c r="AD968" s="216"/>
      <c r="AE968" s="216"/>
      <c r="AF968" s="216"/>
      <c r="AG968" s="216"/>
      <c r="AH968" s="216"/>
      <c r="AI968" s="216"/>
    </row>
    <row r="969" spans="2:35" s="203" customFormat="1" x14ac:dyDescent="0.2">
      <c r="B969" s="200"/>
      <c r="C969" s="292"/>
      <c r="D969" s="293"/>
      <c r="H969" s="294"/>
      <c r="I969" s="207"/>
      <c r="J969" s="231"/>
      <c r="K969" s="227"/>
      <c r="L969" s="227"/>
      <c r="M969" s="227"/>
      <c r="N969" s="227"/>
      <c r="O969" s="227"/>
      <c r="P969" s="227"/>
      <c r="Q969" s="227"/>
      <c r="R969" s="227"/>
      <c r="S969" s="227"/>
      <c r="T969" s="227"/>
      <c r="U969" s="227"/>
      <c r="V969" s="227"/>
      <c r="W969" s="227"/>
      <c r="X969" s="227"/>
      <c r="Y969" s="215"/>
      <c r="Z969" s="233"/>
      <c r="AA969" s="216"/>
      <c r="AB969" s="216"/>
      <c r="AC969" s="216"/>
      <c r="AD969" s="216"/>
      <c r="AE969" s="216"/>
      <c r="AF969" s="216"/>
      <c r="AG969" s="216"/>
      <c r="AH969" s="216"/>
      <c r="AI969" s="216"/>
    </row>
    <row r="970" spans="2:35" s="203" customFormat="1" x14ac:dyDescent="0.2">
      <c r="B970" s="200"/>
      <c r="C970" s="292"/>
      <c r="D970" s="293"/>
      <c r="H970" s="294"/>
      <c r="I970" s="207"/>
      <c r="J970" s="231"/>
      <c r="K970" s="227"/>
      <c r="L970" s="227"/>
      <c r="M970" s="227"/>
      <c r="N970" s="227"/>
      <c r="O970" s="227"/>
      <c r="P970" s="227"/>
      <c r="Q970" s="227"/>
      <c r="R970" s="227"/>
      <c r="S970" s="227"/>
      <c r="T970" s="227"/>
      <c r="U970" s="227"/>
      <c r="V970" s="227"/>
      <c r="W970" s="227"/>
      <c r="X970" s="227"/>
      <c r="Y970" s="215"/>
      <c r="Z970" s="233"/>
      <c r="AA970" s="216"/>
      <c r="AB970" s="216"/>
      <c r="AC970" s="216"/>
      <c r="AD970" s="216"/>
      <c r="AE970" s="216"/>
      <c r="AF970" s="216"/>
      <c r="AG970" s="216"/>
      <c r="AH970" s="216"/>
      <c r="AI970" s="216"/>
    </row>
    <row r="971" spans="2:35" s="203" customFormat="1" x14ac:dyDescent="0.2">
      <c r="B971" s="200"/>
      <c r="C971" s="292"/>
      <c r="D971" s="293"/>
      <c r="H971" s="294"/>
      <c r="I971" s="207"/>
      <c r="J971" s="231"/>
      <c r="K971" s="227"/>
      <c r="L971" s="227"/>
      <c r="M971" s="227"/>
      <c r="N971" s="227"/>
      <c r="O971" s="227"/>
      <c r="P971" s="227"/>
      <c r="Q971" s="227"/>
      <c r="R971" s="227"/>
      <c r="S971" s="227"/>
      <c r="T971" s="227"/>
      <c r="U971" s="227"/>
      <c r="V971" s="227"/>
      <c r="W971" s="227"/>
      <c r="X971" s="227"/>
      <c r="Y971" s="215"/>
      <c r="Z971" s="233"/>
      <c r="AA971" s="216"/>
      <c r="AB971" s="216"/>
      <c r="AC971" s="216"/>
      <c r="AD971" s="216"/>
      <c r="AE971" s="216"/>
      <c r="AF971" s="216"/>
      <c r="AG971" s="216"/>
      <c r="AH971" s="216"/>
      <c r="AI971" s="216"/>
    </row>
    <row r="972" spans="2:35" s="203" customFormat="1" x14ac:dyDescent="0.2">
      <c r="B972" s="200"/>
      <c r="C972" s="292"/>
      <c r="D972" s="293"/>
      <c r="H972" s="294"/>
      <c r="I972" s="207"/>
      <c r="J972" s="231"/>
      <c r="K972" s="227"/>
      <c r="L972" s="227"/>
      <c r="M972" s="227"/>
      <c r="N972" s="227"/>
      <c r="O972" s="227"/>
      <c r="P972" s="227"/>
      <c r="Q972" s="227"/>
      <c r="R972" s="227"/>
      <c r="S972" s="227"/>
      <c r="T972" s="227"/>
      <c r="U972" s="227"/>
      <c r="V972" s="227"/>
      <c r="W972" s="227"/>
      <c r="X972" s="227"/>
      <c r="Y972" s="215"/>
      <c r="Z972" s="233"/>
      <c r="AA972" s="216"/>
      <c r="AB972" s="216"/>
      <c r="AC972" s="216"/>
      <c r="AD972" s="216"/>
      <c r="AE972" s="216"/>
      <c r="AF972" s="216"/>
      <c r="AG972" s="216"/>
      <c r="AH972" s="216"/>
      <c r="AI972" s="216"/>
    </row>
    <row r="973" spans="2:35" s="203" customFormat="1" x14ac:dyDescent="0.2">
      <c r="B973" s="200"/>
      <c r="C973" s="292"/>
      <c r="D973" s="293"/>
      <c r="H973" s="294"/>
      <c r="I973" s="207"/>
      <c r="J973" s="231"/>
      <c r="K973" s="227"/>
      <c r="L973" s="227"/>
      <c r="M973" s="227"/>
      <c r="N973" s="227"/>
      <c r="O973" s="227"/>
      <c r="P973" s="227"/>
      <c r="Q973" s="227"/>
      <c r="R973" s="227"/>
      <c r="S973" s="227"/>
      <c r="T973" s="227"/>
      <c r="U973" s="227"/>
      <c r="V973" s="227"/>
      <c r="W973" s="227"/>
      <c r="X973" s="227"/>
      <c r="Y973" s="215"/>
      <c r="Z973" s="233"/>
      <c r="AA973" s="216"/>
      <c r="AB973" s="216"/>
      <c r="AC973" s="216"/>
      <c r="AD973" s="216"/>
      <c r="AE973" s="216"/>
      <c r="AF973" s="216"/>
      <c r="AG973" s="216"/>
      <c r="AH973" s="216"/>
      <c r="AI973" s="216"/>
    </row>
    <row r="974" spans="2:35" s="203" customFormat="1" x14ac:dyDescent="0.2">
      <c r="B974" s="200"/>
      <c r="C974" s="292"/>
      <c r="D974" s="293"/>
      <c r="H974" s="294"/>
      <c r="I974" s="207"/>
      <c r="J974" s="231"/>
      <c r="K974" s="227"/>
      <c r="L974" s="227"/>
      <c r="M974" s="227"/>
      <c r="N974" s="227"/>
      <c r="O974" s="227"/>
      <c r="P974" s="227"/>
      <c r="Q974" s="227"/>
      <c r="R974" s="227"/>
      <c r="S974" s="227"/>
      <c r="T974" s="227"/>
      <c r="U974" s="227"/>
      <c r="V974" s="227"/>
      <c r="W974" s="227"/>
      <c r="X974" s="227"/>
      <c r="Y974" s="215"/>
      <c r="Z974" s="233"/>
      <c r="AA974" s="216"/>
      <c r="AB974" s="216"/>
      <c r="AC974" s="216"/>
      <c r="AD974" s="216"/>
      <c r="AE974" s="216"/>
      <c r="AF974" s="216"/>
      <c r="AG974" s="216"/>
      <c r="AH974" s="216"/>
      <c r="AI974" s="216"/>
    </row>
    <row r="975" spans="2:35" s="203" customFormat="1" x14ac:dyDescent="0.2">
      <c r="B975" s="200"/>
      <c r="C975" s="292"/>
      <c r="D975" s="293"/>
      <c r="H975" s="294"/>
      <c r="I975" s="207"/>
      <c r="J975" s="231"/>
      <c r="K975" s="227"/>
      <c r="L975" s="227"/>
      <c r="M975" s="227"/>
      <c r="N975" s="227"/>
      <c r="O975" s="227"/>
      <c r="P975" s="227"/>
      <c r="Q975" s="227"/>
      <c r="R975" s="227"/>
      <c r="S975" s="227"/>
      <c r="T975" s="227"/>
      <c r="U975" s="227"/>
      <c r="V975" s="227"/>
      <c r="W975" s="227"/>
      <c r="X975" s="227"/>
      <c r="Y975" s="215"/>
      <c r="Z975" s="233"/>
      <c r="AA975" s="216"/>
      <c r="AB975" s="216"/>
      <c r="AC975" s="216"/>
      <c r="AD975" s="216"/>
      <c r="AE975" s="216"/>
      <c r="AF975" s="216"/>
      <c r="AG975" s="216"/>
      <c r="AH975" s="216"/>
      <c r="AI975" s="216"/>
    </row>
    <row r="976" spans="2:35" s="203" customFormat="1" x14ac:dyDescent="0.2">
      <c r="B976" s="200"/>
      <c r="C976" s="292"/>
      <c r="D976" s="293"/>
      <c r="H976" s="294"/>
      <c r="I976" s="207"/>
      <c r="J976" s="231"/>
      <c r="K976" s="227"/>
      <c r="L976" s="227"/>
      <c r="M976" s="227"/>
      <c r="N976" s="227"/>
      <c r="O976" s="227"/>
      <c r="P976" s="227"/>
      <c r="Q976" s="227"/>
      <c r="R976" s="227"/>
      <c r="S976" s="227"/>
      <c r="T976" s="227"/>
      <c r="U976" s="227"/>
      <c r="V976" s="227"/>
      <c r="W976" s="227"/>
      <c r="X976" s="227"/>
      <c r="Y976" s="215"/>
      <c r="Z976" s="233"/>
      <c r="AA976" s="216"/>
      <c r="AB976" s="216"/>
      <c r="AC976" s="216"/>
      <c r="AD976" s="216"/>
      <c r="AE976" s="216"/>
      <c r="AF976" s="216"/>
      <c r="AG976" s="216"/>
      <c r="AH976" s="216"/>
      <c r="AI976" s="216"/>
    </row>
    <row r="977" spans="2:35" s="203" customFormat="1" x14ac:dyDescent="0.2">
      <c r="B977" s="200"/>
      <c r="C977" s="292"/>
      <c r="D977" s="293"/>
      <c r="H977" s="294"/>
      <c r="I977" s="207"/>
      <c r="J977" s="231"/>
      <c r="K977" s="227"/>
      <c r="L977" s="227"/>
      <c r="M977" s="227"/>
      <c r="N977" s="227"/>
      <c r="O977" s="227"/>
      <c r="P977" s="227"/>
      <c r="Q977" s="227"/>
      <c r="R977" s="227"/>
      <c r="S977" s="227"/>
      <c r="T977" s="227"/>
      <c r="U977" s="227"/>
      <c r="V977" s="227"/>
      <c r="W977" s="227"/>
      <c r="X977" s="227"/>
      <c r="Y977" s="215"/>
      <c r="Z977" s="233"/>
      <c r="AA977" s="216"/>
      <c r="AB977" s="216"/>
      <c r="AC977" s="216"/>
      <c r="AD977" s="216"/>
      <c r="AE977" s="216"/>
      <c r="AF977" s="216"/>
      <c r="AG977" s="216"/>
      <c r="AH977" s="216"/>
      <c r="AI977" s="216"/>
    </row>
    <row r="978" spans="2:35" s="203" customFormat="1" x14ac:dyDescent="0.2">
      <c r="B978" s="200"/>
      <c r="C978" s="292"/>
      <c r="D978" s="293"/>
      <c r="H978" s="294"/>
      <c r="I978" s="207"/>
      <c r="J978" s="231"/>
      <c r="K978" s="227"/>
      <c r="L978" s="227"/>
      <c r="M978" s="227"/>
      <c r="N978" s="227"/>
      <c r="O978" s="227"/>
      <c r="P978" s="227"/>
      <c r="Q978" s="227"/>
      <c r="R978" s="227"/>
      <c r="S978" s="227"/>
      <c r="T978" s="227"/>
      <c r="U978" s="227"/>
      <c r="V978" s="227"/>
      <c r="W978" s="227"/>
      <c r="X978" s="227"/>
      <c r="Y978" s="215"/>
      <c r="Z978" s="233"/>
      <c r="AA978" s="216"/>
      <c r="AB978" s="216"/>
      <c r="AC978" s="216"/>
      <c r="AD978" s="216"/>
      <c r="AE978" s="216"/>
      <c r="AF978" s="216"/>
      <c r="AG978" s="216"/>
      <c r="AH978" s="216"/>
      <c r="AI978" s="216"/>
    </row>
    <row r="979" spans="2:35" s="203" customFormat="1" x14ac:dyDescent="0.2">
      <c r="B979" s="200"/>
      <c r="C979" s="292"/>
      <c r="D979" s="293"/>
      <c r="H979" s="294"/>
      <c r="I979" s="207"/>
      <c r="J979" s="231"/>
      <c r="K979" s="227"/>
      <c r="L979" s="227"/>
      <c r="M979" s="227"/>
      <c r="N979" s="227"/>
      <c r="O979" s="227"/>
      <c r="P979" s="227"/>
      <c r="Q979" s="227"/>
      <c r="R979" s="227"/>
      <c r="S979" s="227"/>
      <c r="T979" s="227"/>
      <c r="U979" s="227"/>
      <c r="V979" s="227"/>
      <c r="W979" s="227"/>
      <c r="X979" s="227"/>
      <c r="Y979" s="215"/>
      <c r="Z979" s="233"/>
      <c r="AA979" s="216"/>
      <c r="AB979" s="216"/>
      <c r="AC979" s="216"/>
      <c r="AD979" s="216"/>
      <c r="AE979" s="216"/>
      <c r="AF979" s="216"/>
      <c r="AG979" s="216"/>
      <c r="AH979" s="216"/>
      <c r="AI979" s="216"/>
    </row>
    <row r="980" spans="2:35" s="203" customFormat="1" x14ac:dyDescent="0.2">
      <c r="B980" s="200"/>
      <c r="C980" s="292"/>
      <c r="D980" s="293"/>
      <c r="H980" s="294"/>
      <c r="I980" s="207"/>
      <c r="J980" s="231"/>
      <c r="K980" s="227"/>
      <c r="L980" s="227"/>
      <c r="M980" s="227"/>
      <c r="N980" s="227"/>
      <c r="O980" s="227"/>
      <c r="P980" s="227"/>
      <c r="Q980" s="227"/>
      <c r="R980" s="227"/>
      <c r="S980" s="227"/>
      <c r="T980" s="227"/>
      <c r="U980" s="227"/>
      <c r="V980" s="227"/>
      <c r="W980" s="227"/>
      <c r="X980" s="227"/>
      <c r="Y980" s="215"/>
      <c r="Z980" s="233"/>
      <c r="AA980" s="216"/>
      <c r="AB980" s="216"/>
      <c r="AC980" s="216"/>
      <c r="AD980" s="216"/>
      <c r="AE980" s="216"/>
      <c r="AF980" s="216"/>
      <c r="AG980" s="216"/>
      <c r="AH980" s="216"/>
      <c r="AI980" s="216"/>
    </row>
    <row r="981" spans="2:35" s="203" customFormat="1" x14ac:dyDescent="0.2">
      <c r="B981" s="200"/>
      <c r="C981" s="292"/>
      <c r="D981" s="293"/>
      <c r="H981" s="294"/>
      <c r="I981" s="207"/>
      <c r="J981" s="231"/>
      <c r="K981" s="227"/>
      <c r="L981" s="227"/>
      <c r="M981" s="227"/>
      <c r="N981" s="227"/>
      <c r="O981" s="227"/>
      <c r="P981" s="227"/>
      <c r="Q981" s="227"/>
      <c r="R981" s="227"/>
      <c r="S981" s="227"/>
      <c r="T981" s="227"/>
      <c r="U981" s="227"/>
      <c r="V981" s="227"/>
      <c r="W981" s="227"/>
      <c r="X981" s="227"/>
      <c r="Y981" s="215"/>
      <c r="Z981" s="233"/>
      <c r="AA981" s="216"/>
      <c r="AB981" s="216"/>
      <c r="AC981" s="216"/>
      <c r="AD981" s="216"/>
      <c r="AE981" s="216"/>
      <c r="AF981" s="216"/>
      <c r="AG981" s="216"/>
      <c r="AH981" s="216"/>
      <c r="AI981" s="216"/>
    </row>
    <row r="982" spans="2:35" s="203" customFormat="1" x14ac:dyDescent="0.2">
      <c r="B982" s="200"/>
      <c r="C982" s="292"/>
      <c r="D982" s="293"/>
      <c r="H982" s="294"/>
      <c r="I982" s="207"/>
      <c r="J982" s="231"/>
      <c r="K982" s="227"/>
      <c r="L982" s="227"/>
      <c r="M982" s="227"/>
      <c r="N982" s="227"/>
      <c r="O982" s="227"/>
      <c r="P982" s="227"/>
      <c r="Q982" s="227"/>
      <c r="R982" s="227"/>
      <c r="S982" s="227"/>
      <c r="T982" s="227"/>
      <c r="U982" s="227"/>
      <c r="V982" s="227"/>
      <c r="W982" s="227"/>
      <c r="X982" s="227"/>
      <c r="Y982" s="215"/>
      <c r="Z982" s="233"/>
      <c r="AA982" s="216"/>
      <c r="AB982" s="216"/>
      <c r="AC982" s="216"/>
      <c r="AD982" s="216"/>
      <c r="AE982" s="216"/>
      <c r="AF982" s="216"/>
      <c r="AG982" s="216"/>
      <c r="AH982" s="216"/>
      <c r="AI982" s="216"/>
    </row>
    <row r="983" spans="2:35" s="203" customFormat="1" x14ac:dyDescent="0.2">
      <c r="B983" s="200"/>
      <c r="C983" s="292"/>
      <c r="D983" s="293"/>
      <c r="H983" s="294"/>
      <c r="I983" s="207"/>
      <c r="J983" s="231"/>
      <c r="K983" s="227"/>
      <c r="L983" s="227"/>
      <c r="M983" s="227"/>
      <c r="N983" s="227"/>
      <c r="O983" s="227"/>
      <c r="P983" s="227"/>
      <c r="Q983" s="227"/>
      <c r="R983" s="227"/>
      <c r="S983" s="227"/>
      <c r="T983" s="227"/>
      <c r="U983" s="227"/>
      <c r="V983" s="227"/>
      <c r="W983" s="227"/>
      <c r="X983" s="227"/>
      <c r="Y983" s="215"/>
      <c r="Z983" s="233"/>
      <c r="AA983" s="216"/>
      <c r="AB983" s="216"/>
      <c r="AC983" s="216"/>
      <c r="AD983" s="216"/>
      <c r="AE983" s="216"/>
      <c r="AF983" s="216"/>
      <c r="AG983" s="216"/>
      <c r="AH983" s="216"/>
      <c r="AI983" s="216"/>
    </row>
    <row r="984" spans="2:35" s="203" customFormat="1" x14ac:dyDescent="0.2">
      <c r="B984" s="200"/>
      <c r="C984" s="292"/>
      <c r="D984" s="293"/>
      <c r="H984" s="294"/>
      <c r="I984" s="207"/>
      <c r="J984" s="231"/>
      <c r="K984" s="227"/>
      <c r="L984" s="227"/>
      <c r="M984" s="227"/>
      <c r="N984" s="227"/>
      <c r="O984" s="227"/>
      <c r="P984" s="227"/>
      <c r="Q984" s="227"/>
      <c r="R984" s="227"/>
      <c r="S984" s="227"/>
      <c r="T984" s="227"/>
      <c r="U984" s="227"/>
      <c r="V984" s="227"/>
      <c r="W984" s="227"/>
      <c r="X984" s="227"/>
      <c r="Y984" s="215"/>
      <c r="Z984" s="233"/>
      <c r="AA984" s="216"/>
      <c r="AB984" s="216"/>
      <c r="AC984" s="216"/>
      <c r="AD984" s="216"/>
      <c r="AE984" s="216"/>
      <c r="AF984" s="216"/>
      <c r="AG984" s="216"/>
      <c r="AH984" s="216"/>
      <c r="AI984" s="216"/>
    </row>
    <row r="985" spans="2:35" s="203" customFormat="1" x14ac:dyDescent="0.2">
      <c r="B985" s="200"/>
      <c r="C985" s="292"/>
      <c r="D985" s="293"/>
      <c r="H985" s="294"/>
      <c r="I985" s="207"/>
      <c r="J985" s="231"/>
      <c r="K985" s="227"/>
      <c r="L985" s="227"/>
      <c r="M985" s="227"/>
      <c r="N985" s="227"/>
      <c r="O985" s="227"/>
      <c r="P985" s="227"/>
      <c r="Q985" s="227"/>
      <c r="R985" s="227"/>
      <c r="S985" s="227"/>
      <c r="T985" s="227"/>
      <c r="U985" s="227"/>
      <c r="V985" s="227"/>
      <c r="W985" s="227"/>
      <c r="X985" s="227"/>
      <c r="Y985" s="215"/>
      <c r="Z985" s="233"/>
      <c r="AA985" s="216"/>
      <c r="AB985" s="216"/>
      <c r="AC985" s="216"/>
      <c r="AD985" s="216"/>
      <c r="AE985" s="216"/>
      <c r="AF985" s="216"/>
      <c r="AG985" s="216"/>
      <c r="AH985" s="216"/>
      <c r="AI985" s="216"/>
    </row>
    <row r="986" spans="2:35" s="203" customFormat="1" x14ac:dyDescent="0.2">
      <c r="B986" s="200"/>
      <c r="C986" s="292"/>
      <c r="D986" s="293"/>
      <c r="H986" s="294"/>
      <c r="I986" s="207"/>
      <c r="J986" s="231"/>
      <c r="K986" s="227"/>
      <c r="L986" s="227"/>
      <c r="M986" s="227"/>
      <c r="N986" s="227"/>
      <c r="O986" s="227"/>
      <c r="P986" s="227"/>
      <c r="Q986" s="227"/>
      <c r="R986" s="227"/>
      <c r="S986" s="227"/>
      <c r="T986" s="227"/>
      <c r="U986" s="227"/>
      <c r="V986" s="227"/>
      <c r="W986" s="227"/>
      <c r="X986" s="227"/>
      <c r="Y986" s="215"/>
      <c r="Z986" s="233"/>
      <c r="AA986" s="216"/>
      <c r="AB986" s="216"/>
      <c r="AC986" s="216"/>
      <c r="AD986" s="216"/>
      <c r="AE986" s="216"/>
      <c r="AF986" s="216"/>
      <c r="AG986" s="216"/>
      <c r="AH986" s="216"/>
      <c r="AI986" s="216"/>
    </row>
    <row r="987" spans="2:35" s="203" customFormat="1" x14ac:dyDescent="0.2">
      <c r="B987" s="200"/>
      <c r="C987" s="292"/>
      <c r="D987" s="293"/>
      <c r="H987" s="294"/>
      <c r="I987" s="207"/>
      <c r="J987" s="231"/>
      <c r="K987" s="227"/>
      <c r="L987" s="227"/>
      <c r="M987" s="227"/>
      <c r="N987" s="227"/>
      <c r="O987" s="227"/>
      <c r="P987" s="227"/>
      <c r="Q987" s="227"/>
      <c r="R987" s="227"/>
      <c r="S987" s="227"/>
      <c r="T987" s="227"/>
      <c r="U987" s="227"/>
      <c r="V987" s="227"/>
      <c r="W987" s="227"/>
      <c r="X987" s="227"/>
      <c r="Y987" s="215"/>
      <c r="Z987" s="233"/>
      <c r="AA987" s="216"/>
      <c r="AB987" s="216"/>
      <c r="AC987" s="216"/>
      <c r="AD987" s="216"/>
      <c r="AE987" s="216"/>
      <c r="AF987" s="216"/>
      <c r="AG987" s="216"/>
      <c r="AH987" s="216"/>
      <c r="AI987" s="216"/>
    </row>
    <row r="988" spans="2:35" s="203" customFormat="1" x14ac:dyDescent="0.2">
      <c r="B988" s="200"/>
      <c r="C988" s="292"/>
      <c r="D988" s="293"/>
      <c r="H988" s="294"/>
      <c r="I988" s="207"/>
      <c r="J988" s="231"/>
      <c r="K988" s="227"/>
      <c r="L988" s="227"/>
      <c r="M988" s="227"/>
      <c r="N988" s="227"/>
      <c r="O988" s="227"/>
      <c r="P988" s="227"/>
      <c r="Q988" s="227"/>
      <c r="R988" s="227"/>
      <c r="S988" s="227"/>
      <c r="T988" s="227"/>
      <c r="U988" s="227"/>
      <c r="V988" s="227"/>
      <c r="W988" s="227"/>
      <c r="X988" s="227"/>
      <c r="Y988" s="215"/>
      <c r="Z988" s="233"/>
      <c r="AA988" s="216"/>
      <c r="AB988" s="216"/>
      <c r="AC988" s="216"/>
      <c r="AD988" s="216"/>
      <c r="AE988" s="216"/>
      <c r="AF988" s="216"/>
      <c r="AG988" s="216"/>
      <c r="AH988" s="216"/>
      <c r="AI988" s="216"/>
    </row>
    <row r="989" spans="2:35" s="203" customFormat="1" x14ac:dyDescent="0.2">
      <c r="B989" s="200"/>
      <c r="C989" s="292"/>
      <c r="D989" s="293"/>
      <c r="H989" s="294"/>
      <c r="I989" s="207"/>
      <c r="J989" s="231"/>
      <c r="K989" s="227"/>
      <c r="L989" s="227"/>
      <c r="M989" s="227"/>
      <c r="N989" s="227"/>
      <c r="O989" s="227"/>
      <c r="P989" s="227"/>
      <c r="Q989" s="227"/>
      <c r="R989" s="227"/>
      <c r="S989" s="227"/>
      <c r="T989" s="227"/>
      <c r="U989" s="227"/>
      <c r="V989" s="227"/>
      <c r="W989" s="227"/>
      <c r="X989" s="227"/>
      <c r="Y989" s="215"/>
      <c r="Z989" s="233"/>
      <c r="AA989" s="216"/>
      <c r="AB989" s="216"/>
      <c r="AC989" s="216"/>
      <c r="AD989" s="216"/>
      <c r="AE989" s="216"/>
      <c r="AF989" s="216"/>
      <c r="AG989" s="216"/>
      <c r="AH989" s="216"/>
      <c r="AI989" s="216"/>
    </row>
    <row r="990" spans="2:35" s="203" customFormat="1" x14ac:dyDescent="0.2">
      <c r="B990" s="200"/>
      <c r="C990" s="292"/>
      <c r="D990" s="293"/>
      <c r="H990" s="294"/>
      <c r="I990" s="207"/>
      <c r="J990" s="231"/>
      <c r="K990" s="227"/>
      <c r="L990" s="227"/>
      <c r="M990" s="227"/>
      <c r="N990" s="227"/>
      <c r="O990" s="227"/>
      <c r="P990" s="227"/>
      <c r="Q990" s="227"/>
      <c r="R990" s="227"/>
      <c r="S990" s="227"/>
      <c r="T990" s="227"/>
      <c r="U990" s="227"/>
      <c r="V990" s="227"/>
      <c r="W990" s="227"/>
      <c r="X990" s="227"/>
      <c r="Y990" s="215"/>
      <c r="Z990" s="233"/>
      <c r="AA990" s="216"/>
      <c r="AB990" s="216"/>
      <c r="AC990" s="216"/>
      <c r="AD990" s="216"/>
      <c r="AE990" s="216"/>
      <c r="AF990" s="216"/>
      <c r="AG990" s="216"/>
      <c r="AH990" s="216"/>
      <c r="AI990" s="216"/>
    </row>
    <row r="991" spans="2:35" s="203" customFormat="1" x14ac:dyDescent="0.2">
      <c r="B991" s="200"/>
      <c r="C991" s="292"/>
      <c r="D991" s="293"/>
      <c r="H991" s="294"/>
      <c r="I991" s="207"/>
      <c r="J991" s="231"/>
      <c r="K991" s="227"/>
      <c r="L991" s="227"/>
      <c r="M991" s="227"/>
      <c r="N991" s="227"/>
      <c r="O991" s="227"/>
      <c r="P991" s="227"/>
      <c r="Q991" s="227"/>
      <c r="R991" s="227"/>
      <c r="S991" s="227"/>
      <c r="T991" s="227"/>
      <c r="U991" s="227"/>
      <c r="V991" s="227"/>
      <c r="W991" s="227"/>
      <c r="X991" s="227"/>
      <c r="Y991" s="215"/>
      <c r="Z991" s="233"/>
      <c r="AA991" s="216"/>
      <c r="AB991" s="216"/>
      <c r="AC991" s="216"/>
      <c r="AD991" s="216"/>
      <c r="AE991" s="216"/>
      <c r="AF991" s="216"/>
      <c r="AG991" s="216"/>
      <c r="AH991" s="216"/>
      <c r="AI991" s="216"/>
    </row>
    <row r="992" spans="2:35" s="203" customFormat="1" x14ac:dyDescent="0.2">
      <c r="B992" s="200"/>
      <c r="C992" s="292"/>
      <c r="D992" s="293"/>
      <c r="H992" s="294"/>
      <c r="I992" s="207"/>
      <c r="J992" s="231"/>
      <c r="K992" s="227"/>
      <c r="L992" s="227"/>
      <c r="M992" s="227"/>
      <c r="N992" s="227"/>
      <c r="O992" s="227"/>
      <c r="P992" s="227"/>
      <c r="Q992" s="227"/>
      <c r="R992" s="227"/>
      <c r="S992" s="227"/>
      <c r="T992" s="227"/>
      <c r="U992" s="227"/>
      <c r="V992" s="227"/>
      <c r="W992" s="227"/>
      <c r="X992" s="227"/>
      <c r="Y992" s="215"/>
      <c r="Z992" s="233"/>
      <c r="AA992" s="216"/>
      <c r="AB992" s="216"/>
      <c r="AC992" s="216"/>
      <c r="AD992" s="216"/>
      <c r="AE992" s="216"/>
      <c r="AF992" s="216"/>
      <c r="AG992" s="216"/>
      <c r="AH992" s="216"/>
      <c r="AI992" s="216"/>
    </row>
    <row r="993" spans="2:35" s="203" customFormat="1" x14ac:dyDescent="0.2">
      <c r="B993" s="200"/>
      <c r="C993" s="292"/>
      <c r="D993" s="293"/>
      <c r="H993" s="294"/>
      <c r="I993" s="207"/>
      <c r="J993" s="231"/>
      <c r="K993" s="227"/>
      <c r="L993" s="227"/>
      <c r="M993" s="227"/>
      <c r="N993" s="227"/>
      <c r="O993" s="227"/>
      <c r="P993" s="227"/>
      <c r="Q993" s="227"/>
      <c r="R993" s="227"/>
      <c r="S993" s="227"/>
      <c r="T993" s="227"/>
      <c r="U993" s="227"/>
      <c r="V993" s="227"/>
      <c r="W993" s="227"/>
      <c r="X993" s="227"/>
      <c r="Y993" s="215"/>
      <c r="Z993" s="233"/>
      <c r="AA993" s="216"/>
      <c r="AB993" s="216"/>
      <c r="AC993" s="216"/>
      <c r="AD993" s="216"/>
      <c r="AE993" s="216"/>
      <c r="AF993" s="216"/>
      <c r="AG993" s="216"/>
      <c r="AH993" s="216"/>
      <c r="AI993" s="216"/>
    </row>
    <row r="994" spans="2:35" s="203" customFormat="1" x14ac:dyDescent="0.2">
      <c r="B994" s="200"/>
      <c r="C994" s="292"/>
      <c r="D994" s="293"/>
      <c r="H994" s="294"/>
      <c r="I994" s="207"/>
      <c r="J994" s="231"/>
      <c r="K994" s="227"/>
      <c r="L994" s="227"/>
      <c r="M994" s="227"/>
      <c r="N994" s="227"/>
      <c r="O994" s="227"/>
      <c r="P994" s="227"/>
      <c r="Q994" s="227"/>
      <c r="R994" s="227"/>
      <c r="S994" s="227"/>
      <c r="T994" s="227"/>
      <c r="U994" s="227"/>
      <c r="V994" s="227"/>
      <c r="W994" s="227"/>
      <c r="X994" s="227"/>
      <c r="Y994" s="215"/>
      <c r="Z994" s="233"/>
      <c r="AA994" s="216"/>
      <c r="AB994" s="216"/>
      <c r="AC994" s="216"/>
      <c r="AD994" s="216"/>
      <c r="AE994" s="216"/>
      <c r="AF994" s="216"/>
      <c r="AG994" s="216"/>
      <c r="AH994" s="216"/>
      <c r="AI994" s="216"/>
    </row>
    <row r="995" spans="2:35" s="203" customFormat="1" x14ac:dyDescent="0.2">
      <c r="B995" s="200"/>
      <c r="C995" s="292"/>
      <c r="D995" s="293"/>
      <c r="H995" s="294"/>
      <c r="I995" s="207"/>
      <c r="J995" s="231"/>
      <c r="K995" s="227"/>
      <c r="L995" s="227"/>
      <c r="M995" s="227"/>
      <c r="N995" s="227"/>
      <c r="O995" s="227"/>
      <c r="P995" s="227"/>
      <c r="Q995" s="227"/>
      <c r="R995" s="227"/>
      <c r="S995" s="227"/>
      <c r="T995" s="227"/>
      <c r="U995" s="227"/>
      <c r="V995" s="227"/>
      <c r="W995" s="227"/>
      <c r="X995" s="227"/>
      <c r="Y995" s="215"/>
      <c r="Z995" s="233"/>
      <c r="AA995" s="216"/>
      <c r="AB995" s="216"/>
      <c r="AC995" s="216"/>
      <c r="AD995" s="216"/>
      <c r="AE995" s="216"/>
      <c r="AF995" s="216"/>
      <c r="AG995" s="216"/>
      <c r="AH995" s="216"/>
      <c r="AI995" s="216"/>
    </row>
    <row r="996" spans="2:35" s="203" customFormat="1" x14ac:dyDescent="0.2">
      <c r="B996" s="200"/>
      <c r="C996" s="292"/>
      <c r="D996" s="293"/>
      <c r="H996" s="294"/>
      <c r="I996" s="207"/>
      <c r="J996" s="231"/>
      <c r="K996" s="227"/>
      <c r="L996" s="227"/>
      <c r="M996" s="227"/>
      <c r="N996" s="227"/>
      <c r="O996" s="227"/>
      <c r="P996" s="227"/>
      <c r="Q996" s="227"/>
      <c r="R996" s="227"/>
      <c r="S996" s="227"/>
      <c r="T996" s="227"/>
      <c r="U996" s="227"/>
      <c r="V996" s="227"/>
      <c r="W996" s="227"/>
      <c r="X996" s="227"/>
      <c r="Y996" s="215"/>
      <c r="Z996" s="233"/>
      <c r="AA996" s="216"/>
      <c r="AB996" s="216"/>
      <c r="AC996" s="216"/>
      <c r="AD996" s="216"/>
      <c r="AE996" s="216"/>
      <c r="AF996" s="216"/>
      <c r="AG996" s="216"/>
      <c r="AH996" s="216"/>
      <c r="AI996" s="216"/>
    </row>
    <row r="997" spans="2:35" s="203" customFormat="1" x14ac:dyDescent="0.2">
      <c r="B997" s="200"/>
      <c r="C997" s="292"/>
      <c r="D997" s="293"/>
      <c r="H997" s="294"/>
      <c r="I997" s="207"/>
      <c r="J997" s="231"/>
      <c r="K997" s="227"/>
      <c r="L997" s="227"/>
      <c r="M997" s="227"/>
      <c r="N997" s="227"/>
      <c r="O997" s="227"/>
      <c r="P997" s="227"/>
      <c r="Q997" s="227"/>
      <c r="R997" s="227"/>
      <c r="S997" s="227"/>
      <c r="T997" s="227"/>
      <c r="U997" s="227"/>
      <c r="V997" s="227"/>
      <c r="W997" s="227"/>
      <c r="X997" s="227"/>
      <c r="Y997" s="215"/>
      <c r="Z997" s="233"/>
      <c r="AA997" s="216"/>
      <c r="AB997" s="216"/>
      <c r="AC997" s="216"/>
      <c r="AD997" s="216"/>
      <c r="AE997" s="216"/>
      <c r="AF997" s="216"/>
      <c r="AG997" s="216"/>
      <c r="AH997" s="216"/>
      <c r="AI997" s="216"/>
    </row>
    <row r="998" spans="2:35" s="203" customFormat="1" x14ac:dyDescent="0.2">
      <c r="B998" s="200"/>
      <c r="C998" s="292"/>
      <c r="D998" s="293"/>
      <c r="H998" s="294"/>
      <c r="I998" s="207"/>
      <c r="J998" s="231"/>
      <c r="K998" s="227"/>
      <c r="L998" s="227"/>
      <c r="M998" s="227"/>
      <c r="N998" s="227"/>
      <c r="O998" s="227"/>
      <c r="P998" s="227"/>
      <c r="Q998" s="227"/>
      <c r="R998" s="227"/>
      <c r="S998" s="227"/>
      <c r="T998" s="227"/>
      <c r="U998" s="227"/>
      <c r="V998" s="227"/>
      <c r="W998" s="227"/>
      <c r="X998" s="227"/>
      <c r="Y998" s="215"/>
      <c r="Z998" s="233"/>
      <c r="AA998" s="216"/>
      <c r="AB998" s="216"/>
      <c r="AC998" s="216"/>
      <c r="AD998" s="216"/>
      <c r="AE998" s="216"/>
      <c r="AF998" s="216"/>
      <c r="AG998" s="216"/>
      <c r="AH998" s="216"/>
      <c r="AI998" s="216"/>
    </row>
    <row r="999" spans="2:35" s="203" customFormat="1" x14ac:dyDescent="0.2">
      <c r="B999" s="200"/>
      <c r="C999" s="292"/>
      <c r="D999" s="293"/>
      <c r="H999" s="294"/>
      <c r="I999" s="207"/>
      <c r="J999" s="231"/>
      <c r="K999" s="227"/>
      <c r="L999" s="227"/>
      <c r="M999" s="227"/>
      <c r="N999" s="227"/>
      <c r="O999" s="227"/>
      <c r="P999" s="227"/>
      <c r="Q999" s="227"/>
      <c r="R999" s="227"/>
      <c r="S999" s="227"/>
      <c r="T999" s="227"/>
      <c r="U999" s="227"/>
      <c r="V999" s="227"/>
      <c r="W999" s="227"/>
      <c r="X999" s="227"/>
      <c r="Y999" s="215"/>
      <c r="Z999" s="233"/>
      <c r="AA999" s="216"/>
      <c r="AB999" s="216"/>
      <c r="AC999" s="216"/>
      <c r="AD999" s="216"/>
      <c r="AE999" s="216"/>
      <c r="AF999" s="216"/>
      <c r="AG999" s="216"/>
      <c r="AH999" s="216"/>
      <c r="AI999" s="216"/>
    </row>
    <row r="1000" spans="2:35" s="203" customFormat="1" x14ac:dyDescent="0.2">
      <c r="B1000" s="200"/>
      <c r="C1000" s="292"/>
      <c r="D1000" s="293"/>
      <c r="H1000" s="294"/>
      <c r="I1000" s="207"/>
      <c r="J1000" s="231"/>
      <c r="K1000" s="227"/>
      <c r="L1000" s="227"/>
      <c r="M1000" s="227"/>
      <c r="N1000" s="227"/>
      <c r="O1000" s="227"/>
      <c r="P1000" s="227"/>
      <c r="Q1000" s="227"/>
      <c r="R1000" s="227"/>
      <c r="S1000" s="227"/>
      <c r="T1000" s="227"/>
      <c r="U1000" s="227"/>
      <c r="V1000" s="227"/>
      <c r="W1000" s="227"/>
      <c r="X1000" s="227"/>
      <c r="Y1000" s="215"/>
      <c r="Z1000" s="233"/>
      <c r="AA1000" s="216"/>
      <c r="AB1000" s="216"/>
      <c r="AC1000" s="216"/>
      <c r="AD1000" s="216"/>
      <c r="AE1000" s="216"/>
      <c r="AF1000" s="216"/>
      <c r="AG1000" s="216"/>
      <c r="AH1000" s="216"/>
      <c r="AI1000" s="216"/>
    </row>
    <row r="1001" spans="2:35" s="203" customFormat="1" x14ac:dyDescent="0.2">
      <c r="B1001" s="200"/>
      <c r="C1001" s="292"/>
      <c r="D1001" s="293"/>
      <c r="H1001" s="294"/>
      <c r="I1001" s="207"/>
      <c r="J1001" s="231"/>
      <c r="K1001" s="227"/>
      <c r="L1001" s="227"/>
      <c r="M1001" s="227"/>
      <c r="N1001" s="227"/>
      <c r="O1001" s="227"/>
      <c r="P1001" s="227"/>
      <c r="Q1001" s="227"/>
      <c r="R1001" s="227"/>
      <c r="S1001" s="227"/>
      <c r="T1001" s="227"/>
      <c r="U1001" s="227"/>
      <c r="V1001" s="227"/>
      <c r="W1001" s="227"/>
      <c r="X1001" s="227"/>
      <c r="Y1001" s="215"/>
      <c r="Z1001" s="233"/>
      <c r="AA1001" s="216"/>
      <c r="AB1001" s="216"/>
      <c r="AC1001" s="216"/>
      <c r="AD1001" s="216"/>
      <c r="AE1001" s="216"/>
      <c r="AF1001" s="216"/>
      <c r="AG1001" s="216"/>
      <c r="AH1001" s="216"/>
      <c r="AI1001" s="216"/>
    </row>
    <row r="1002" spans="2:35" s="203" customFormat="1" x14ac:dyDescent="0.2">
      <c r="B1002" s="200"/>
      <c r="C1002" s="292"/>
      <c r="D1002" s="293"/>
      <c r="H1002" s="294"/>
      <c r="I1002" s="207"/>
      <c r="J1002" s="231"/>
      <c r="K1002" s="227"/>
      <c r="L1002" s="227"/>
      <c r="M1002" s="227"/>
      <c r="N1002" s="227"/>
      <c r="O1002" s="227"/>
      <c r="P1002" s="227"/>
      <c r="Q1002" s="227"/>
      <c r="R1002" s="227"/>
      <c r="S1002" s="227"/>
      <c r="T1002" s="227"/>
      <c r="U1002" s="227"/>
      <c r="V1002" s="227"/>
      <c r="W1002" s="227"/>
      <c r="X1002" s="227"/>
      <c r="Y1002" s="215"/>
      <c r="Z1002" s="233"/>
      <c r="AA1002" s="216"/>
      <c r="AB1002" s="216"/>
      <c r="AC1002" s="216"/>
      <c r="AD1002" s="216"/>
      <c r="AE1002" s="216"/>
      <c r="AF1002" s="216"/>
      <c r="AG1002" s="216"/>
      <c r="AH1002" s="216"/>
      <c r="AI1002" s="216"/>
    </row>
    <row r="1003" spans="2:35" s="203" customFormat="1" x14ac:dyDescent="0.2">
      <c r="B1003" s="200"/>
      <c r="C1003" s="292"/>
      <c r="D1003" s="293"/>
      <c r="H1003" s="294"/>
      <c r="I1003" s="207"/>
      <c r="J1003" s="231"/>
      <c r="K1003" s="227"/>
      <c r="L1003" s="227"/>
      <c r="M1003" s="227"/>
      <c r="N1003" s="227"/>
      <c r="O1003" s="227"/>
      <c r="P1003" s="227"/>
      <c r="Q1003" s="227"/>
      <c r="R1003" s="227"/>
      <c r="S1003" s="227"/>
      <c r="T1003" s="227"/>
      <c r="U1003" s="227"/>
      <c r="V1003" s="227"/>
      <c r="W1003" s="227"/>
      <c r="X1003" s="227"/>
      <c r="Y1003" s="215"/>
      <c r="Z1003" s="233"/>
      <c r="AA1003" s="216"/>
      <c r="AB1003" s="216"/>
      <c r="AC1003" s="216"/>
      <c r="AD1003" s="216"/>
      <c r="AE1003" s="216"/>
      <c r="AF1003" s="216"/>
      <c r="AG1003" s="216"/>
      <c r="AH1003" s="216"/>
      <c r="AI1003" s="216"/>
    </row>
    <row r="1004" spans="2:35" s="203" customFormat="1" x14ac:dyDescent="0.2">
      <c r="B1004" s="200"/>
      <c r="C1004" s="292"/>
      <c r="D1004" s="293"/>
      <c r="H1004" s="294"/>
      <c r="I1004" s="207"/>
      <c r="J1004" s="231"/>
      <c r="K1004" s="227"/>
      <c r="L1004" s="227"/>
      <c r="M1004" s="227"/>
      <c r="N1004" s="227"/>
      <c r="O1004" s="227"/>
      <c r="P1004" s="227"/>
      <c r="Q1004" s="227"/>
      <c r="R1004" s="227"/>
      <c r="S1004" s="227"/>
      <c r="T1004" s="227"/>
      <c r="U1004" s="227"/>
      <c r="V1004" s="227"/>
      <c r="W1004" s="227"/>
      <c r="X1004" s="227"/>
      <c r="Y1004" s="215"/>
      <c r="Z1004" s="233"/>
      <c r="AA1004" s="216"/>
      <c r="AB1004" s="216"/>
      <c r="AC1004" s="216"/>
      <c r="AD1004" s="216"/>
      <c r="AE1004" s="216"/>
      <c r="AF1004" s="216"/>
      <c r="AG1004" s="216"/>
      <c r="AH1004" s="216"/>
      <c r="AI1004" s="216"/>
    </row>
    <row r="1005" spans="2:35" s="203" customFormat="1" x14ac:dyDescent="0.2">
      <c r="B1005" s="200"/>
      <c r="C1005" s="292"/>
      <c r="D1005" s="293"/>
      <c r="H1005" s="294"/>
      <c r="I1005" s="207"/>
      <c r="J1005" s="231"/>
      <c r="K1005" s="227"/>
      <c r="L1005" s="227"/>
      <c r="M1005" s="227"/>
      <c r="N1005" s="227"/>
      <c r="O1005" s="227"/>
      <c r="P1005" s="227"/>
      <c r="Q1005" s="227"/>
      <c r="R1005" s="227"/>
      <c r="S1005" s="227"/>
      <c r="T1005" s="227"/>
      <c r="U1005" s="227"/>
      <c r="V1005" s="227"/>
      <c r="W1005" s="227"/>
      <c r="X1005" s="227"/>
      <c r="Y1005" s="215"/>
      <c r="Z1005" s="233"/>
      <c r="AA1005" s="216"/>
      <c r="AB1005" s="216"/>
      <c r="AC1005" s="216"/>
      <c r="AD1005" s="216"/>
      <c r="AE1005" s="216"/>
      <c r="AF1005" s="216"/>
      <c r="AG1005" s="216"/>
      <c r="AH1005" s="216"/>
      <c r="AI1005" s="216"/>
    </row>
    <row r="1006" spans="2:35" s="203" customFormat="1" x14ac:dyDescent="0.2">
      <c r="B1006" s="200"/>
      <c r="C1006" s="292"/>
      <c r="D1006" s="293"/>
      <c r="H1006" s="294"/>
      <c r="I1006" s="207"/>
      <c r="J1006" s="231"/>
      <c r="K1006" s="227"/>
      <c r="L1006" s="227"/>
      <c r="M1006" s="227"/>
      <c r="N1006" s="227"/>
      <c r="O1006" s="227"/>
      <c r="P1006" s="227"/>
      <c r="Q1006" s="227"/>
      <c r="R1006" s="227"/>
      <c r="S1006" s="227"/>
      <c r="T1006" s="227"/>
      <c r="U1006" s="227"/>
      <c r="V1006" s="227"/>
      <c r="W1006" s="227"/>
      <c r="X1006" s="227"/>
      <c r="Y1006" s="215"/>
      <c r="Z1006" s="233"/>
      <c r="AA1006" s="216"/>
      <c r="AB1006" s="216"/>
      <c r="AC1006" s="216"/>
      <c r="AD1006" s="216"/>
      <c r="AE1006" s="216"/>
      <c r="AF1006" s="216"/>
      <c r="AG1006" s="216"/>
      <c r="AH1006" s="216"/>
      <c r="AI1006" s="216"/>
    </row>
    <row r="1007" spans="2:35" s="203" customFormat="1" x14ac:dyDescent="0.2">
      <c r="B1007" s="200"/>
      <c r="C1007" s="292"/>
      <c r="D1007" s="293"/>
      <c r="H1007" s="294"/>
      <c r="I1007" s="207"/>
      <c r="J1007" s="231"/>
      <c r="K1007" s="227"/>
      <c r="L1007" s="227"/>
      <c r="M1007" s="227"/>
      <c r="N1007" s="227"/>
      <c r="O1007" s="227"/>
      <c r="P1007" s="227"/>
      <c r="Q1007" s="227"/>
      <c r="R1007" s="227"/>
      <c r="S1007" s="227"/>
      <c r="T1007" s="227"/>
      <c r="U1007" s="227"/>
      <c r="V1007" s="227"/>
      <c r="W1007" s="227"/>
      <c r="X1007" s="227"/>
      <c r="Y1007" s="215"/>
      <c r="Z1007" s="233"/>
      <c r="AA1007" s="216"/>
      <c r="AB1007" s="216"/>
      <c r="AC1007" s="216"/>
      <c r="AD1007" s="216"/>
      <c r="AE1007" s="216"/>
      <c r="AF1007" s="216"/>
      <c r="AG1007" s="216"/>
      <c r="AH1007" s="216"/>
      <c r="AI1007" s="216"/>
    </row>
    <row r="1008" spans="2:35" s="203" customFormat="1" x14ac:dyDescent="0.2">
      <c r="B1008" s="200"/>
      <c r="C1008" s="292"/>
      <c r="D1008" s="293"/>
      <c r="H1008" s="294"/>
      <c r="I1008" s="207"/>
      <c r="J1008" s="231"/>
      <c r="K1008" s="227"/>
      <c r="L1008" s="227"/>
      <c r="M1008" s="227"/>
      <c r="N1008" s="227"/>
      <c r="O1008" s="227"/>
      <c r="P1008" s="227"/>
      <c r="Q1008" s="227"/>
      <c r="R1008" s="227"/>
      <c r="S1008" s="227"/>
      <c r="T1008" s="227"/>
      <c r="U1008" s="227"/>
      <c r="V1008" s="227"/>
      <c r="W1008" s="227"/>
      <c r="X1008" s="227"/>
      <c r="Y1008" s="215"/>
      <c r="Z1008" s="233"/>
      <c r="AA1008" s="216"/>
      <c r="AB1008" s="216"/>
      <c r="AC1008" s="216"/>
      <c r="AD1008" s="216"/>
      <c r="AE1008" s="216"/>
      <c r="AF1008" s="216"/>
      <c r="AG1008" s="216"/>
      <c r="AH1008" s="216"/>
      <c r="AI1008" s="216"/>
    </row>
    <row r="1009" spans="2:35" s="203" customFormat="1" x14ac:dyDescent="0.2">
      <c r="B1009" s="200"/>
      <c r="C1009" s="292"/>
      <c r="D1009" s="293"/>
      <c r="H1009" s="294"/>
      <c r="I1009" s="207"/>
      <c r="J1009" s="231"/>
      <c r="K1009" s="227"/>
      <c r="L1009" s="227"/>
      <c r="M1009" s="227"/>
      <c r="N1009" s="227"/>
      <c r="O1009" s="227"/>
      <c r="P1009" s="227"/>
      <c r="Q1009" s="227"/>
      <c r="R1009" s="227"/>
      <c r="S1009" s="227"/>
      <c r="T1009" s="227"/>
      <c r="U1009" s="227"/>
      <c r="V1009" s="227"/>
      <c r="W1009" s="227"/>
      <c r="X1009" s="227"/>
      <c r="Y1009" s="215"/>
      <c r="Z1009" s="233"/>
      <c r="AA1009" s="216"/>
      <c r="AB1009" s="216"/>
      <c r="AC1009" s="216"/>
      <c r="AD1009" s="216"/>
      <c r="AE1009" s="216"/>
      <c r="AF1009" s="216"/>
      <c r="AG1009" s="216"/>
      <c r="AH1009" s="216"/>
      <c r="AI1009" s="216"/>
    </row>
    <row r="1010" spans="2:35" s="203" customFormat="1" x14ac:dyDescent="0.2">
      <c r="B1010" s="200"/>
      <c r="C1010" s="292"/>
      <c r="D1010" s="293"/>
      <c r="H1010" s="294"/>
      <c r="I1010" s="207"/>
      <c r="J1010" s="231"/>
      <c r="K1010" s="227"/>
      <c r="L1010" s="227"/>
      <c r="M1010" s="227"/>
      <c r="N1010" s="227"/>
      <c r="O1010" s="227"/>
      <c r="P1010" s="227"/>
      <c r="Q1010" s="227"/>
      <c r="R1010" s="227"/>
      <c r="S1010" s="227"/>
      <c r="T1010" s="227"/>
      <c r="U1010" s="227"/>
      <c r="V1010" s="227"/>
      <c r="W1010" s="227"/>
      <c r="X1010" s="227"/>
      <c r="Y1010" s="215"/>
      <c r="Z1010" s="233"/>
      <c r="AA1010" s="216"/>
      <c r="AB1010" s="216"/>
      <c r="AC1010" s="216"/>
      <c r="AD1010" s="216"/>
      <c r="AE1010" s="216"/>
      <c r="AF1010" s="216"/>
      <c r="AG1010" s="216"/>
      <c r="AH1010" s="216"/>
      <c r="AI1010" s="216"/>
    </row>
    <row r="1011" spans="2:35" s="203" customFormat="1" x14ac:dyDescent="0.2">
      <c r="B1011" s="200"/>
      <c r="C1011" s="292"/>
      <c r="D1011" s="293"/>
      <c r="H1011" s="294"/>
      <c r="I1011" s="207"/>
      <c r="J1011" s="231"/>
      <c r="K1011" s="227"/>
      <c r="L1011" s="227"/>
      <c r="M1011" s="227"/>
      <c r="N1011" s="227"/>
      <c r="O1011" s="227"/>
      <c r="P1011" s="227"/>
      <c r="Q1011" s="227"/>
      <c r="R1011" s="227"/>
      <c r="S1011" s="227"/>
      <c r="T1011" s="227"/>
      <c r="U1011" s="227"/>
      <c r="V1011" s="227"/>
      <c r="W1011" s="227"/>
      <c r="X1011" s="227"/>
      <c r="Y1011" s="215"/>
      <c r="Z1011" s="233"/>
      <c r="AA1011" s="216"/>
      <c r="AB1011" s="216"/>
      <c r="AC1011" s="216"/>
      <c r="AD1011" s="216"/>
      <c r="AE1011" s="216"/>
      <c r="AF1011" s="216"/>
      <c r="AG1011" s="216"/>
      <c r="AH1011" s="216"/>
      <c r="AI1011" s="216"/>
    </row>
    <row r="1012" spans="2:35" s="203" customFormat="1" x14ac:dyDescent="0.2">
      <c r="B1012" s="200"/>
      <c r="C1012" s="292"/>
      <c r="D1012" s="293"/>
      <c r="H1012" s="294"/>
      <c r="I1012" s="207"/>
      <c r="J1012" s="231"/>
      <c r="K1012" s="227"/>
      <c r="L1012" s="227"/>
      <c r="M1012" s="227"/>
      <c r="N1012" s="227"/>
      <c r="O1012" s="227"/>
      <c r="P1012" s="227"/>
      <c r="Q1012" s="227"/>
      <c r="R1012" s="227"/>
      <c r="S1012" s="227"/>
      <c r="T1012" s="227"/>
      <c r="U1012" s="227"/>
      <c r="V1012" s="227"/>
      <c r="W1012" s="227"/>
      <c r="X1012" s="227"/>
      <c r="Y1012" s="215"/>
      <c r="Z1012" s="233"/>
      <c r="AA1012" s="216"/>
      <c r="AB1012" s="216"/>
      <c r="AC1012" s="216"/>
      <c r="AD1012" s="216"/>
      <c r="AE1012" s="216"/>
      <c r="AF1012" s="216"/>
      <c r="AG1012" s="216"/>
      <c r="AH1012" s="216"/>
      <c r="AI1012" s="216"/>
    </row>
    <row r="1013" spans="2:35" s="203" customFormat="1" x14ac:dyDescent="0.2">
      <c r="B1013" s="200"/>
      <c r="C1013" s="292"/>
      <c r="D1013" s="293"/>
      <c r="H1013" s="294"/>
      <c r="I1013" s="207"/>
      <c r="J1013" s="231"/>
      <c r="K1013" s="227"/>
      <c r="L1013" s="227"/>
      <c r="M1013" s="227"/>
      <c r="N1013" s="227"/>
      <c r="O1013" s="227"/>
      <c r="P1013" s="227"/>
      <c r="Q1013" s="227"/>
      <c r="R1013" s="227"/>
      <c r="S1013" s="227"/>
      <c r="T1013" s="227"/>
      <c r="U1013" s="227"/>
      <c r="V1013" s="227"/>
      <c r="W1013" s="227"/>
      <c r="X1013" s="227"/>
      <c r="Y1013" s="215"/>
      <c r="Z1013" s="233"/>
      <c r="AA1013" s="216"/>
      <c r="AB1013" s="216"/>
      <c r="AC1013" s="216"/>
      <c r="AD1013" s="216"/>
      <c r="AE1013" s="216"/>
      <c r="AF1013" s="216"/>
      <c r="AG1013" s="216"/>
      <c r="AH1013" s="216"/>
      <c r="AI1013" s="216"/>
    </row>
    <row r="1014" spans="2:35" s="203" customFormat="1" x14ac:dyDescent="0.2">
      <c r="B1014" s="200"/>
      <c r="C1014" s="292"/>
      <c r="D1014" s="293"/>
      <c r="H1014" s="294"/>
      <c r="I1014" s="207"/>
      <c r="J1014" s="231"/>
      <c r="K1014" s="227"/>
      <c r="L1014" s="227"/>
      <c r="M1014" s="227"/>
      <c r="N1014" s="227"/>
      <c r="O1014" s="227"/>
      <c r="P1014" s="227"/>
      <c r="Q1014" s="227"/>
      <c r="R1014" s="227"/>
      <c r="S1014" s="227"/>
      <c r="T1014" s="227"/>
      <c r="U1014" s="227"/>
      <c r="V1014" s="227"/>
      <c r="W1014" s="227"/>
      <c r="X1014" s="227"/>
      <c r="Y1014" s="215"/>
      <c r="Z1014" s="233"/>
      <c r="AA1014" s="216"/>
      <c r="AB1014" s="216"/>
      <c r="AC1014" s="216"/>
      <c r="AD1014" s="216"/>
      <c r="AE1014" s="216"/>
      <c r="AF1014" s="216"/>
      <c r="AG1014" s="216"/>
      <c r="AH1014" s="216"/>
      <c r="AI1014" s="216"/>
    </row>
    <row r="1015" spans="2:35" s="203" customFormat="1" x14ac:dyDescent="0.2">
      <c r="B1015" s="200"/>
      <c r="C1015" s="292"/>
      <c r="D1015" s="293"/>
      <c r="H1015" s="294"/>
      <c r="I1015" s="207"/>
      <c r="J1015" s="231"/>
      <c r="K1015" s="227"/>
      <c r="L1015" s="227"/>
      <c r="M1015" s="227"/>
      <c r="N1015" s="227"/>
      <c r="O1015" s="227"/>
      <c r="P1015" s="227"/>
      <c r="Q1015" s="227"/>
      <c r="R1015" s="227"/>
      <c r="S1015" s="227"/>
      <c r="T1015" s="227"/>
      <c r="U1015" s="227"/>
      <c r="V1015" s="227"/>
      <c r="W1015" s="227"/>
      <c r="X1015" s="227"/>
      <c r="Y1015" s="215"/>
      <c r="Z1015" s="233"/>
      <c r="AA1015" s="216"/>
      <c r="AB1015" s="216"/>
      <c r="AC1015" s="216"/>
      <c r="AD1015" s="216"/>
      <c r="AE1015" s="216"/>
      <c r="AF1015" s="216"/>
      <c r="AG1015" s="216"/>
      <c r="AH1015" s="216"/>
      <c r="AI1015" s="216"/>
    </row>
    <row r="1016" spans="2:35" s="203" customFormat="1" x14ac:dyDescent="0.2">
      <c r="B1016" s="200"/>
      <c r="C1016" s="292"/>
      <c r="D1016" s="293"/>
      <c r="H1016" s="294"/>
      <c r="I1016" s="207"/>
      <c r="J1016" s="231"/>
      <c r="K1016" s="227"/>
      <c r="L1016" s="227"/>
      <c r="M1016" s="227"/>
      <c r="N1016" s="227"/>
      <c r="O1016" s="227"/>
      <c r="P1016" s="227"/>
      <c r="Q1016" s="227"/>
      <c r="R1016" s="227"/>
      <c r="S1016" s="227"/>
      <c r="T1016" s="227"/>
      <c r="U1016" s="227"/>
      <c r="V1016" s="227"/>
      <c r="W1016" s="227"/>
      <c r="X1016" s="227"/>
      <c r="Y1016" s="215"/>
      <c r="Z1016" s="233"/>
      <c r="AA1016" s="216"/>
      <c r="AB1016" s="216"/>
      <c r="AC1016" s="216"/>
      <c r="AD1016" s="216"/>
      <c r="AE1016" s="216"/>
      <c r="AF1016" s="216"/>
      <c r="AG1016" s="216"/>
      <c r="AH1016" s="216"/>
      <c r="AI1016" s="216"/>
    </row>
    <row r="1017" spans="2:35" s="203" customFormat="1" x14ac:dyDescent="0.2">
      <c r="B1017" s="200"/>
      <c r="C1017" s="292"/>
      <c r="D1017" s="293"/>
      <c r="H1017" s="294"/>
      <c r="I1017" s="207"/>
      <c r="J1017" s="231"/>
      <c r="K1017" s="227"/>
      <c r="L1017" s="227"/>
      <c r="M1017" s="227"/>
      <c r="N1017" s="227"/>
      <c r="O1017" s="227"/>
      <c r="P1017" s="227"/>
      <c r="Q1017" s="227"/>
      <c r="R1017" s="227"/>
      <c r="S1017" s="227"/>
      <c r="T1017" s="227"/>
      <c r="U1017" s="227"/>
      <c r="V1017" s="227"/>
      <c r="W1017" s="227"/>
      <c r="X1017" s="227"/>
      <c r="Y1017" s="215"/>
      <c r="Z1017" s="233"/>
      <c r="AA1017" s="216"/>
      <c r="AB1017" s="216"/>
      <c r="AC1017" s="216"/>
      <c r="AD1017" s="216"/>
      <c r="AE1017" s="216"/>
      <c r="AF1017" s="216"/>
      <c r="AG1017" s="216"/>
      <c r="AH1017" s="216"/>
      <c r="AI1017" s="216"/>
    </row>
    <row r="1018" spans="2:35" s="203" customFormat="1" x14ac:dyDescent="0.2">
      <c r="B1018" s="200"/>
      <c r="C1018" s="292"/>
      <c r="D1018" s="293"/>
      <c r="H1018" s="294"/>
      <c r="I1018" s="207"/>
      <c r="J1018" s="231"/>
      <c r="K1018" s="227"/>
      <c r="L1018" s="227"/>
      <c r="M1018" s="227"/>
      <c r="N1018" s="227"/>
      <c r="O1018" s="227"/>
      <c r="P1018" s="227"/>
      <c r="Q1018" s="227"/>
      <c r="R1018" s="227"/>
      <c r="S1018" s="227"/>
      <c r="T1018" s="227"/>
      <c r="U1018" s="227"/>
      <c r="V1018" s="227"/>
      <c r="W1018" s="227"/>
      <c r="X1018" s="227"/>
      <c r="Y1018" s="215"/>
      <c r="Z1018" s="233"/>
      <c r="AA1018" s="216"/>
      <c r="AB1018" s="216"/>
      <c r="AC1018" s="216"/>
      <c r="AD1018" s="216"/>
      <c r="AE1018" s="216"/>
      <c r="AF1018" s="216"/>
      <c r="AG1018" s="216"/>
      <c r="AH1018" s="216"/>
      <c r="AI1018" s="216"/>
    </row>
    <row r="1019" spans="2:35" s="203" customFormat="1" x14ac:dyDescent="0.2">
      <c r="B1019" s="200"/>
      <c r="C1019" s="292"/>
      <c r="D1019" s="293"/>
      <c r="H1019" s="294"/>
      <c r="I1019" s="207"/>
      <c r="J1019" s="231"/>
      <c r="K1019" s="227"/>
      <c r="L1019" s="227"/>
      <c r="M1019" s="227"/>
      <c r="N1019" s="227"/>
      <c r="O1019" s="227"/>
      <c r="P1019" s="227"/>
      <c r="Q1019" s="227"/>
      <c r="R1019" s="227"/>
      <c r="S1019" s="227"/>
      <c r="T1019" s="227"/>
      <c r="U1019" s="227"/>
      <c r="V1019" s="227"/>
      <c r="W1019" s="227"/>
      <c r="X1019" s="227"/>
      <c r="Y1019" s="215"/>
      <c r="Z1019" s="233"/>
      <c r="AA1019" s="216"/>
      <c r="AB1019" s="216"/>
      <c r="AC1019" s="216"/>
      <c r="AD1019" s="216"/>
      <c r="AE1019" s="216"/>
      <c r="AF1019" s="216"/>
      <c r="AG1019" s="216"/>
      <c r="AH1019" s="216"/>
      <c r="AI1019" s="216"/>
    </row>
    <row r="1020" spans="2:35" s="203" customFormat="1" x14ac:dyDescent="0.2">
      <c r="B1020" s="200"/>
      <c r="C1020" s="292"/>
      <c r="D1020" s="293"/>
      <c r="H1020" s="294"/>
      <c r="I1020" s="207"/>
      <c r="J1020" s="231"/>
      <c r="K1020" s="227"/>
      <c r="L1020" s="227"/>
      <c r="M1020" s="227"/>
      <c r="N1020" s="227"/>
      <c r="O1020" s="227"/>
      <c r="P1020" s="227"/>
      <c r="Q1020" s="227"/>
      <c r="R1020" s="227"/>
      <c r="S1020" s="227"/>
      <c r="T1020" s="227"/>
      <c r="U1020" s="227"/>
      <c r="V1020" s="227"/>
      <c r="W1020" s="227"/>
      <c r="X1020" s="227"/>
      <c r="Y1020" s="215"/>
      <c r="Z1020" s="233"/>
      <c r="AA1020" s="216"/>
      <c r="AB1020" s="216"/>
      <c r="AC1020" s="216"/>
      <c r="AD1020" s="216"/>
      <c r="AE1020" s="216"/>
      <c r="AF1020" s="216"/>
      <c r="AG1020" s="216"/>
      <c r="AH1020" s="216"/>
      <c r="AI1020" s="216"/>
    </row>
    <row r="1021" spans="2:35" s="203" customFormat="1" x14ac:dyDescent="0.2">
      <c r="B1021" s="200"/>
      <c r="C1021" s="292"/>
      <c r="D1021" s="293"/>
      <c r="H1021" s="294"/>
      <c r="I1021" s="207"/>
      <c r="J1021" s="231"/>
      <c r="K1021" s="227"/>
      <c r="L1021" s="227"/>
      <c r="M1021" s="227"/>
      <c r="N1021" s="227"/>
      <c r="O1021" s="227"/>
      <c r="P1021" s="227"/>
      <c r="Q1021" s="227"/>
      <c r="R1021" s="227"/>
      <c r="S1021" s="227"/>
      <c r="T1021" s="227"/>
      <c r="U1021" s="227"/>
      <c r="V1021" s="227"/>
      <c r="W1021" s="227"/>
      <c r="X1021" s="227"/>
      <c r="Y1021" s="215"/>
      <c r="Z1021" s="233"/>
      <c r="AA1021" s="216"/>
      <c r="AB1021" s="216"/>
      <c r="AC1021" s="216"/>
      <c r="AD1021" s="216"/>
      <c r="AE1021" s="216"/>
      <c r="AF1021" s="216"/>
      <c r="AG1021" s="216"/>
      <c r="AH1021" s="216"/>
      <c r="AI1021" s="216"/>
    </row>
    <row r="1022" spans="2:35" s="203" customFormat="1" x14ac:dyDescent="0.2">
      <c r="B1022" s="200"/>
      <c r="C1022" s="292"/>
      <c r="D1022" s="293"/>
      <c r="H1022" s="294"/>
      <c r="I1022" s="207"/>
      <c r="J1022" s="231"/>
      <c r="K1022" s="227"/>
      <c r="L1022" s="227"/>
      <c r="M1022" s="227"/>
      <c r="N1022" s="227"/>
      <c r="O1022" s="227"/>
      <c r="P1022" s="227"/>
      <c r="Q1022" s="227"/>
      <c r="R1022" s="227"/>
      <c r="S1022" s="227"/>
      <c r="T1022" s="227"/>
      <c r="U1022" s="227"/>
      <c r="V1022" s="227"/>
      <c r="W1022" s="227"/>
      <c r="X1022" s="227"/>
      <c r="Y1022" s="215"/>
      <c r="Z1022" s="233"/>
      <c r="AA1022" s="216"/>
      <c r="AB1022" s="216"/>
      <c r="AC1022" s="216"/>
      <c r="AD1022" s="216"/>
      <c r="AE1022" s="216"/>
      <c r="AF1022" s="216"/>
      <c r="AG1022" s="216"/>
      <c r="AH1022" s="216"/>
      <c r="AI1022" s="216"/>
    </row>
    <row r="1023" spans="2:35" s="203" customFormat="1" x14ac:dyDescent="0.2">
      <c r="B1023" s="200"/>
      <c r="C1023" s="292"/>
      <c r="D1023" s="293"/>
      <c r="H1023" s="294"/>
      <c r="I1023" s="207"/>
      <c r="J1023" s="231"/>
      <c r="K1023" s="227"/>
      <c r="L1023" s="227"/>
      <c r="M1023" s="227"/>
      <c r="N1023" s="227"/>
      <c r="O1023" s="227"/>
      <c r="P1023" s="227"/>
      <c r="Q1023" s="227"/>
      <c r="R1023" s="227"/>
      <c r="S1023" s="227"/>
      <c r="T1023" s="227"/>
      <c r="U1023" s="227"/>
      <c r="V1023" s="227"/>
      <c r="W1023" s="227"/>
      <c r="X1023" s="227"/>
      <c r="Y1023" s="215"/>
      <c r="Z1023" s="233"/>
      <c r="AA1023" s="216"/>
      <c r="AB1023" s="216"/>
      <c r="AC1023" s="216"/>
      <c r="AD1023" s="216"/>
      <c r="AE1023" s="216"/>
      <c r="AF1023" s="216"/>
      <c r="AG1023" s="216"/>
      <c r="AH1023" s="216"/>
      <c r="AI1023" s="216"/>
    </row>
    <row r="1024" spans="2:35" s="203" customFormat="1" x14ac:dyDescent="0.2">
      <c r="B1024" s="200"/>
      <c r="C1024" s="292"/>
      <c r="D1024" s="293"/>
      <c r="H1024" s="294"/>
      <c r="I1024" s="207"/>
      <c r="J1024" s="231"/>
      <c r="K1024" s="227"/>
      <c r="L1024" s="227"/>
      <c r="M1024" s="227"/>
      <c r="N1024" s="227"/>
      <c r="O1024" s="227"/>
      <c r="P1024" s="227"/>
      <c r="Q1024" s="227"/>
      <c r="R1024" s="227"/>
      <c r="S1024" s="227"/>
      <c r="T1024" s="227"/>
      <c r="U1024" s="227"/>
      <c r="V1024" s="227"/>
      <c r="W1024" s="227"/>
      <c r="X1024" s="227"/>
      <c r="Y1024" s="215"/>
      <c r="Z1024" s="233"/>
      <c r="AA1024" s="216"/>
      <c r="AB1024" s="216"/>
      <c r="AC1024" s="216"/>
      <c r="AD1024" s="216"/>
      <c r="AE1024" s="216"/>
      <c r="AF1024" s="216"/>
      <c r="AG1024" s="216"/>
      <c r="AH1024" s="216"/>
      <c r="AI1024" s="216"/>
    </row>
    <row r="1025" spans="2:35" s="203" customFormat="1" x14ac:dyDescent="0.2">
      <c r="B1025" s="200"/>
      <c r="C1025" s="292"/>
      <c r="D1025" s="293"/>
      <c r="H1025" s="294"/>
      <c r="I1025" s="207"/>
      <c r="J1025" s="231"/>
      <c r="K1025" s="227"/>
      <c r="L1025" s="227"/>
      <c r="M1025" s="227"/>
      <c r="N1025" s="227"/>
      <c r="O1025" s="227"/>
      <c r="P1025" s="227"/>
      <c r="Q1025" s="227"/>
      <c r="R1025" s="227"/>
      <c r="S1025" s="227"/>
      <c r="T1025" s="227"/>
      <c r="U1025" s="227"/>
      <c r="V1025" s="227"/>
      <c r="W1025" s="227"/>
      <c r="X1025" s="227"/>
      <c r="Y1025" s="215"/>
      <c r="Z1025" s="233"/>
      <c r="AA1025" s="216"/>
      <c r="AB1025" s="216"/>
      <c r="AC1025" s="216"/>
      <c r="AD1025" s="216"/>
      <c r="AE1025" s="216"/>
      <c r="AF1025" s="216"/>
      <c r="AG1025" s="216"/>
      <c r="AH1025" s="216"/>
      <c r="AI1025" s="216"/>
    </row>
    <row r="1026" spans="2:35" s="203" customFormat="1" x14ac:dyDescent="0.2">
      <c r="B1026" s="200"/>
      <c r="C1026" s="292"/>
      <c r="D1026" s="293"/>
      <c r="H1026" s="294"/>
      <c r="I1026" s="207"/>
      <c r="J1026" s="231"/>
      <c r="K1026" s="227"/>
      <c r="L1026" s="227"/>
      <c r="M1026" s="227"/>
      <c r="N1026" s="227"/>
      <c r="O1026" s="227"/>
      <c r="P1026" s="227"/>
      <c r="Q1026" s="227"/>
      <c r="R1026" s="227"/>
      <c r="S1026" s="227"/>
      <c r="T1026" s="227"/>
      <c r="U1026" s="227"/>
      <c r="V1026" s="227"/>
      <c r="W1026" s="227"/>
      <c r="X1026" s="227"/>
      <c r="Y1026" s="215"/>
      <c r="Z1026" s="233"/>
      <c r="AA1026" s="216"/>
      <c r="AB1026" s="216"/>
      <c r="AC1026" s="216"/>
      <c r="AD1026" s="216"/>
      <c r="AE1026" s="216"/>
      <c r="AF1026" s="216"/>
      <c r="AG1026" s="216"/>
      <c r="AH1026" s="216"/>
      <c r="AI1026" s="216"/>
    </row>
    <row r="1027" spans="2:35" s="203" customFormat="1" x14ac:dyDescent="0.2">
      <c r="B1027" s="200"/>
      <c r="C1027" s="292"/>
      <c r="D1027" s="293"/>
      <c r="H1027" s="294"/>
      <c r="I1027" s="207"/>
      <c r="J1027" s="231"/>
      <c r="K1027" s="227"/>
      <c r="L1027" s="227"/>
      <c r="M1027" s="227"/>
      <c r="N1027" s="227"/>
      <c r="O1027" s="227"/>
      <c r="P1027" s="227"/>
      <c r="Q1027" s="227"/>
      <c r="R1027" s="227"/>
      <c r="S1027" s="227"/>
      <c r="T1027" s="227"/>
      <c r="U1027" s="227"/>
      <c r="V1027" s="227"/>
      <c r="W1027" s="227"/>
      <c r="X1027" s="227"/>
      <c r="Y1027" s="215"/>
      <c r="Z1027" s="233"/>
      <c r="AA1027" s="216"/>
      <c r="AB1027" s="216"/>
      <c r="AC1027" s="216"/>
      <c r="AD1027" s="216"/>
      <c r="AE1027" s="216"/>
      <c r="AF1027" s="216"/>
      <c r="AG1027" s="216"/>
      <c r="AH1027" s="216"/>
      <c r="AI1027" s="216"/>
    </row>
    <row r="1028" spans="2:35" s="203" customFormat="1" x14ac:dyDescent="0.2">
      <c r="B1028" s="200"/>
      <c r="C1028" s="292"/>
      <c r="D1028" s="293"/>
      <c r="H1028" s="294"/>
      <c r="I1028" s="207"/>
      <c r="J1028" s="231"/>
      <c r="K1028" s="227"/>
      <c r="L1028" s="227"/>
      <c r="M1028" s="227"/>
      <c r="N1028" s="227"/>
      <c r="O1028" s="227"/>
      <c r="P1028" s="227"/>
      <c r="Q1028" s="227"/>
      <c r="R1028" s="227"/>
      <c r="S1028" s="227"/>
      <c r="T1028" s="227"/>
      <c r="U1028" s="227"/>
      <c r="V1028" s="227"/>
      <c r="W1028" s="227"/>
      <c r="X1028" s="227"/>
      <c r="Y1028" s="215"/>
      <c r="Z1028" s="233"/>
      <c r="AA1028" s="216"/>
      <c r="AB1028" s="216"/>
      <c r="AC1028" s="216"/>
      <c r="AD1028" s="216"/>
      <c r="AE1028" s="216"/>
      <c r="AF1028" s="216"/>
      <c r="AG1028" s="216"/>
      <c r="AH1028" s="216"/>
      <c r="AI1028" s="216"/>
    </row>
    <row r="1029" spans="2:35" s="203" customFormat="1" x14ac:dyDescent="0.2">
      <c r="B1029" s="200"/>
      <c r="C1029" s="292"/>
      <c r="D1029" s="293"/>
      <c r="H1029" s="294"/>
      <c r="I1029" s="207"/>
      <c r="J1029" s="231"/>
      <c r="K1029" s="227"/>
      <c r="L1029" s="227"/>
      <c r="M1029" s="227"/>
      <c r="N1029" s="227"/>
      <c r="O1029" s="227"/>
      <c r="P1029" s="227"/>
      <c r="Q1029" s="227"/>
      <c r="R1029" s="227"/>
      <c r="S1029" s="227"/>
      <c r="T1029" s="227"/>
      <c r="U1029" s="227"/>
      <c r="V1029" s="227"/>
      <c r="W1029" s="227"/>
      <c r="X1029" s="227"/>
      <c r="Y1029" s="215"/>
      <c r="Z1029" s="233"/>
      <c r="AA1029" s="216"/>
      <c r="AB1029" s="216"/>
      <c r="AC1029" s="216"/>
      <c r="AD1029" s="216"/>
      <c r="AE1029" s="216"/>
      <c r="AF1029" s="216"/>
      <c r="AG1029" s="216"/>
      <c r="AH1029" s="216"/>
      <c r="AI1029" s="216"/>
    </row>
    <row r="1030" spans="2:35" s="203" customFormat="1" x14ac:dyDescent="0.2">
      <c r="B1030" s="200"/>
      <c r="C1030" s="292"/>
      <c r="D1030" s="293"/>
      <c r="H1030" s="294"/>
      <c r="I1030" s="207"/>
      <c r="J1030" s="231"/>
      <c r="K1030" s="227"/>
      <c r="L1030" s="227"/>
      <c r="M1030" s="227"/>
      <c r="N1030" s="227"/>
      <c r="O1030" s="227"/>
      <c r="P1030" s="227"/>
      <c r="Q1030" s="227"/>
      <c r="R1030" s="227"/>
      <c r="S1030" s="227"/>
      <c r="T1030" s="227"/>
      <c r="U1030" s="227"/>
      <c r="V1030" s="227"/>
      <c r="W1030" s="227"/>
      <c r="X1030" s="227"/>
      <c r="Y1030" s="215"/>
      <c r="Z1030" s="233"/>
      <c r="AA1030" s="216"/>
      <c r="AB1030" s="216"/>
      <c r="AC1030" s="216"/>
      <c r="AD1030" s="216"/>
      <c r="AE1030" s="216"/>
      <c r="AF1030" s="216"/>
      <c r="AG1030" s="216"/>
      <c r="AH1030" s="216"/>
      <c r="AI1030" s="216"/>
    </row>
    <row r="1031" spans="2:35" s="203" customFormat="1" x14ac:dyDescent="0.2">
      <c r="B1031" s="200"/>
      <c r="C1031" s="292"/>
      <c r="D1031" s="293"/>
      <c r="H1031" s="294"/>
      <c r="I1031" s="207"/>
      <c r="J1031" s="231"/>
      <c r="K1031" s="227"/>
      <c r="L1031" s="227"/>
      <c r="M1031" s="227"/>
      <c r="N1031" s="227"/>
      <c r="O1031" s="227"/>
      <c r="P1031" s="227"/>
      <c r="Q1031" s="227"/>
      <c r="R1031" s="227"/>
      <c r="S1031" s="227"/>
      <c r="T1031" s="227"/>
      <c r="U1031" s="227"/>
      <c r="V1031" s="227"/>
      <c r="W1031" s="227"/>
      <c r="X1031" s="227"/>
      <c r="Y1031" s="215"/>
      <c r="Z1031" s="233"/>
      <c r="AA1031" s="216"/>
      <c r="AB1031" s="216"/>
      <c r="AC1031" s="216"/>
      <c r="AD1031" s="216"/>
      <c r="AE1031" s="216"/>
      <c r="AF1031" s="216"/>
      <c r="AG1031" s="216"/>
      <c r="AH1031" s="216"/>
      <c r="AI1031" s="216"/>
    </row>
    <row r="1032" spans="2:35" s="203" customFormat="1" x14ac:dyDescent="0.2">
      <c r="B1032" s="200"/>
      <c r="C1032" s="292"/>
      <c r="D1032" s="293"/>
      <c r="H1032" s="294"/>
      <c r="I1032" s="207"/>
      <c r="J1032" s="231"/>
      <c r="K1032" s="227"/>
      <c r="L1032" s="227"/>
      <c r="M1032" s="227"/>
      <c r="N1032" s="227"/>
      <c r="O1032" s="227"/>
      <c r="P1032" s="227"/>
      <c r="Q1032" s="227"/>
      <c r="R1032" s="227"/>
      <c r="S1032" s="227"/>
      <c r="T1032" s="227"/>
      <c r="U1032" s="227"/>
      <c r="V1032" s="227"/>
      <c r="W1032" s="227"/>
      <c r="X1032" s="227"/>
      <c r="Y1032" s="215"/>
      <c r="Z1032" s="233"/>
      <c r="AA1032" s="216"/>
      <c r="AB1032" s="216"/>
      <c r="AC1032" s="216"/>
      <c r="AD1032" s="216"/>
      <c r="AE1032" s="216"/>
      <c r="AF1032" s="216"/>
      <c r="AG1032" s="216"/>
      <c r="AH1032" s="216"/>
      <c r="AI1032" s="216"/>
    </row>
    <row r="1033" spans="2:35" s="203" customFormat="1" x14ac:dyDescent="0.2">
      <c r="B1033" s="200"/>
      <c r="C1033" s="292"/>
      <c r="D1033" s="293"/>
      <c r="H1033" s="294"/>
      <c r="I1033" s="207"/>
      <c r="J1033" s="231"/>
      <c r="K1033" s="227"/>
      <c r="L1033" s="227"/>
      <c r="M1033" s="227"/>
      <c r="N1033" s="227"/>
      <c r="O1033" s="227"/>
      <c r="P1033" s="227"/>
      <c r="Q1033" s="227"/>
      <c r="R1033" s="227"/>
      <c r="S1033" s="227"/>
      <c r="T1033" s="227"/>
      <c r="U1033" s="227"/>
      <c r="V1033" s="227"/>
      <c r="W1033" s="227"/>
      <c r="X1033" s="227"/>
      <c r="Y1033" s="215"/>
      <c r="Z1033" s="233"/>
      <c r="AA1033" s="216"/>
      <c r="AB1033" s="216"/>
      <c r="AC1033" s="216"/>
      <c r="AD1033" s="216"/>
      <c r="AE1033" s="216"/>
      <c r="AF1033" s="216"/>
      <c r="AG1033" s="216"/>
      <c r="AH1033" s="216"/>
      <c r="AI1033" s="216"/>
    </row>
    <row r="1034" spans="2:35" s="203" customFormat="1" x14ac:dyDescent="0.2">
      <c r="B1034" s="200"/>
      <c r="C1034" s="292"/>
      <c r="D1034" s="293"/>
      <c r="H1034" s="294"/>
      <c r="I1034" s="207"/>
      <c r="J1034" s="231"/>
      <c r="K1034" s="227"/>
      <c r="L1034" s="227"/>
      <c r="M1034" s="227"/>
      <c r="N1034" s="227"/>
      <c r="O1034" s="227"/>
      <c r="P1034" s="227"/>
      <c r="Q1034" s="227"/>
      <c r="R1034" s="227"/>
      <c r="S1034" s="227"/>
      <c r="T1034" s="227"/>
      <c r="U1034" s="227"/>
      <c r="V1034" s="227"/>
      <c r="W1034" s="227"/>
      <c r="X1034" s="227"/>
      <c r="Y1034" s="215"/>
      <c r="Z1034" s="233"/>
      <c r="AA1034" s="216"/>
      <c r="AB1034" s="216"/>
      <c r="AC1034" s="216"/>
      <c r="AD1034" s="216"/>
      <c r="AE1034" s="216"/>
      <c r="AF1034" s="216"/>
      <c r="AG1034" s="216"/>
      <c r="AH1034" s="216"/>
      <c r="AI1034" s="216"/>
    </row>
    <row r="1035" spans="2:35" s="203" customFormat="1" x14ac:dyDescent="0.2">
      <c r="B1035" s="200"/>
      <c r="C1035" s="292"/>
      <c r="D1035" s="293"/>
      <c r="H1035" s="294"/>
      <c r="I1035" s="207"/>
      <c r="J1035" s="231"/>
      <c r="K1035" s="227"/>
      <c r="L1035" s="227"/>
      <c r="M1035" s="227"/>
      <c r="N1035" s="227"/>
      <c r="O1035" s="227"/>
      <c r="P1035" s="227"/>
      <c r="Q1035" s="227"/>
      <c r="R1035" s="227"/>
      <c r="S1035" s="227"/>
      <c r="T1035" s="227"/>
      <c r="U1035" s="227"/>
      <c r="V1035" s="227"/>
      <c r="W1035" s="227"/>
      <c r="X1035" s="227"/>
      <c r="Y1035" s="215"/>
      <c r="Z1035" s="233"/>
      <c r="AA1035" s="216"/>
      <c r="AB1035" s="216"/>
      <c r="AC1035" s="216"/>
      <c r="AD1035" s="216"/>
      <c r="AE1035" s="216"/>
      <c r="AF1035" s="216"/>
      <c r="AG1035" s="216"/>
      <c r="AH1035" s="216"/>
      <c r="AI1035" s="216"/>
    </row>
    <row r="1036" spans="2:35" s="203" customFormat="1" x14ac:dyDescent="0.2">
      <c r="B1036" s="200"/>
      <c r="C1036" s="292"/>
      <c r="D1036" s="293"/>
      <c r="H1036" s="294"/>
      <c r="I1036" s="207"/>
      <c r="J1036" s="231"/>
      <c r="K1036" s="227"/>
      <c r="L1036" s="227"/>
      <c r="M1036" s="227"/>
      <c r="N1036" s="227"/>
      <c r="O1036" s="227"/>
      <c r="P1036" s="227"/>
      <c r="Q1036" s="227"/>
      <c r="R1036" s="227"/>
      <c r="S1036" s="227"/>
      <c r="T1036" s="227"/>
      <c r="U1036" s="227"/>
      <c r="V1036" s="227"/>
      <c r="W1036" s="227"/>
      <c r="X1036" s="227"/>
      <c r="Y1036" s="215"/>
      <c r="Z1036" s="233"/>
      <c r="AA1036" s="216"/>
      <c r="AB1036" s="216"/>
      <c r="AC1036" s="216"/>
      <c r="AD1036" s="216"/>
      <c r="AE1036" s="216"/>
      <c r="AF1036" s="216"/>
      <c r="AG1036" s="216"/>
      <c r="AH1036" s="216"/>
      <c r="AI1036" s="216"/>
    </row>
    <row r="1037" spans="2:35" s="203" customFormat="1" x14ac:dyDescent="0.2">
      <c r="B1037" s="200"/>
      <c r="C1037" s="292"/>
      <c r="D1037" s="293"/>
      <c r="H1037" s="294"/>
      <c r="I1037" s="207"/>
      <c r="J1037" s="231"/>
      <c r="K1037" s="227"/>
      <c r="L1037" s="227"/>
      <c r="M1037" s="227"/>
      <c r="N1037" s="227"/>
      <c r="O1037" s="227"/>
      <c r="P1037" s="227"/>
      <c r="Q1037" s="227"/>
      <c r="R1037" s="227"/>
      <c r="S1037" s="227"/>
      <c r="T1037" s="227"/>
      <c r="U1037" s="227"/>
      <c r="V1037" s="227"/>
      <c r="W1037" s="227"/>
      <c r="X1037" s="227"/>
      <c r="Y1037" s="215"/>
      <c r="Z1037" s="233"/>
      <c r="AA1037" s="216"/>
      <c r="AB1037" s="216"/>
      <c r="AC1037" s="216"/>
      <c r="AD1037" s="216"/>
      <c r="AE1037" s="216"/>
      <c r="AF1037" s="216"/>
      <c r="AG1037" s="216"/>
      <c r="AH1037" s="216"/>
      <c r="AI1037" s="216"/>
    </row>
    <row r="1038" spans="2:35" s="203" customFormat="1" x14ac:dyDescent="0.2">
      <c r="B1038" s="200"/>
      <c r="C1038" s="292"/>
      <c r="D1038" s="293"/>
      <c r="H1038" s="294"/>
      <c r="I1038" s="207"/>
      <c r="J1038" s="231"/>
      <c r="K1038" s="227"/>
      <c r="L1038" s="227"/>
      <c r="M1038" s="227"/>
      <c r="N1038" s="227"/>
      <c r="O1038" s="227"/>
      <c r="P1038" s="227"/>
      <c r="Q1038" s="227"/>
      <c r="R1038" s="227"/>
      <c r="S1038" s="227"/>
      <c r="T1038" s="227"/>
      <c r="U1038" s="227"/>
      <c r="V1038" s="227"/>
      <c r="W1038" s="227"/>
      <c r="X1038" s="227"/>
      <c r="Y1038" s="215"/>
      <c r="Z1038" s="233"/>
      <c r="AA1038" s="216"/>
      <c r="AB1038" s="216"/>
      <c r="AC1038" s="216"/>
      <c r="AD1038" s="216"/>
      <c r="AE1038" s="216"/>
      <c r="AF1038" s="216"/>
      <c r="AG1038" s="216"/>
      <c r="AH1038" s="216"/>
      <c r="AI1038" s="216"/>
    </row>
    <row r="1039" spans="2:35" s="203" customFormat="1" x14ac:dyDescent="0.2">
      <c r="B1039" s="200"/>
      <c r="C1039" s="292"/>
      <c r="D1039" s="293"/>
      <c r="H1039" s="294"/>
      <c r="I1039" s="207"/>
      <c r="J1039" s="231"/>
      <c r="K1039" s="227"/>
      <c r="L1039" s="227"/>
      <c r="M1039" s="227"/>
      <c r="N1039" s="227"/>
      <c r="O1039" s="227"/>
      <c r="P1039" s="227"/>
      <c r="Q1039" s="227"/>
      <c r="R1039" s="227"/>
      <c r="S1039" s="227"/>
      <c r="T1039" s="227"/>
      <c r="U1039" s="227"/>
      <c r="V1039" s="227"/>
      <c r="W1039" s="227"/>
      <c r="X1039" s="227"/>
      <c r="Y1039" s="215"/>
      <c r="Z1039" s="233"/>
      <c r="AA1039" s="216"/>
      <c r="AB1039" s="216"/>
      <c r="AC1039" s="216"/>
      <c r="AD1039" s="216"/>
      <c r="AE1039" s="216"/>
      <c r="AF1039" s="216"/>
      <c r="AG1039" s="216"/>
      <c r="AH1039" s="216"/>
      <c r="AI1039" s="216"/>
    </row>
    <row r="1040" spans="2:35" s="203" customFormat="1" x14ac:dyDescent="0.2">
      <c r="B1040" s="200"/>
      <c r="C1040" s="292"/>
      <c r="D1040" s="293"/>
      <c r="H1040" s="294"/>
      <c r="I1040" s="207"/>
      <c r="J1040" s="231"/>
      <c r="K1040" s="227"/>
      <c r="L1040" s="227"/>
      <c r="M1040" s="227"/>
      <c r="N1040" s="227"/>
      <c r="O1040" s="227"/>
      <c r="P1040" s="227"/>
      <c r="Q1040" s="227"/>
      <c r="R1040" s="227"/>
      <c r="S1040" s="227"/>
      <c r="T1040" s="227"/>
      <c r="U1040" s="227"/>
      <c r="V1040" s="227"/>
      <c r="W1040" s="227"/>
      <c r="X1040" s="227"/>
      <c r="Y1040" s="215"/>
      <c r="Z1040" s="233"/>
      <c r="AA1040" s="216"/>
      <c r="AB1040" s="216"/>
      <c r="AC1040" s="216"/>
      <c r="AD1040" s="216"/>
      <c r="AE1040" s="216"/>
      <c r="AF1040" s="216"/>
      <c r="AG1040" s="216"/>
      <c r="AH1040" s="216"/>
      <c r="AI1040" s="216"/>
    </row>
    <row r="1041" spans="2:35" s="203" customFormat="1" x14ac:dyDescent="0.2">
      <c r="B1041" s="200"/>
      <c r="C1041" s="292"/>
      <c r="D1041" s="293"/>
      <c r="H1041" s="294"/>
      <c r="I1041" s="207"/>
      <c r="J1041" s="231"/>
      <c r="K1041" s="227"/>
      <c r="L1041" s="227"/>
      <c r="M1041" s="227"/>
      <c r="N1041" s="227"/>
      <c r="O1041" s="227"/>
      <c r="P1041" s="227"/>
      <c r="Q1041" s="227"/>
      <c r="R1041" s="227"/>
      <c r="S1041" s="227"/>
      <c r="T1041" s="227"/>
      <c r="U1041" s="227"/>
      <c r="V1041" s="227"/>
      <c r="W1041" s="227"/>
      <c r="X1041" s="227"/>
      <c r="Y1041" s="215"/>
      <c r="Z1041" s="233"/>
      <c r="AA1041" s="216"/>
      <c r="AB1041" s="216"/>
      <c r="AC1041" s="216"/>
      <c r="AD1041" s="216"/>
      <c r="AE1041" s="216"/>
      <c r="AF1041" s="216"/>
      <c r="AG1041" s="216"/>
      <c r="AH1041" s="216"/>
      <c r="AI1041" s="216"/>
    </row>
    <row r="1042" spans="2:35" s="203" customFormat="1" x14ac:dyDescent="0.2">
      <c r="B1042" s="200"/>
      <c r="C1042" s="292"/>
      <c r="D1042" s="293"/>
      <c r="H1042" s="294"/>
      <c r="I1042" s="207"/>
      <c r="J1042" s="231"/>
      <c r="K1042" s="227"/>
      <c r="L1042" s="227"/>
      <c r="M1042" s="227"/>
      <c r="N1042" s="227"/>
      <c r="O1042" s="227"/>
      <c r="P1042" s="227"/>
      <c r="Q1042" s="227"/>
      <c r="R1042" s="227"/>
      <c r="S1042" s="227"/>
      <c r="T1042" s="227"/>
      <c r="U1042" s="227"/>
      <c r="V1042" s="227"/>
      <c r="W1042" s="227"/>
      <c r="X1042" s="227"/>
      <c r="Y1042" s="215"/>
      <c r="Z1042" s="233"/>
      <c r="AA1042" s="216"/>
      <c r="AB1042" s="216"/>
      <c r="AC1042" s="216"/>
      <c r="AD1042" s="216"/>
      <c r="AE1042" s="216"/>
      <c r="AF1042" s="216"/>
      <c r="AG1042" s="216"/>
      <c r="AH1042" s="216"/>
      <c r="AI1042" s="216"/>
    </row>
    <row r="1043" spans="2:35" s="203" customFormat="1" x14ac:dyDescent="0.2">
      <c r="B1043" s="200"/>
      <c r="C1043" s="292"/>
      <c r="D1043" s="293"/>
      <c r="H1043" s="294"/>
      <c r="I1043" s="207"/>
      <c r="J1043" s="231"/>
      <c r="K1043" s="227"/>
      <c r="L1043" s="227"/>
      <c r="M1043" s="227"/>
      <c r="N1043" s="227"/>
      <c r="O1043" s="227"/>
      <c r="P1043" s="227"/>
      <c r="Q1043" s="227"/>
      <c r="R1043" s="227"/>
      <c r="S1043" s="227"/>
      <c r="T1043" s="227"/>
      <c r="U1043" s="227"/>
      <c r="V1043" s="227"/>
      <c r="W1043" s="227"/>
      <c r="X1043" s="227"/>
      <c r="Y1043" s="215"/>
      <c r="Z1043" s="233"/>
      <c r="AA1043" s="216"/>
      <c r="AB1043" s="216"/>
      <c r="AC1043" s="216"/>
      <c r="AD1043" s="216"/>
      <c r="AE1043" s="216"/>
      <c r="AF1043" s="216"/>
      <c r="AG1043" s="216"/>
      <c r="AH1043" s="216"/>
      <c r="AI1043" s="216"/>
    </row>
    <row r="1044" spans="2:35" s="203" customFormat="1" x14ac:dyDescent="0.2">
      <c r="B1044" s="200"/>
      <c r="C1044" s="292"/>
      <c r="D1044" s="293"/>
      <c r="H1044" s="294"/>
      <c r="I1044" s="207"/>
      <c r="J1044" s="231"/>
      <c r="K1044" s="227"/>
      <c r="L1044" s="227"/>
      <c r="M1044" s="227"/>
      <c r="N1044" s="227"/>
      <c r="O1044" s="227"/>
      <c r="P1044" s="227"/>
      <c r="Q1044" s="227"/>
      <c r="R1044" s="227"/>
      <c r="S1044" s="227"/>
      <c r="T1044" s="227"/>
      <c r="U1044" s="227"/>
      <c r="V1044" s="227"/>
      <c r="W1044" s="227"/>
      <c r="X1044" s="227"/>
      <c r="Y1044" s="215"/>
      <c r="Z1044" s="233"/>
      <c r="AA1044" s="216"/>
      <c r="AB1044" s="216"/>
      <c r="AC1044" s="216"/>
      <c r="AD1044" s="216"/>
      <c r="AE1044" s="216"/>
      <c r="AF1044" s="216"/>
      <c r="AG1044" s="216"/>
      <c r="AH1044" s="216"/>
      <c r="AI1044" s="216"/>
    </row>
    <row r="1045" spans="2:35" s="203" customFormat="1" x14ac:dyDescent="0.2">
      <c r="B1045" s="200"/>
      <c r="C1045" s="292"/>
      <c r="D1045" s="293"/>
      <c r="H1045" s="294"/>
      <c r="I1045" s="207"/>
      <c r="J1045" s="231"/>
      <c r="K1045" s="227"/>
      <c r="L1045" s="227"/>
      <c r="M1045" s="227"/>
      <c r="N1045" s="227"/>
      <c r="O1045" s="227"/>
      <c r="P1045" s="227"/>
      <c r="Q1045" s="227"/>
      <c r="R1045" s="227"/>
      <c r="S1045" s="227"/>
      <c r="T1045" s="227"/>
      <c r="U1045" s="227"/>
      <c r="V1045" s="227"/>
      <c r="W1045" s="227"/>
      <c r="X1045" s="227"/>
      <c r="Y1045" s="215"/>
      <c r="Z1045" s="233"/>
      <c r="AA1045" s="216"/>
      <c r="AB1045" s="216"/>
      <c r="AC1045" s="216"/>
      <c r="AD1045" s="216"/>
      <c r="AE1045" s="216"/>
      <c r="AF1045" s="216"/>
      <c r="AG1045" s="216"/>
      <c r="AH1045" s="216"/>
      <c r="AI1045" s="216"/>
    </row>
    <row r="1046" spans="2:35" s="203" customFormat="1" x14ac:dyDescent="0.2">
      <c r="B1046" s="200"/>
      <c r="C1046" s="292"/>
      <c r="D1046" s="293"/>
      <c r="H1046" s="294"/>
      <c r="I1046" s="207"/>
      <c r="J1046" s="231"/>
      <c r="K1046" s="227"/>
      <c r="L1046" s="227"/>
      <c r="M1046" s="227"/>
      <c r="N1046" s="227"/>
      <c r="O1046" s="227"/>
      <c r="P1046" s="227"/>
      <c r="Q1046" s="227"/>
      <c r="R1046" s="227"/>
      <c r="S1046" s="227"/>
      <c r="T1046" s="227"/>
      <c r="U1046" s="227"/>
      <c r="V1046" s="227"/>
      <c r="W1046" s="227"/>
      <c r="X1046" s="227"/>
      <c r="Y1046" s="215"/>
      <c r="Z1046" s="233"/>
      <c r="AA1046" s="216"/>
      <c r="AB1046" s="216"/>
      <c r="AC1046" s="216"/>
      <c r="AD1046" s="216"/>
      <c r="AE1046" s="216"/>
      <c r="AF1046" s="216"/>
      <c r="AG1046" s="216"/>
      <c r="AH1046" s="216"/>
      <c r="AI1046" s="216"/>
    </row>
    <row r="1047" spans="2:35" s="203" customFormat="1" x14ac:dyDescent="0.2">
      <c r="B1047" s="200"/>
      <c r="C1047" s="292"/>
      <c r="D1047" s="293"/>
      <c r="H1047" s="294"/>
      <c r="I1047" s="207"/>
      <c r="J1047" s="231"/>
      <c r="K1047" s="227"/>
      <c r="L1047" s="227"/>
      <c r="M1047" s="227"/>
      <c r="N1047" s="227"/>
      <c r="O1047" s="227"/>
      <c r="P1047" s="227"/>
      <c r="Q1047" s="227"/>
      <c r="R1047" s="227"/>
      <c r="S1047" s="227"/>
      <c r="T1047" s="227"/>
      <c r="U1047" s="227"/>
      <c r="V1047" s="227"/>
      <c r="W1047" s="227"/>
      <c r="X1047" s="227"/>
      <c r="Y1047" s="215"/>
      <c r="Z1047" s="233"/>
      <c r="AA1047" s="216"/>
      <c r="AB1047" s="216"/>
      <c r="AC1047" s="216"/>
      <c r="AD1047" s="216"/>
      <c r="AE1047" s="216"/>
      <c r="AF1047" s="216"/>
      <c r="AG1047" s="216"/>
      <c r="AH1047" s="216"/>
      <c r="AI1047" s="216"/>
    </row>
    <row r="1048" spans="2:35" s="203" customFormat="1" x14ac:dyDescent="0.2">
      <c r="B1048" s="200"/>
      <c r="C1048" s="292"/>
      <c r="D1048" s="293"/>
      <c r="H1048" s="294"/>
      <c r="I1048" s="207"/>
      <c r="J1048" s="231"/>
      <c r="K1048" s="227"/>
      <c r="L1048" s="227"/>
      <c r="M1048" s="227"/>
      <c r="N1048" s="227"/>
      <c r="O1048" s="227"/>
      <c r="P1048" s="227"/>
      <c r="Q1048" s="227"/>
      <c r="R1048" s="227"/>
      <c r="S1048" s="227"/>
      <c r="T1048" s="227"/>
      <c r="U1048" s="227"/>
      <c r="V1048" s="227"/>
      <c r="W1048" s="227"/>
      <c r="X1048" s="227"/>
      <c r="Y1048" s="215"/>
      <c r="Z1048" s="233"/>
      <c r="AA1048" s="216"/>
      <c r="AB1048" s="216"/>
      <c r="AC1048" s="216"/>
      <c r="AD1048" s="216"/>
      <c r="AE1048" s="216"/>
      <c r="AF1048" s="216"/>
      <c r="AG1048" s="216"/>
      <c r="AH1048" s="216"/>
      <c r="AI1048" s="216"/>
    </row>
    <row r="1049" spans="2:35" s="203" customFormat="1" x14ac:dyDescent="0.2">
      <c r="B1049" s="200"/>
      <c r="C1049" s="292"/>
      <c r="D1049" s="293"/>
      <c r="H1049" s="294"/>
      <c r="I1049" s="207"/>
      <c r="J1049" s="231"/>
      <c r="K1049" s="227"/>
      <c r="L1049" s="227"/>
      <c r="M1049" s="227"/>
      <c r="N1049" s="227"/>
      <c r="O1049" s="227"/>
      <c r="P1049" s="227"/>
      <c r="Q1049" s="227"/>
      <c r="R1049" s="227"/>
      <c r="S1049" s="227"/>
      <c r="T1049" s="227"/>
      <c r="U1049" s="227"/>
      <c r="V1049" s="227"/>
      <c r="W1049" s="227"/>
      <c r="X1049" s="227"/>
      <c r="Y1049" s="215"/>
      <c r="Z1049" s="233"/>
      <c r="AA1049" s="216"/>
      <c r="AB1049" s="216"/>
      <c r="AC1049" s="216"/>
      <c r="AD1049" s="216"/>
      <c r="AE1049" s="216"/>
      <c r="AF1049" s="216"/>
      <c r="AG1049" s="216"/>
      <c r="AH1049" s="216"/>
      <c r="AI1049" s="216"/>
    </row>
    <row r="1050" spans="2:35" s="203" customFormat="1" x14ac:dyDescent="0.2">
      <c r="B1050" s="200"/>
      <c r="C1050" s="292"/>
      <c r="D1050" s="293"/>
      <c r="H1050" s="294"/>
      <c r="I1050" s="207"/>
      <c r="J1050" s="231"/>
      <c r="K1050" s="227"/>
      <c r="L1050" s="227"/>
      <c r="M1050" s="227"/>
      <c r="N1050" s="227"/>
      <c r="O1050" s="227"/>
      <c r="P1050" s="227"/>
      <c r="Q1050" s="227"/>
      <c r="R1050" s="227"/>
      <c r="S1050" s="227"/>
      <c r="T1050" s="227"/>
      <c r="U1050" s="227"/>
      <c r="V1050" s="227"/>
      <c r="W1050" s="227"/>
      <c r="X1050" s="227"/>
      <c r="Y1050" s="215"/>
      <c r="Z1050" s="233"/>
      <c r="AA1050" s="216"/>
      <c r="AB1050" s="216"/>
      <c r="AC1050" s="216"/>
      <c r="AD1050" s="216"/>
      <c r="AE1050" s="216"/>
      <c r="AF1050" s="216"/>
      <c r="AG1050" s="216"/>
      <c r="AH1050" s="216"/>
      <c r="AI1050" s="216"/>
    </row>
    <row r="1051" spans="2:35" s="203" customFormat="1" x14ac:dyDescent="0.2">
      <c r="B1051" s="200"/>
      <c r="C1051" s="292"/>
      <c r="D1051" s="293"/>
      <c r="H1051" s="294"/>
      <c r="I1051" s="207"/>
      <c r="J1051" s="231"/>
      <c r="K1051" s="227"/>
      <c r="L1051" s="227"/>
      <c r="M1051" s="227"/>
      <c r="N1051" s="227"/>
      <c r="O1051" s="227"/>
      <c r="P1051" s="227"/>
      <c r="Q1051" s="227"/>
      <c r="R1051" s="227"/>
      <c r="S1051" s="227"/>
      <c r="T1051" s="227"/>
      <c r="U1051" s="227"/>
      <c r="V1051" s="227"/>
      <c r="W1051" s="227"/>
      <c r="X1051" s="227"/>
      <c r="Y1051" s="215"/>
      <c r="Z1051" s="233"/>
      <c r="AA1051" s="216"/>
      <c r="AB1051" s="216"/>
      <c r="AC1051" s="216"/>
      <c r="AD1051" s="216"/>
      <c r="AE1051" s="216"/>
      <c r="AF1051" s="216"/>
      <c r="AG1051" s="216"/>
      <c r="AH1051" s="216"/>
      <c r="AI1051" s="216"/>
    </row>
    <row r="1052" spans="2:35" s="203" customFormat="1" x14ac:dyDescent="0.2">
      <c r="B1052" s="200"/>
      <c r="C1052" s="292"/>
      <c r="D1052" s="293"/>
      <c r="H1052" s="294"/>
      <c r="I1052" s="207"/>
      <c r="J1052" s="231"/>
      <c r="K1052" s="227"/>
      <c r="L1052" s="227"/>
      <c r="M1052" s="227"/>
      <c r="N1052" s="227"/>
      <c r="O1052" s="227"/>
      <c r="P1052" s="227"/>
      <c r="Q1052" s="227"/>
      <c r="R1052" s="227"/>
      <c r="S1052" s="227"/>
      <c r="T1052" s="227"/>
      <c r="U1052" s="227"/>
      <c r="V1052" s="227"/>
      <c r="W1052" s="227"/>
      <c r="X1052" s="227"/>
      <c r="Y1052" s="215"/>
      <c r="Z1052" s="233"/>
      <c r="AA1052" s="216"/>
      <c r="AB1052" s="216"/>
      <c r="AC1052" s="216"/>
      <c r="AD1052" s="216"/>
      <c r="AE1052" s="216"/>
      <c r="AF1052" s="216"/>
      <c r="AG1052" s="216"/>
      <c r="AH1052" s="216"/>
      <c r="AI1052" s="216"/>
    </row>
    <row r="1053" spans="2:35" s="203" customFormat="1" x14ac:dyDescent="0.2">
      <c r="B1053" s="200"/>
      <c r="C1053" s="292"/>
      <c r="D1053" s="293"/>
      <c r="H1053" s="294"/>
      <c r="I1053" s="207"/>
      <c r="J1053" s="231"/>
      <c r="K1053" s="227"/>
      <c r="L1053" s="227"/>
      <c r="M1053" s="227"/>
      <c r="N1053" s="227"/>
      <c r="O1053" s="227"/>
      <c r="P1053" s="227"/>
      <c r="Q1053" s="227"/>
      <c r="R1053" s="227"/>
      <c r="S1053" s="227"/>
      <c r="T1053" s="227"/>
      <c r="U1053" s="227"/>
      <c r="V1053" s="227"/>
      <c r="W1053" s="227"/>
      <c r="X1053" s="227"/>
      <c r="Y1053" s="215"/>
      <c r="Z1053" s="233"/>
      <c r="AA1053" s="216"/>
      <c r="AB1053" s="216"/>
      <c r="AC1053" s="216"/>
      <c r="AD1053" s="216"/>
      <c r="AE1053" s="216"/>
      <c r="AF1053" s="216"/>
      <c r="AG1053" s="216"/>
      <c r="AH1053" s="216"/>
      <c r="AI1053" s="216"/>
    </row>
    <row r="1054" spans="2:35" s="203" customFormat="1" x14ac:dyDescent="0.2">
      <c r="B1054" s="200"/>
      <c r="C1054" s="292"/>
      <c r="D1054" s="293"/>
      <c r="H1054" s="294"/>
      <c r="I1054" s="207"/>
      <c r="J1054" s="231"/>
      <c r="K1054" s="227"/>
      <c r="L1054" s="227"/>
      <c r="M1054" s="227"/>
      <c r="N1054" s="227"/>
      <c r="O1054" s="227"/>
      <c r="P1054" s="227"/>
      <c r="Q1054" s="227"/>
      <c r="R1054" s="227"/>
      <c r="S1054" s="227"/>
      <c r="T1054" s="227"/>
      <c r="U1054" s="227"/>
      <c r="V1054" s="227"/>
      <c r="W1054" s="227"/>
      <c r="X1054" s="227"/>
      <c r="Y1054" s="215"/>
      <c r="Z1054" s="233"/>
      <c r="AA1054" s="216"/>
      <c r="AB1054" s="216"/>
      <c r="AC1054" s="216"/>
      <c r="AD1054" s="216"/>
      <c r="AE1054" s="216"/>
      <c r="AF1054" s="216"/>
      <c r="AG1054" s="216"/>
      <c r="AH1054" s="216"/>
      <c r="AI1054" s="216"/>
    </row>
    <row r="1055" spans="2:35" s="203" customFormat="1" x14ac:dyDescent="0.2">
      <c r="B1055" s="200"/>
      <c r="C1055" s="292"/>
      <c r="D1055" s="293"/>
      <c r="H1055" s="294"/>
      <c r="I1055" s="207"/>
      <c r="J1055" s="231"/>
      <c r="K1055" s="227"/>
      <c r="L1055" s="227"/>
      <c r="M1055" s="227"/>
      <c r="N1055" s="227"/>
      <c r="O1055" s="227"/>
      <c r="P1055" s="227"/>
      <c r="Q1055" s="227"/>
      <c r="R1055" s="227"/>
      <c r="S1055" s="227"/>
      <c r="T1055" s="227"/>
      <c r="U1055" s="227"/>
      <c r="V1055" s="227"/>
      <c r="W1055" s="227"/>
      <c r="X1055" s="227"/>
      <c r="Y1055" s="215"/>
      <c r="Z1055" s="233"/>
      <c r="AA1055" s="216"/>
      <c r="AB1055" s="216"/>
      <c r="AC1055" s="216"/>
      <c r="AD1055" s="216"/>
      <c r="AE1055" s="216"/>
      <c r="AF1055" s="216"/>
      <c r="AG1055" s="216"/>
      <c r="AH1055" s="216"/>
      <c r="AI1055" s="216"/>
    </row>
    <row r="1056" spans="2:35" s="203" customFormat="1" x14ac:dyDescent="0.2">
      <c r="B1056" s="200"/>
      <c r="C1056" s="292"/>
      <c r="D1056" s="293"/>
      <c r="H1056" s="294"/>
      <c r="I1056" s="207"/>
      <c r="J1056" s="231"/>
      <c r="K1056" s="227"/>
      <c r="L1056" s="227"/>
      <c r="M1056" s="227"/>
      <c r="N1056" s="227"/>
      <c r="O1056" s="227"/>
      <c r="P1056" s="227"/>
      <c r="Q1056" s="227"/>
      <c r="R1056" s="227"/>
      <c r="S1056" s="227"/>
      <c r="T1056" s="227"/>
      <c r="U1056" s="227"/>
      <c r="V1056" s="227"/>
      <c r="W1056" s="227"/>
      <c r="X1056" s="227"/>
      <c r="Y1056" s="215"/>
      <c r="Z1056" s="233"/>
      <c r="AA1056" s="216"/>
      <c r="AB1056" s="216"/>
      <c r="AC1056" s="216"/>
      <c r="AD1056" s="216"/>
      <c r="AE1056" s="216"/>
      <c r="AF1056" s="216"/>
      <c r="AG1056" s="216"/>
      <c r="AH1056" s="216"/>
      <c r="AI1056" s="216"/>
    </row>
    <row r="1057" spans="2:35" s="203" customFormat="1" x14ac:dyDescent="0.2">
      <c r="B1057" s="200"/>
      <c r="C1057" s="292"/>
      <c r="D1057" s="293"/>
      <c r="H1057" s="294"/>
      <c r="I1057" s="207"/>
      <c r="J1057" s="231"/>
      <c r="K1057" s="227"/>
      <c r="L1057" s="227"/>
      <c r="M1057" s="227"/>
      <c r="N1057" s="227"/>
      <c r="O1057" s="227"/>
      <c r="P1057" s="227"/>
      <c r="Q1057" s="227"/>
      <c r="R1057" s="227"/>
      <c r="S1057" s="227"/>
      <c r="T1057" s="227"/>
      <c r="U1057" s="227"/>
      <c r="V1057" s="227"/>
      <c r="W1057" s="227"/>
      <c r="X1057" s="227"/>
      <c r="Y1057" s="215"/>
      <c r="Z1057" s="233"/>
      <c r="AA1057" s="216"/>
      <c r="AB1057" s="216"/>
      <c r="AC1057" s="216"/>
      <c r="AD1057" s="216"/>
      <c r="AE1057" s="216"/>
      <c r="AF1057" s="216"/>
      <c r="AG1057" s="216"/>
      <c r="AH1057" s="216"/>
      <c r="AI1057" s="216"/>
    </row>
    <row r="1058" spans="2:35" s="203" customFormat="1" x14ac:dyDescent="0.2">
      <c r="B1058" s="200"/>
      <c r="C1058" s="292"/>
      <c r="D1058" s="293"/>
      <c r="H1058" s="294"/>
      <c r="I1058" s="207"/>
      <c r="J1058" s="231"/>
      <c r="K1058" s="227"/>
      <c r="L1058" s="227"/>
      <c r="M1058" s="227"/>
      <c r="N1058" s="227"/>
      <c r="O1058" s="227"/>
      <c r="P1058" s="227"/>
      <c r="Q1058" s="227"/>
      <c r="R1058" s="227"/>
      <c r="S1058" s="227"/>
      <c r="T1058" s="227"/>
      <c r="U1058" s="227"/>
      <c r="V1058" s="227"/>
      <c r="W1058" s="227"/>
      <c r="X1058" s="227"/>
      <c r="Y1058" s="215"/>
      <c r="Z1058" s="233"/>
      <c r="AA1058" s="216"/>
      <c r="AB1058" s="216"/>
      <c r="AC1058" s="216"/>
      <c r="AD1058" s="216"/>
      <c r="AE1058" s="216"/>
      <c r="AF1058" s="216"/>
      <c r="AG1058" s="216"/>
      <c r="AH1058" s="216"/>
      <c r="AI1058" s="216"/>
    </row>
    <row r="1059" spans="2:35" s="203" customFormat="1" x14ac:dyDescent="0.2">
      <c r="B1059" s="200"/>
      <c r="C1059" s="292"/>
      <c r="D1059" s="293"/>
      <c r="H1059" s="294"/>
      <c r="I1059" s="207"/>
      <c r="J1059" s="231"/>
      <c r="K1059" s="227"/>
      <c r="L1059" s="227"/>
      <c r="M1059" s="227"/>
      <c r="N1059" s="227"/>
      <c r="O1059" s="227"/>
      <c r="P1059" s="227"/>
      <c r="Q1059" s="227"/>
      <c r="R1059" s="227"/>
      <c r="S1059" s="227"/>
      <c r="T1059" s="227"/>
      <c r="U1059" s="227"/>
      <c r="V1059" s="227"/>
      <c r="W1059" s="227"/>
      <c r="X1059" s="227"/>
      <c r="Y1059" s="215"/>
      <c r="Z1059" s="233"/>
      <c r="AA1059" s="216"/>
      <c r="AB1059" s="216"/>
      <c r="AC1059" s="216"/>
      <c r="AD1059" s="216"/>
      <c r="AE1059" s="216"/>
      <c r="AF1059" s="216"/>
      <c r="AG1059" s="216"/>
      <c r="AH1059" s="216"/>
      <c r="AI1059" s="216"/>
    </row>
    <row r="1060" spans="2:35" s="203" customFormat="1" x14ac:dyDescent="0.2">
      <c r="B1060" s="200"/>
      <c r="C1060" s="292"/>
      <c r="D1060" s="293"/>
      <c r="H1060" s="294"/>
      <c r="I1060" s="207"/>
      <c r="J1060" s="231"/>
      <c r="K1060" s="227"/>
      <c r="L1060" s="227"/>
      <c r="M1060" s="227"/>
      <c r="N1060" s="227"/>
      <c r="O1060" s="227"/>
      <c r="P1060" s="227"/>
      <c r="Q1060" s="227"/>
      <c r="R1060" s="227"/>
      <c r="S1060" s="227"/>
      <c r="T1060" s="227"/>
      <c r="U1060" s="227"/>
      <c r="V1060" s="227"/>
      <c r="W1060" s="227"/>
      <c r="X1060" s="227"/>
      <c r="Y1060" s="215"/>
      <c r="Z1060" s="233"/>
      <c r="AA1060" s="216"/>
      <c r="AB1060" s="216"/>
      <c r="AC1060" s="216"/>
      <c r="AD1060" s="216"/>
      <c r="AE1060" s="216"/>
      <c r="AF1060" s="216"/>
      <c r="AG1060" s="216"/>
      <c r="AH1060" s="216"/>
      <c r="AI1060" s="216"/>
    </row>
    <row r="1061" spans="2:35" s="203" customFormat="1" x14ac:dyDescent="0.2">
      <c r="B1061" s="200"/>
      <c r="C1061" s="292"/>
      <c r="D1061" s="293"/>
      <c r="H1061" s="294"/>
      <c r="I1061" s="207"/>
      <c r="J1061" s="231"/>
      <c r="K1061" s="227"/>
      <c r="L1061" s="227"/>
      <c r="M1061" s="227"/>
      <c r="N1061" s="227"/>
      <c r="O1061" s="227"/>
      <c r="P1061" s="227"/>
      <c r="Q1061" s="227"/>
      <c r="R1061" s="227"/>
      <c r="S1061" s="227"/>
      <c r="T1061" s="227"/>
      <c r="U1061" s="227"/>
      <c r="V1061" s="227"/>
      <c r="W1061" s="227"/>
      <c r="X1061" s="227"/>
      <c r="Y1061" s="215"/>
      <c r="Z1061" s="233"/>
      <c r="AA1061" s="216"/>
      <c r="AB1061" s="216"/>
      <c r="AC1061" s="216"/>
      <c r="AD1061" s="216"/>
      <c r="AE1061" s="216"/>
      <c r="AF1061" s="216"/>
      <c r="AG1061" s="216"/>
      <c r="AH1061" s="216"/>
      <c r="AI1061" s="216"/>
    </row>
    <row r="1062" spans="2:35" s="203" customFormat="1" x14ac:dyDescent="0.2">
      <c r="B1062" s="200"/>
      <c r="C1062" s="292"/>
      <c r="D1062" s="293"/>
      <c r="H1062" s="294"/>
      <c r="I1062" s="207"/>
      <c r="J1062" s="231"/>
      <c r="K1062" s="227"/>
      <c r="L1062" s="227"/>
      <c r="M1062" s="227"/>
      <c r="N1062" s="227"/>
      <c r="O1062" s="227"/>
      <c r="P1062" s="227"/>
      <c r="Q1062" s="227"/>
      <c r="R1062" s="227"/>
      <c r="S1062" s="227"/>
      <c r="T1062" s="227"/>
      <c r="U1062" s="227"/>
      <c r="V1062" s="227"/>
      <c r="W1062" s="227"/>
      <c r="X1062" s="227"/>
      <c r="Y1062" s="215"/>
      <c r="Z1062" s="233"/>
      <c r="AA1062" s="216"/>
      <c r="AB1062" s="216"/>
      <c r="AC1062" s="216"/>
      <c r="AD1062" s="216"/>
      <c r="AE1062" s="216"/>
      <c r="AF1062" s="216"/>
      <c r="AG1062" s="216"/>
      <c r="AH1062" s="216"/>
      <c r="AI1062" s="216"/>
    </row>
    <row r="1063" spans="2:35" s="203" customFormat="1" x14ac:dyDescent="0.2">
      <c r="B1063" s="200"/>
      <c r="C1063" s="292"/>
      <c r="D1063" s="293"/>
      <c r="H1063" s="294"/>
      <c r="I1063" s="207"/>
      <c r="J1063" s="231"/>
      <c r="K1063" s="227"/>
      <c r="L1063" s="227"/>
      <c r="M1063" s="227"/>
      <c r="N1063" s="227"/>
      <c r="O1063" s="227"/>
      <c r="P1063" s="227"/>
      <c r="Q1063" s="227"/>
      <c r="R1063" s="227"/>
      <c r="S1063" s="227"/>
      <c r="T1063" s="227"/>
      <c r="U1063" s="227"/>
      <c r="V1063" s="227"/>
      <c r="W1063" s="227"/>
      <c r="X1063" s="227"/>
      <c r="Y1063" s="215"/>
      <c r="Z1063" s="233"/>
      <c r="AA1063" s="216"/>
      <c r="AB1063" s="216"/>
      <c r="AC1063" s="216"/>
      <c r="AD1063" s="216"/>
      <c r="AE1063" s="216"/>
      <c r="AF1063" s="216"/>
      <c r="AG1063" s="216"/>
      <c r="AH1063" s="216"/>
      <c r="AI1063" s="216"/>
    </row>
    <row r="1064" spans="2:35" s="203" customFormat="1" x14ac:dyDescent="0.2">
      <c r="B1064" s="200"/>
      <c r="C1064" s="292"/>
      <c r="D1064" s="293"/>
      <c r="H1064" s="294"/>
      <c r="I1064" s="207"/>
      <c r="J1064" s="231"/>
      <c r="K1064" s="227"/>
      <c r="L1064" s="227"/>
      <c r="M1064" s="227"/>
      <c r="N1064" s="227"/>
      <c r="O1064" s="227"/>
      <c r="P1064" s="227"/>
      <c r="Q1064" s="227"/>
      <c r="R1064" s="227"/>
      <c r="S1064" s="227"/>
      <c r="T1064" s="227"/>
      <c r="U1064" s="227"/>
      <c r="V1064" s="227"/>
      <c r="W1064" s="227"/>
      <c r="X1064" s="227"/>
      <c r="Y1064" s="215"/>
      <c r="Z1064" s="233"/>
      <c r="AA1064" s="216"/>
      <c r="AB1064" s="216"/>
      <c r="AC1064" s="216"/>
      <c r="AD1064" s="216"/>
      <c r="AE1064" s="216"/>
      <c r="AF1064" s="216"/>
      <c r="AG1064" s="216"/>
      <c r="AH1064" s="216"/>
      <c r="AI1064" s="216"/>
    </row>
    <row r="1065" spans="2:35" s="203" customFormat="1" x14ac:dyDescent="0.2">
      <c r="B1065" s="200"/>
      <c r="C1065" s="292"/>
      <c r="D1065" s="293"/>
      <c r="H1065" s="294"/>
      <c r="I1065" s="207"/>
      <c r="J1065" s="231"/>
      <c r="K1065" s="227"/>
      <c r="L1065" s="227"/>
      <c r="M1065" s="227"/>
      <c r="N1065" s="227"/>
      <c r="O1065" s="227"/>
      <c r="P1065" s="227"/>
      <c r="Q1065" s="227"/>
      <c r="R1065" s="227"/>
      <c r="S1065" s="227"/>
      <c r="T1065" s="227"/>
      <c r="U1065" s="227"/>
      <c r="V1065" s="227"/>
      <c r="W1065" s="227"/>
      <c r="X1065" s="227"/>
      <c r="Y1065" s="215"/>
      <c r="Z1065" s="233"/>
      <c r="AA1065" s="216"/>
      <c r="AB1065" s="216"/>
      <c r="AC1065" s="216"/>
      <c r="AD1065" s="216"/>
      <c r="AE1065" s="216"/>
      <c r="AF1065" s="216"/>
      <c r="AG1065" s="216"/>
      <c r="AH1065" s="216"/>
      <c r="AI1065" s="216"/>
    </row>
    <row r="1066" spans="2:35" s="203" customFormat="1" x14ac:dyDescent="0.2">
      <c r="B1066" s="200"/>
      <c r="C1066" s="292"/>
      <c r="D1066" s="293"/>
      <c r="H1066" s="294"/>
      <c r="I1066" s="207"/>
      <c r="J1066" s="231"/>
      <c r="K1066" s="227"/>
      <c r="L1066" s="227"/>
      <c r="M1066" s="227"/>
      <c r="N1066" s="227"/>
      <c r="O1066" s="227"/>
      <c r="P1066" s="227"/>
      <c r="Q1066" s="227"/>
      <c r="R1066" s="227"/>
      <c r="S1066" s="227"/>
      <c r="T1066" s="227"/>
      <c r="U1066" s="227"/>
      <c r="V1066" s="227"/>
      <c r="W1066" s="227"/>
      <c r="X1066" s="227"/>
      <c r="Y1066" s="215"/>
      <c r="Z1066" s="233"/>
      <c r="AA1066" s="216"/>
      <c r="AB1066" s="216"/>
      <c r="AC1066" s="216"/>
      <c r="AD1066" s="216"/>
      <c r="AE1066" s="216"/>
      <c r="AF1066" s="216"/>
      <c r="AG1066" s="216"/>
      <c r="AH1066" s="216"/>
      <c r="AI1066" s="216"/>
    </row>
    <row r="1067" spans="2:35" s="203" customFormat="1" x14ac:dyDescent="0.2">
      <c r="B1067" s="200"/>
      <c r="C1067" s="292"/>
      <c r="D1067" s="293"/>
      <c r="H1067" s="294"/>
      <c r="I1067" s="207"/>
      <c r="J1067" s="231"/>
      <c r="K1067" s="227"/>
      <c r="L1067" s="227"/>
      <c r="M1067" s="227"/>
      <c r="N1067" s="227"/>
      <c r="O1067" s="227"/>
      <c r="P1067" s="227"/>
      <c r="Q1067" s="227"/>
      <c r="R1067" s="227"/>
      <c r="S1067" s="227"/>
      <c r="T1067" s="227"/>
      <c r="U1067" s="227"/>
      <c r="V1067" s="227"/>
      <c r="W1067" s="227"/>
      <c r="X1067" s="227"/>
      <c r="Y1067" s="215"/>
      <c r="Z1067" s="233"/>
      <c r="AA1067" s="216"/>
      <c r="AB1067" s="216"/>
      <c r="AC1067" s="216"/>
      <c r="AD1067" s="216"/>
      <c r="AE1067" s="216"/>
      <c r="AF1067" s="216"/>
      <c r="AG1067" s="216"/>
      <c r="AH1067" s="216"/>
      <c r="AI1067" s="216"/>
    </row>
    <row r="1068" spans="2:35" s="203" customFormat="1" x14ac:dyDescent="0.2">
      <c r="B1068" s="200"/>
      <c r="C1068" s="292"/>
      <c r="D1068" s="293"/>
      <c r="H1068" s="294"/>
      <c r="I1068" s="207"/>
      <c r="J1068" s="231"/>
      <c r="K1068" s="227"/>
      <c r="L1068" s="227"/>
      <c r="M1068" s="227"/>
      <c r="N1068" s="227"/>
      <c r="O1068" s="227"/>
      <c r="P1068" s="227"/>
      <c r="Q1068" s="227"/>
      <c r="R1068" s="227"/>
      <c r="S1068" s="227"/>
      <c r="T1068" s="227"/>
      <c r="U1068" s="227"/>
      <c r="V1068" s="227"/>
      <c r="W1068" s="227"/>
      <c r="X1068" s="227"/>
      <c r="Y1068" s="215"/>
      <c r="Z1068" s="233"/>
      <c r="AA1068" s="216"/>
      <c r="AB1068" s="216"/>
      <c r="AC1068" s="216"/>
      <c r="AD1068" s="216"/>
      <c r="AE1068" s="216"/>
      <c r="AF1068" s="216"/>
      <c r="AG1068" s="216"/>
      <c r="AH1068" s="216"/>
      <c r="AI1068" s="216"/>
    </row>
    <row r="1069" spans="2:35" s="203" customFormat="1" x14ac:dyDescent="0.2">
      <c r="B1069" s="200"/>
      <c r="C1069" s="292"/>
      <c r="D1069" s="293"/>
      <c r="H1069" s="294"/>
      <c r="I1069" s="207"/>
      <c r="J1069" s="231"/>
      <c r="K1069" s="227"/>
      <c r="L1069" s="227"/>
      <c r="M1069" s="227"/>
      <c r="N1069" s="227"/>
      <c r="O1069" s="227"/>
      <c r="P1069" s="227"/>
      <c r="Q1069" s="227"/>
      <c r="R1069" s="227"/>
      <c r="S1069" s="227"/>
      <c r="T1069" s="227"/>
      <c r="U1069" s="227"/>
      <c r="V1069" s="227"/>
      <c r="W1069" s="227"/>
      <c r="X1069" s="227"/>
      <c r="Y1069" s="215"/>
      <c r="Z1069" s="233"/>
      <c r="AA1069" s="216"/>
      <c r="AB1069" s="216"/>
      <c r="AC1069" s="216"/>
      <c r="AD1069" s="216"/>
      <c r="AE1069" s="216"/>
      <c r="AF1069" s="216"/>
      <c r="AG1069" s="216"/>
      <c r="AH1069" s="216"/>
      <c r="AI1069" s="216"/>
    </row>
    <row r="1070" spans="2:35" s="203" customFormat="1" x14ac:dyDescent="0.2">
      <c r="B1070" s="200"/>
      <c r="C1070" s="292"/>
      <c r="D1070" s="293"/>
      <c r="H1070" s="294"/>
      <c r="I1070" s="207"/>
      <c r="J1070" s="231"/>
      <c r="K1070" s="227"/>
      <c r="L1070" s="227"/>
      <c r="M1070" s="227"/>
      <c r="N1070" s="227"/>
      <c r="O1070" s="227"/>
      <c r="P1070" s="227"/>
      <c r="Q1070" s="227"/>
      <c r="R1070" s="227"/>
      <c r="S1070" s="227"/>
      <c r="T1070" s="227"/>
      <c r="U1070" s="227"/>
      <c r="V1070" s="227"/>
      <c r="W1070" s="227"/>
      <c r="X1070" s="227"/>
      <c r="Y1070" s="215"/>
      <c r="Z1070" s="233"/>
      <c r="AA1070" s="216"/>
      <c r="AB1070" s="216"/>
      <c r="AC1070" s="216"/>
      <c r="AD1070" s="216"/>
      <c r="AE1070" s="216"/>
      <c r="AF1070" s="216"/>
      <c r="AG1070" s="216"/>
      <c r="AH1070" s="216"/>
      <c r="AI1070" s="216"/>
    </row>
    <row r="1071" spans="2:35" s="203" customFormat="1" x14ac:dyDescent="0.2">
      <c r="B1071" s="200"/>
      <c r="C1071" s="292"/>
      <c r="D1071" s="293"/>
      <c r="H1071" s="294"/>
      <c r="I1071" s="207"/>
      <c r="J1071" s="231"/>
      <c r="K1071" s="227"/>
      <c r="L1071" s="227"/>
      <c r="M1071" s="227"/>
      <c r="N1071" s="227"/>
      <c r="O1071" s="227"/>
      <c r="P1071" s="227"/>
      <c r="Q1071" s="227"/>
      <c r="R1071" s="227"/>
      <c r="S1071" s="227"/>
      <c r="T1071" s="227"/>
      <c r="U1071" s="227"/>
      <c r="V1071" s="227"/>
      <c r="W1071" s="227"/>
      <c r="X1071" s="227"/>
      <c r="Y1071" s="215"/>
      <c r="Z1071" s="233"/>
      <c r="AA1071" s="216"/>
      <c r="AB1071" s="216"/>
      <c r="AC1071" s="216"/>
      <c r="AD1071" s="216"/>
      <c r="AE1071" s="216"/>
      <c r="AF1071" s="216"/>
      <c r="AG1071" s="216"/>
      <c r="AH1071" s="216"/>
      <c r="AI1071" s="216"/>
    </row>
    <row r="1072" spans="2:35" s="203" customFormat="1" x14ac:dyDescent="0.2">
      <c r="B1072" s="200"/>
      <c r="C1072" s="292"/>
      <c r="D1072" s="293"/>
      <c r="H1072" s="294"/>
      <c r="I1072" s="207"/>
      <c r="J1072" s="231"/>
      <c r="K1072" s="227"/>
      <c r="L1072" s="227"/>
      <c r="M1072" s="227"/>
      <c r="N1072" s="227"/>
      <c r="O1072" s="227"/>
      <c r="P1072" s="227"/>
      <c r="Q1072" s="227"/>
      <c r="R1072" s="227"/>
      <c r="S1072" s="227"/>
      <c r="T1072" s="227"/>
      <c r="U1072" s="227"/>
      <c r="V1072" s="227"/>
      <c r="W1072" s="227"/>
      <c r="X1072" s="227"/>
      <c r="Y1072" s="215"/>
      <c r="Z1072" s="233"/>
      <c r="AA1072" s="216"/>
      <c r="AB1072" s="216"/>
      <c r="AC1072" s="216"/>
      <c r="AD1072" s="216"/>
      <c r="AE1072" s="216"/>
      <c r="AF1072" s="216"/>
      <c r="AG1072" s="216"/>
      <c r="AH1072" s="216"/>
      <c r="AI1072" s="216"/>
    </row>
    <row r="1073" spans="2:35" s="203" customFormat="1" x14ac:dyDescent="0.2">
      <c r="B1073" s="200"/>
      <c r="C1073" s="292"/>
      <c r="D1073" s="293"/>
      <c r="H1073" s="294"/>
      <c r="I1073" s="207"/>
      <c r="J1073" s="231"/>
      <c r="K1073" s="227"/>
      <c r="L1073" s="227"/>
      <c r="M1073" s="227"/>
      <c r="N1073" s="227"/>
      <c r="O1073" s="227"/>
      <c r="P1073" s="227"/>
      <c r="Q1073" s="227"/>
      <c r="R1073" s="227"/>
      <c r="S1073" s="227"/>
      <c r="T1073" s="227"/>
      <c r="U1073" s="227"/>
      <c r="V1073" s="227"/>
      <c r="W1073" s="227"/>
      <c r="X1073" s="227"/>
      <c r="Y1073" s="215"/>
      <c r="Z1073" s="233"/>
      <c r="AA1073" s="216"/>
      <c r="AB1073" s="216"/>
      <c r="AC1073" s="216"/>
      <c r="AD1073" s="216"/>
      <c r="AE1073" s="216"/>
      <c r="AF1073" s="216"/>
      <c r="AG1073" s="216"/>
      <c r="AH1073" s="216"/>
      <c r="AI1073" s="216"/>
    </row>
    <row r="1074" spans="2:35" s="203" customFormat="1" x14ac:dyDescent="0.2">
      <c r="B1074" s="200"/>
      <c r="C1074" s="292"/>
      <c r="D1074" s="293"/>
      <c r="H1074" s="294"/>
      <c r="I1074" s="207"/>
      <c r="J1074" s="231"/>
      <c r="K1074" s="227"/>
      <c r="L1074" s="227"/>
      <c r="M1074" s="227"/>
      <c r="N1074" s="227"/>
      <c r="O1074" s="227"/>
      <c r="P1074" s="227"/>
      <c r="Q1074" s="227"/>
      <c r="R1074" s="227"/>
      <c r="S1074" s="227"/>
      <c r="T1074" s="227"/>
      <c r="U1074" s="227"/>
      <c r="V1074" s="227"/>
      <c r="W1074" s="227"/>
      <c r="X1074" s="227"/>
      <c r="Y1074" s="215"/>
      <c r="Z1074" s="233"/>
      <c r="AA1074" s="216"/>
      <c r="AB1074" s="216"/>
      <c r="AC1074" s="216"/>
      <c r="AD1074" s="216"/>
      <c r="AE1074" s="216"/>
      <c r="AF1074" s="216"/>
      <c r="AG1074" s="216"/>
      <c r="AH1074" s="216"/>
      <c r="AI1074" s="216"/>
    </row>
    <row r="1075" spans="2:35" s="203" customFormat="1" x14ac:dyDescent="0.2">
      <c r="B1075" s="200"/>
      <c r="C1075" s="292"/>
      <c r="D1075" s="293"/>
      <c r="H1075" s="294"/>
      <c r="I1075" s="207"/>
      <c r="J1075" s="231"/>
      <c r="K1075" s="227"/>
      <c r="L1075" s="227"/>
      <c r="M1075" s="227"/>
      <c r="N1075" s="227"/>
      <c r="O1075" s="227"/>
      <c r="P1075" s="227"/>
      <c r="Q1075" s="227"/>
      <c r="R1075" s="227"/>
      <c r="S1075" s="227"/>
      <c r="T1075" s="227"/>
      <c r="U1075" s="227"/>
      <c r="V1075" s="227"/>
      <c r="W1075" s="227"/>
      <c r="X1075" s="227"/>
      <c r="Y1075" s="215"/>
      <c r="Z1075" s="233"/>
      <c r="AA1075" s="216"/>
      <c r="AB1075" s="216"/>
      <c r="AC1075" s="216"/>
      <c r="AD1075" s="216"/>
      <c r="AE1075" s="216"/>
      <c r="AF1075" s="216"/>
      <c r="AG1075" s="216"/>
      <c r="AH1075" s="216"/>
      <c r="AI1075" s="216"/>
    </row>
    <row r="1076" spans="2:35" s="203" customFormat="1" x14ac:dyDescent="0.2">
      <c r="B1076" s="200"/>
      <c r="C1076" s="292"/>
      <c r="D1076" s="293"/>
      <c r="H1076" s="294"/>
      <c r="I1076" s="207"/>
      <c r="J1076" s="231"/>
      <c r="K1076" s="227"/>
      <c r="L1076" s="227"/>
      <c r="M1076" s="227"/>
      <c r="N1076" s="227"/>
      <c r="O1076" s="227"/>
      <c r="P1076" s="227"/>
      <c r="Q1076" s="227"/>
      <c r="R1076" s="227"/>
      <c r="S1076" s="227"/>
      <c r="T1076" s="227"/>
      <c r="U1076" s="227"/>
      <c r="V1076" s="227"/>
      <c r="W1076" s="227"/>
      <c r="X1076" s="227"/>
      <c r="Y1076" s="215"/>
      <c r="Z1076" s="233"/>
      <c r="AA1076" s="216"/>
      <c r="AB1076" s="216"/>
      <c r="AC1076" s="216"/>
      <c r="AD1076" s="216"/>
      <c r="AE1076" s="216"/>
      <c r="AF1076" s="216"/>
      <c r="AG1076" s="216"/>
      <c r="AH1076" s="216"/>
      <c r="AI1076" s="216"/>
    </row>
    <row r="1077" spans="2:35" s="203" customFormat="1" x14ac:dyDescent="0.2">
      <c r="B1077" s="200"/>
      <c r="C1077" s="292"/>
      <c r="D1077" s="293"/>
      <c r="H1077" s="294"/>
      <c r="I1077" s="207"/>
      <c r="J1077" s="231"/>
      <c r="K1077" s="227"/>
      <c r="L1077" s="227"/>
      <c r="M1077" s="227"/>
      <c r="N1077" s="227"/>
      <c r="O1077" s="227"/>
      <c r="P1077" s="227"/>
      <c r="Q1077" s="227"/>
      <c r="R1077" s="227"/>
      <c r="S1077" s="227"/>
      <c r="T1077" s="227"/>
      <c r="U1077" s="227"/>
      <c r="V1077" s="227"/>
      <c r="W1077" s="227"/>
      <c r="X1077" s="227"/>
      <c r="Y1077" s="215"/>
      <c r="Z1077" s="233"/>
      <c r="AA1077" s="216"/>
      <c r="AB1077" s="216"/>
      <c r="AC1077" s="216"/>
      <c r="AD1077" s="216"/>
      <c r="AE1077" s="216"/>
      <c r="AF1077" s="216"/>
      <c r="AG1077" s="216"/>
      <c r="AH1077" s="216"/>
      <c r="AI1077" s="216"/>
    </row>
    <row r="1078" spans="2:35" s="203" customFormat="1" x14ac:dyDescent="0.2">
      <c r="B1078" s="200"/>
      <c r="C1078" s="292"/>
      <c r="D1078" s="293"/>
      <c r="H1078" s="294"/>
      <c r="I1078" s="207"/>
      <c r="J1078" s="231"/>
      <c r="K1078" s="227"/>
      <c r="L1078" s="227"/>
      <c r="M1078" s="227"/>
      <c r="N1078" s="227"/>
      <c r="O1078" s="227"/>
      <c r="P1078" s="227"/>
      <c r="Q1078" s="227"/>
      <c r="R1078" s="227"/>
      <c r="S1078" s="227"/>
      <c r="T1078" s="227"/>
      <c r="U1078" s="227"/>
      <c r="V1078" s="227"/>
      <c r="W1078" s="227"/>
      <c r="X1078" s="227"/>
      <c r="Y1078" s="215"/>
      <c r="Z1078" s="233"/>
      <c r="AA1078" s="216"/>
      <c r="AB1078" s="216"/>
      <c r="AC1078" s="216"/>
      <c r="AD1078" s="216"/>
      <c r="AE1078" s="216"/>
      <c r="AF1078" s="216"/>
      <c r="AG1078" s="216"/>
      <c r="AH1078" s="216"/>
      <c r="AI1078" s="216"/>
    </row>
    <row r="1079" spans="2:35" s="203" customFormat="1" x14ac:dyDescent="0.2">
      <c r="B1079" s="200"/>
      <c r="C1079" s="292"/>
      <c r="D1079" s="293"/>
      <c r="H1079" s="294"/>
      <c r="I1079" s="207"/>
      <c r="J1079" s="231"/>
      <c r="K1079" s="227"/>
      <c r="L1079" s="227"/>
      <c r="M1079" s="227"/>
      <c r="N1079" s="227"/>
      <c r="O1079" s="227"/>
      <c r="P1079" s="227"/>
      <c r="Q1079" s="227"/>
      <c r="R1079" s="227"/>
      <c r="S1079" s="227"/>
      <c r="T1079" s="227"/>
      <c r="U1079" s="227"/>
      <c r="V1079" s="227"/>
      <c r="W1079" s="227"/>
      <c r="X1079" s="227"/>
      <c r="Y1079" s="215"/>
      <c r="Z1079" s="233"/>
      <c r="AA1079" s="216"/>
      <c r="AB1079" s="216"/>
      <c r="AC1079" s="216"/>
      <c r="AD1079" s="216"/>
      <c r="AE1079" s="216"/>
      <c r="AF1079" s="216"/>
      <c r="AG1079" s="216"/>
      <c r="AH1079" s="216"/>
      <c r="AI1079" s="216"/>
    </row>
    <row r="1080" spans="2:35" s="203" customFormat="1" x14ac:dyDescent="0.2">
      <c r="B1080" s="200"/>
      <c r="C1080" s="292"/>
      <c r="D1080" s="293"/>
      <c r="H1080" s="294"/>
      <c r="I1080" s="207"/>
      <c r="J1080" s="231"/>
      <c r="K1080" s="227"/>
      <c r="L1080" s="227"/>
      <c r="M1080" s="227"/>
      <c r="N1080" s="227"/>
      <c r="O1080" s="227"/>
      <c r="P1080" s="227"/>
      <c r="Q1080" s="227"/>
      <c r="R1080" s="227"/>
      <c r="S1080" s="227"/>
      <c r="T1080" s="227"/>
      <c r="U1080" s="227"/>
      <c r="V1080" s="227"/>
      <c r="W1080" s="227"/>
      <c r="X1080" s="227"/>
      <c r="Y1080" s="215"/>
      <c r="Z1080" s="233"/>
      <c r="AA1080" s="216"/>
      <c r="AB1080" s="216"/>
      <c r="AC1080" s="216"/>
      <c r="AD1080" s="216"/>
      <c r="AE1080" s="216"/>
      <c r="AF1080" s="216"/>
      <c r="AG1080" s="216"/>
      <c r="AH1080" s="216"/>
      <c r="AI1080" s="216"/>
    </row>
    <row r="1081" spans="2:35" s="203" customFormat="1" x14ac:dyDescent="0.2">
      <c r="B1081" s="200"/>
      <c r="C1081" s="292"/>
      <c r="D1081" s="293"/>
      <c r="H1081" s="294"/>
      <c r="I1081" s="207"/>
      <c r="J1081" s="231"/>
      <c r="K1081" s="227"/>
      <c r="L1081" s="227"/>
      <c r="M1081" s="227"/>
      <c r="N1081" s="227"/>
      <c r="O1081" s="227"/>
      <c r="P1081" s="227"/>
      <c r="Q1081" s="227"/>
      <c r="R1081" s="227"/>
      <c r="S1081" s="227"/>
      <c r="T1081" s="227"/>
      <c r="U1081" s="227"/>
      <c r="V1081" s="227"/>
      <c r="W1081" s="227"/>
      <c r="X1081" s="227"/>
      <c r="Y1081" s="215"/>
      <c r="Z1081" s="233"/>
      <c r="AA1081" s="216"/>
      <c r="AB1081" s="216"/>
      <c r="AC1081" s="216"/>
      <c r="AD1081" s="216"/>
      <c r="AE1081" s="216"/>
      <c r="AF1081" s="216"/>
      <c r="AG1081" s="216"/>
      <c r="AH1081" s="216"/>
      <c r="AI1081" s="216"/>
    </row>
    <row r="1082" spans="2:35" s="203" customFormat="1" x14ac:dyDescent="0.2">
      <c r="B1082" s="200"/>
      <c r="C1082" s="292"/>
      <c r="D1082" s="293"/>
      <c r="H1082" s="294"/>
      <c r="I1082" s="207"/>
      <c r="J1082" s="231"/>
      <c r="K1082" s="227"/>
      <c r="L1082" s="227"/>
      <c r="M1082" s="227"/>
      <c r="N1082" s="227"/>
      <c r="O1082" s="227"/>
      <c r="P1082" s="227"/>
      <c r="Q1082" s="227"/>
      <c r="R1082" s="227"/>
      <c r="S1082" s="227"/>
      <c r="T1082" s="227"/>
      <c r="U1082" s="227"/>
      <c r="V1082" s="227"/>
      <c r="W1082" s="227"/>
      <c r="X1082" s="227"/>
      <c r="Y1082" s="215"/>
      <c r="Z1082" s="233"/>
      <c r="AA1082" s="216"/>
      <c r="AB1082" s="216"/>
      <c r="AC1082" s="216"/>
      <c r="AD1082" s="216"/>
      <c r="AE1082" s="216"/>
      <c r="AF1082" s="216"/>
      <c r="AG1082" s="216"/>
      <c r="AH1082" s="216"/>
      <c r="AI1082" s="216"/>
    </row>
    <row r="1083" spans="2:35" s="203" customFormat="1" x14ac:dyDescent="0.2">
      <c r="B1083" s="200"/>
      <c r="C1083" s="292"/>
      <c r="D1083" s="293"/>
      <c r="H1083" s="294"/>
      <c r="I1083" s="207"/>
      <c r="J1083" s="231"/>
      <c r="K1083" s="227"/>
      <c r="L1083" s="227"/>
      <c r="M1083" s="227"/>
      <c r="N1083" s="227"/>
      <c r="O1083" s="227"/>
      <c r="P1083" s="227"/>
      <c r="Q1083" s="227"/>
      <c r="R1083" s="227"/>
      <c r="S1083" s="227"/>
      <c r="T1083" s="227"/>
      <c r="U1083" s="227"/>
      <c r="V1083" s="227"/>
      <c r="W1083" s="227"/>
      <c r="X1083" s="227"/>
      <c r="Y1083" s="215"/>
      <c r="Z1083" s="233"/>
      <c r="AA1083" s="216"/>
      <c r="AB1083" s="216"/>
      <c r="AC1083" s="216"/>
      <c r="AD1083" s="216"/>
      <c r="AE1083" s="216"/>
      <c r="AF1083" s="216"/>
      <c r="AG1083" s="216"/>
      <c r="AH1083" s="216"/>
      <c r="AI1083" s="216"/>
    </row>
    <row r="1084" spans="2:35" s="203" customFormat="1" x14ac:dyDescent="0.2">
      <c r="B1084" s="200"/>
      <c r="C1084" s="292"/>
      <c r="D1084" s="293"/>
      <c r="H1084" s="294"/>
      <c r="I1084" s="207"/>
      <c r="J1084" s="231"/>
      <c r="K1084" s="227"/>
      <c r="L1084" s="227"/>
      <c r="M1084" s="227"/>
      <c r="N1084" s="227"/>
      <c r="O1084" s="227"/>
      <c r="P1084" s="227"/>
      <c r="Q1084" s="227"/>
      <c r="R1084" s="227"/>
      <c r="S1084" s="227"/>
      <c r="T1084" s="227"/>
      <c r="U1084" s="227"/>
      <c r="V1084" s="227"/>
      <c r="W1084" s="227"/>
      <c r="X1084" s="227"/>
      <c r="Y1084" s="215"/>
      <c r="Z1084" s="233"/>
      <c r="AA1084" s="216"/>
      <c r="AB1084" s="216"/>
      <c r="AC1084" s="216"/>
      <c r="AD1084" s="216"/>
      <c r="AE1084" s="216"/>
      <c r="AF1084" s="216"/>
      <c r="AG1084" s="216"/>
      <c r="AH1084" s="216"/>
      <c r="AI1084" s="216"/>
    </row>
    <row r="1085" spans="2:35" s="203" customFormat="1" x14ac:dyDescent="0.2">
      <c r="B1085" s="200"/>
      <c r="C1085" s="292"/>
      <c r="D1085" s="293"/>
      <c r="H1085" s="294"/>
      <c r="I1085" s="207"/>
      <c r="J1085" s="231"/>
      <c r="K1085" s="227"/>
      <c r="L1085" s="227"/>
      <c r="M1085" s="227"/>
      <c r="N1085" s="227"/>
      <c r="O1085" s="227"/>
      <c r="P1085" s="227"/>
      <c r="Q1085" s="227"/>
      <c r="R1085" s="227"/>
      <c r="S1085" s="227"/>
      <c r="T1085" s="227"/>
      <c r="U1085" s="227"/>
      <c r="V1085" s="227"/>
      <c r="W1085" s="227"/>
      <c r="X1085" s="227"/>
      <c r="Y1085" s="215"/>
      <c r="Z1085" s="233"/>
      <c r="AA1085" s="216"/>
      <c r="AB1085" s="216"/>
      <c r="AC1085" s="216"/>
      <c r="AD1085" s="216"/>
      <c r="AE1085" s="216"/>
      <c r="AF1085" s="216"/>
      <c r="AG1085" s="216"/>
      <c r="AH1085" s="216"/>
      <c r="AI1085" s="216"/>
    </row>
    <row r="1086" spans="2:35" s="203" customFormat="1" x14ac:dyDescent="0.2">
      <c r="B1086" s="200"/>
      <c r="C1086" s="292"/>
      <c r="D1086" s="293"/>
      <c r="H1086" s="294"/>
      <c r="I1086" s="207"/>
      <c r="J1086" s="231"/>
      <c r="K1086" s="227"/>
      <c r="L1086" s="227"/>
      <c r="M1086" s="227"/>
      <c r="N1086" s="227"/>
      <c r="O1086" s="227"/>
      <c r="P1086" s="227"/>
      <c r="Q1086" s="227"/>
      <c r="R1086" s="227"/>
      <c r="S1086" s="227"/>
      <c r="T1086" s="227"/>
      <c r="U1086" s="227"/>
      <c r="V1086" s="227"/>
      <c r="W1086" s="227"/>
      <c r="X1086" s="227"/>
      <c r="Y1086" s="215"/>
      <c r="Z1086" s="233"/>
      <c r="AA1086" s="216"/>
      <c r="AB1086" s="216"/>
      <c r="AC1086" s="216"/>
      <c r="AD1086" s="216"/>
      <c r="AE1086" s="216"/>
      <c r="AF1086" s="216"/>
      <c r="AG1086" s="216"/>
      <c r="AH1086" s="216"/>
      <c r="AI1086" s="216"/>
    </row>
    <row r="1087" spans="2:35" s="203" customFormat="1" x14ac:dyDescent="0.2">
      <c r="B1087" s="200"/>
      <c r="C1087" s="292"/>
      <c r="D1087" s="293"/>
      <c r="H1087" s="294"/>
      <c r="I1087" s="207"/>
      <c r="J1087" s="231"/>
      <c r="K1087" s="227"/>
      <c r="L1087" s="227"/>
      <c r="M1087" s="227"/>
      <c r="N1087" s="227"/>
      <c r="O1087" s="227"/>
      <c r="P1087" s="227"/>
      <c r="Q1087" s="227"/>
      <c r="R1087" s="227"/>
      <c r="S1087" s="227"/>
      <c r="T1087" s="227"/>
      <c r="U1087" s="227"/>
      <c r="V1087" s="227"/>
      <c r="W1087" s="227"/>
      <c r="X1087" s="227"/>
      <c r="Y1087" s="215"/>
      <c r="Z1087" s="233"/>
      <c r="AA1087" s="216"/>
      <c r="AB1087" s="216"/>
      <c r="AC1087" s="216"/>
      <c r="AD1087" s="216"/>
      <c r="AE1087" s="216"/>
      <c r="AF1087" s="216"/>
      <c r="AG1087" s="216"/>
      <c r="AH1087" s="216"/>
      <c r="AI1087" s="216"/>
    </row>
    <row r="1088" spans="2:35" s="203" customFormat="1" x14ac:dyDescent="0.2">
      <c r="B1088" s="200"/>
      <c r="C1088" s="292"/>
      <c r="D1088" s="293"/>
      <c r="H1088" s="294"/>
      <c r="I1088" s="207"/>
      <c r="J1088" s="231"/>
      <c r="K1088" s="227"/>
      <c r="L1088" s="227"/>
      <c r="M1088" s="227"/>
      <c r="N1088" s="227"/>
      <c r="O1088" s="227"/>
      <c r="P1088" s="227"/>
      <c r="Q1088" s="227"/>
      <c r="R1088" s="227"/>
      <c r="S1088" s="227"/>
      <c r="T1088" s="227"/>
      <c r="U1088" s="227"/>
      <c r="V1088" s="227"/>
      <c r="W1088" s="227"/>
      <c r="X1088" s="227"/>
      <c r="Y1088" s="215"/>
      <c r="Z1088" s="233"/>
      <c r="AA1088" s="216"/>
      <c r="AB1088" s="216"/>
      <c r="AC1088" s="216"/>
      <c r="AD1088" s="216"/>
      <c r="AE1088" s="216"/>
      <c r="AF1088" s="216"/>
      <c r="AG1088" s="216"/>
      <c r="AH1088" s="216"/>
      <c r="AI1088" s="216"/>
    </row>
    <row r="1089" spans="2:35" s="203" customFormat="1" x14ac:dyDescent="0.2">
      <c r="B1089" s="200"/>
      <c r="C1089" s="292"/>
      <c r="D1089" s="293"/>
      <c r="H1089" s="294"/>
      <c r="I1089" s="207"/>
      <c r="J1089" s="231"/>
      <c r="K1089" s="227"/>
      <c r="L1089" s="227"/>
      <c r="M1089" s="227"/>
      <c r="N1089" s="227"/>
      <c r="O1089" s="227"/>
      <c r="P1089" s="227"/>
      <c r="Q1089" s="227"/>
      <c r="R1089" s="227"/>
      <c r="S1089" s="227"/>
      <c r="T1089" s="227"/>
      <c r="U1089" s="227"/>
      <c r="V1089" s="227"/>
      <c r="W1089" s="227"/>
      <c r="X1089" s="227"/>
      <c r="Y1089" s="215"/>
      <c r="Z1089" s="233"/>
      <c r="AA1089" s="216"/>
      <c r="AB1089" s="216"/>
      <c r="AC1089" s="216"/>
      <c r="AD1089" s="216"/>
      <c r="AE1089" s="216"/>
      <c r="AF1089" s="216"/>
      <c r="AG1089" s="216"/>
      <c r="AH1089" s="216"/>
      <c r="AI1089" s="216"/>
    </row>
    <row r="1090" spans="2:35" s="203" customFormat="1" x14ac:dyDescent="0.2">
      <c r="B1090" s="200"/>
      <c r="C1090" s="292"/>
      <c r="D1090" s="293"/>
      <c r="H1090" s="294"/>
      <c r="I1090" s="207"/>
      <c r="J1090" s="231"/>
      <c r="K1090" s="227"/>
      <c r="L1090" s="227"/>
      <c r="M1090" s="227"/>
      <c r="N1090" s="227"/>
      <c r="O1090" s="227"/>
      <c r="P1090" s="227"/>
      <c r="Q1090" s="227"/>
      <c r="R1090" s="227"/>
      <c r="S1090" s="227"/>
      <c r="T1090" s="227"/>
      <c r="U1090" s="227"/>
      <c r="V1090" s="227"/>
      <c r="W1090" s="227"/>
      <c r="X1090" s="227"/>
      <c r="Y1090" s="215"/>
      <c r="Z1090" s="233"/>
      <c r="AA1090" s="216"/>
      <c r="AB1090" s="216"/>
      <c r="AC1090" s="216"/>
      <c r="AD1090" s="216"/>
      <c r="AE1090" s="216"/>
      <c r="AF1090" s="216"/>
      <c r="AG1090" s="216"/>
      <c r="AH1090" s="216"/>
      <c r="AI1090" s="216"/>
    </row>
    <row r="1091" spans="2:35" s="203" customFormat="1" x14ac:dyDescent="0.2">
      <c r="B1091" s="200"/>
      <c r="C1091" s="292"/>
      <c r="D1091" s="293"/>
      <c r="H1091" s="294"/>
      <c r="I1091" s="207"/>
      <c r="J1091" s="231"/>
      <c r="K1091" s="227"/>
      <c r="L1091" s="227"/>
      <c r="M1091" s="227"/>
      <c r="N1091" s="227"/>
      <c r="O1091" s="227"/>
      <c r="P1091" s="227"/>
      <c r="Q1091" s="227"/>
      <c r="R1091" s="227"/>
      <c r="S1091" s="227"/>
      <c r="T1091" s="227"/>
      <c r="U1091" s="227"/>
      <c r="V1091" s="227"/>
      <c r="W1091" s="227"/>
      <c r="X1091" s="227"/>
      <c r="Y1091" s="215"/>
      <c r="Z1091" s="233"/>
      <c r="AA1091" s="216"/>
      <c r="AB1091" s="216"/>
      <c r="AC1091" s="216"/>
      <c r="AD1091" s="216"/>
      <c r="AE1091" s="216"/>
      <c r="AF1091" s="216"/>
      <c r="AG1091" s="216"/>
      <c r="AH1091" s="216"/>
      <c r="AI1091" s="216"/>
    </row>
    <row r="1092" spans="2:35" s="203" customFormat="1" x14ac:dyDescent="0.2">
      <c r="B1092" s="200"/>
      <c r="C1092" s="292"/>
      <c r="D1092" s="293"/>
      <c r="H1092" s="294"/>
      <c r="I1092" s="207"/>
      <c r="J1092" s="231"/>
      <c r="K1092" s="227"/>
      <c r="L1092" s="227"/>
      <c r="M1092" s="227"/>
      <c r="N1092" s="227"/>
      <c r="O1092" s="227"/>
      <c r="P1092" s="227"/>
      <c r="Q1092" s="227"/>
      <c r="R1092" s="227"/>
      <c r="S1092" s="227"/>
      <c r="T1092" s="227"/>
      <c r="U1092" s="227"/>
      <c r="V1092" s="227"/>
      <c r="W1092" s="227"/>
      <c r="X1092" s="227"/>
      <c r="Y1092" s="215"/>
      <c r="Z1092" s="233"/>
      <c r="AA1092" s="216"/>
      <c r="AB1092" s="216"/>
      <c r="AC1092" s="216"/>
      <c r="AD1092" s="216"/>
      <c r="AE1092" s="216"/>
      <c r="AF1092" s="216"/>
      <c r="AG1092" s="216"/>
      <c r="AH1092" s="216"/>
      <c r="AI1092" s="216"/>
    </row>
    <row r="1093" spans="2:35" s="203" customFormat="1" x14ac:dyDescent="0.2">
      <c r="B1093" s="200"/>
      <c r="C1093" s="292"/>
      <c r="D1093" s="293"/>
      <c r="H1093" s="294"/>
      <c r="I1093" s="207"/>
      <c r="J1093" s="231"/>
      <c r="K1093" s="227"/>
      <c r="L1093" s="227"/>
      <c r="M1093" s="227"/>
      <c r="N1093" s="227"/>
      <c r="O1093" s="227"/>
      <c r="P1093" s="227"/>
      <c r="Q1093" s="227"/>
      <c r="R1093" s="227"/>
      <c r="S1093" s="227"/>
      <c r="T1093" s="227"/>
      <c r="U1093" s="227"/>
      <c r="V1093" s="227"/>
      <c r="W1093" s="227"/>
      <c r="X1093" s="227"/>
      <c r="Y1093" s="215"/>
      <c r="Z1093" s="233"/>
      <c r="AA1093" s="216"/>
      <c r="AB1093" s="216"/>
      <c r="AC1093" s="216"/>
      <c r="AD1093" s="216"/>
      <c r="AE1093" s="216"/>
      <c r="AF1093" s="216"/>
      <c r="AG1093" s="216"/>
      <c r="AH1093" s="216"/>
      <c r="AI1093" s="216"/>
    </row>
    <row r="1094" spans="2:35" s="203" customFormat="1" x14ac:dyDescent="0.2">
      <c r="B1094" s="200"/>
      <c r="C1094" s="292"/>
      <c r="D1094" s="293"/>
      <c r="H1094" s="294"/>
      <c r="I1094" s="207"/>
      <c r="J1094" s="231"/>
      <c r="K1094" s="227"/>
      <c r="L1094" s="227"/>
      <c r="M1094" s="227"/>
      <c r="N1094" s="227"/>
      <c r="O1094" s="227"/>
      <c r="P1094" s="227"/>
      <c r="Q1094" s="227"/>
      <c r="R1094" s="227"/>
      <c r="S1094" s="227"/>
      <c r="T1094" s="227"/>
      <c r="U1094" s="227"/>
      <c r="V1094" s="227"/>
      <c r="W1094" s="227"/>
      <c r="X1094" s="227"/>
      <c r="Y1094" s="215"/>
      <c r="Z1094" s="233"/>
      <c r="AA1094" s="216"/>
      <c r="AB1094" s="216"/>
      <c r="AC1094" s="216"/>
      <c r="AD1094" s="216"/>
      <c r="AE1094" s="216"/>
      <c r="AF1094" s="216"/>
      <c r="AG1094" s="216"/>
      <c r="AH1094" s="216"/>
      <c r="AI1094" s="216"/>
    </row>
    <row r="1095" spans="2:35" s="203" customFormat="1" x14ac:dyDescent="0.2">
      <c r="B1095" s="200"/>
      <c r="C1095" s="292"/>
      <c r="D1095" s="293"/>
      <c r="H1095" s="294"/>
      <c r="I1095" s="207"/>
      <c r="J1095" s="231"/>
      <c r="K1095" s="227"/>
      <c r="L1095" s="227"/>
      <c r="M1095" s="227"/>
      <c r="N1095" s="227"/>
      <c r="O1095" s="227"/>
      <c r="P1095" s="227"/>
      <c r="Q1095" s="227"/>
      <c r="R1095" s="227"/>
      <c r="S1095" s="227"/>
      <c r="T1095" s="227"/>
      <c r="U1095" s="227"/>
      <c r="V1095" s="227"/>
      <c r="W1095" s="227"/>
      <c r="X1095" s="227"/>
      <c r="Y1095" s="215"/>
      <c r="Z1095" s="233"/>
      <c r="AA1095" s="216"/>
      <c r="AB1095" s="216"/>
      <c r="AC1095" s="216"/>
      <c r="AD1095" s="216"/>
      <c r="AE1095" s="216"/>
      <c r="AF1095" s="216"/>
      <c r="AG1095" s="216"/>
      <c r="AH1095" s="216"/>
      <c r="AI1095" s="216"/>
    </row>
    <row r="1096" spans="2:35" s="203" customFormat="1" x14ac:dyDescent="0.2">
      <c r="B1096" s="200"/>
      <c r="C1096" s="292"/>
      <c r="D1096" s="293"/>
      <c r="H1096" s="294"/>
      <c r="I1096" s="207"/>
      <c r="J1096" s="231"/>
      <c r="K1096" s="227"/>
      <c r="L1096" s="227"/>
      <c r="M1096" s="227"/>
      <c r="N1096" s="227"/>
      <c r="O1096" s="227"/>
      <c r="P1096" s="227"/>
      <c r="Q1096" s="227"/>
      <c r="R1096" s="227"/>
      <c r="S1096" s="227"/>
      <c r="T1096" s="227"/>
      <c r="U1096" s="227"/>
      <c r="V1096" s="227"/>
      <c r="W1096" s="227"/>
      <c r="X1096" s="227"/>
      <c r="Y1096" s="215"/>
      <c r="Z1096" s="233"/>
      <c r="AA1096" s="216"/>
      <c r="AB1096" s="216"/>
      <c r="AC1096" s="216"/>
      <c r="AD1096" s="216"/>
      <c r="AE1096" s="216"/>
      <c r="AF1096" s="216"/>
      <c r="AG1096" s="216"/>
      <c r="AH1096" s="216"/>
      <c r="AI1096" s="216"/>
    </row>
    <row r="1097" spans="2:35" s="203" customFormat="1" x14ac:dyDescent="0.2">
      <c r="B1097" s="200"/>
      <c r="C1097" s="292"/>
      <c r="D1097" s="293"/>
      <c r="H1097" s="294"/>
      <c r="I1097" s="207"/>
      <c r="J1097" s="231"/>
      <c r="K1097" s="227"/>
      <c r="L1097" s="227"/>
      <c r="M1097" s="227"/>
      <c r="N1097" s="227"/>
      <c r="O1097" s="227"/>
      <c r="P1097" s="227"/>
      <c r="Q1097" s="227"/>
      <c r="R1097" s="227"/>
      <c r="S1097" s="227"/>
      <c r="T1097" s="227"/>
      <c r="U1097" s="227"/>
      <c r="V1097" s="227"/>
      <c r="W1097" s="227"/>
      <c r="X1097" s="227"/>
      <c r="Y1097" s="215"/>
      <c r="Z1097" s="233"/>
      <c r="AA1097" s="216"/>
      <c r="AB1097" s="216"/>
      <c r="AC1097" s="216"/>
      <c r="AD1097" s="216"/>
      <c r="AE1097" s="216"/>
      <c r="AF1097" s="216"/>
      <c r="AG1097" s="216"/>
      <c r="AH1097" s="216"/>
      <c r="AI1097" s="216"/>
    </row>
    <row r="1098" spans="2:35" s="203" customFormat="1" x14ac:dyDescent="0.2">
      <c r="B1098" s="200"/>
      <c r="C1098" s="292"/>
      <c r="D1098" s="293"/>
      <c r="H1098" s="294"/>
      <c r="I1098" s="207"/>
      <c r="J1098" s="231"/>
      <c r="K1098" s="227"/>
      <c r="L1098" s="227"/>
      <c r="M1098" s="227"/>
      <c r="N1098" s="227"/>
      <c r="O1098" s="227"/>
      <c r="P1098" s="227"/>
      <c r="Q1098" s="227"/>
      <c r="R1098" s="227"/>
      <c r="S1098" s="227"/>
      <c r="T1098" s="227"/>
      <c r="U1098" s="227"/>
      <c r="V1098" s="227"/>
      <c r="W1098" s="227"/>
      <c r="X1098" s="227"/>
      <c r="Y1098" s="215"/>
      <c r="Z1098" s="233"/>
      <c r="AA1098" s="216"/>
      <c r="AB1098" s="216"/>
      <c r="AC1098" s="216"/>
      <c r="AD1098" s="216"/>
      <c r="AE1098" s="216"/>
      <c r="AF1098" s="216"/>
      <c r="AG1098" s="216"/>
      <c r="AH1098" s="216"/>
      <c r="AI1098" s="216"/>
    </row>
    <row r="1099" spans="2:35" s="203" customFormat="1" x14ac:dyDescent="0.2">
      <c r="B1099" s="200"/>
      <c r="C1099" s="292"/>
      <c r="D1099" s="293"/>
      <c r="H1099" s="294"/>
      <c r="I1099" s="207"/>
      <c r="J1099" s="231"/>
      <c r="K1099" s="227"/>
      <c r="L1099" s="227"/>
      <c r="M1099" s="227"/>
      <c r="N1099" s="227"/>
      <c r="O1099" s="227"/>
      <c r="P1099" s="227"/>
      <c r="Q1099" s="227"/>
      <c r="R1099" s="227"/>
      <c r="S1099" s="227"/>
      <c r="T1099" s="227"/>
      <c r="U1099" s="227"/>
      <c r="V1099" s="227"/>
      <c r="W1099" s="227"/>
      <c r="X1099" s="227"/>
      <c r="Y1099" s="215"/>
      <c r="Z1099" s="233"/>
      <c r="AA1099" s="216"/>
      <c r="AB1099" s="216"/>
      <c r="AC1099" s="216"/>
      <c r="AD1099" s="216"/>
      <c r="AE1099" s="216"/>
      <c r="AF1099" s="216"/>
      <c r="AG1099" s="216"/>
      <c r="AH1099" s="216"/>
      <c r="AI1099" s="216"/>
    </row>
    <row r="1100" spans="2:35" s="203" customFormat="1" x14ac:dyDescent="0.2">
      <c r="B1100" s="200"/>
      <c r="C1100" s="292"/>
      <c r="D1100" s="293"/>
      <c r="H1100" s="294"/>
      <c r="I1100" s="207"/>
      <c r="J1100" s="231"/>
      <c r="K1100" s="227"/>
      <c r="L1100" s="227"/>
      <c r="M1100" s="227"/>
      <c r="N1100" s="227"/>
      <c r="O1100" s="227"/>
      <c r="P1100" s="227"/>
      <c r="Q1100" s="227"/>
      <c r="R1100" s="227"/>
      <c r="S1100" s="227"/>
      <c r="T1100" s="227"/>
      <c r="U1100" s="227"/>
      <c r="V1100" s="227"/>
      <c r="W1100" s="227"/>
      <c r="X1100" s="227"/>
      <c r="Y1100" s="215"/>
      <c r="Z1100" s="233"/>
      <c r="AA1100" s="216"/>
      <c r="AB1100" s="216"/>
      <c r="AC1100" s="216"/>
      <c r="AD1100" s="216"/>
      <c r="AE1100" s="216"/>
      <c r="AF1100" s="216"/>
      <c r="AG1100" s="216"/>
      <c r="AH1100" s="216"/>
      <c r="AI1100" s="216"/>
    </row>
    <row r="1101" spans="2:35" s="203" customFormat="1" x14ac:dyDescent="0.2">
      <c r="B1101" s="200"/>
      <c r="C1101" s="292"/>
      <c r="D1101" s="293"/>
      <c r="H1101" s="294"/>
      <c r="I1101" s="207"/>
      <c r="J1101" s="231"/>
      <c r="K1101" s="227"/>
      <c r="L1101" s="227"/>
      <c r="M1101" s="227"/>
      <c r="N1101" s="227"/>
      <c r="O1101" s="227"/>
      <c r="P1101" s="227"/>
      <c r="Q1101" s="227"/>
      <c r="R1101" s="227"/>
      <c r="S1101" s="227"/>
      <c r="T1101" s="227"/>
      <c r="U1101" s="227"/>
      <c r="V1101" s="227"/>
      <c r="W1101" s="227"/>
      <c r="X1101" s="227"/>
      <c r="Y1101" s="215"/>
      <c r="Z1101" s="233"/>
      <c r="AA1101" s="216"/>
      <c r="AB1101" s="216"/>
      <c r="AC1101" s="216"/>
      <c r="AD1101" s="216"/>
      <c r="AE1101" s="216"/>
      <c r="AF1101" s="216"/>
      <c r="AG1101" s="216"/>
      <c r="AH1101" s="216"/>
      <c r="AI1101" s="216"/>
    </row>
    <row r="1102" spans="2:35" s="203" customFormat="1" x14ac:dyDescent="0.2">
      <c r="B1102" s="200"/>
      <c r="C1102" s="292"/>
      <c r="D1102" s="293"/>
      <c r="H1102" s="294"/>
      <c r="I1102" s="207"/>
      <c r="J1102" s="231"/>
      <c r="K1102" s="227"/>
      <c r="L1102" s="227"/>
      <c r="M1102" s="227"/>
      <c r="N1102" s="227"/>
      <c r="O1102" s="227"/>
      <c r="P1102" s="227"/>
      <c r="Q1102" s="227"/>
      <c r="R1102" s="227"/>
      <c r="S1102" s="227"/>
      <c r="T1102" s="227"/>
      <c r="U1102" s="227"/>
      <c r="V1102" s="227"/>
      <c r="W1102" s="227"/>
      <c r="X1102" s="227"/>
      <c r="Y1102" s="215"/>
      <c r="Z1102" s="233"/>
      <c r="AA1102" s="216"/>
      <c r="AB1102" s="216"/>
      <c r="AC1102" s="216"/>
      <c r="AD1102" s="216"/>
      <c r="AE1102" s="216"/>
      <c r="AF1102" s="216"/>
      <c r="AG1102" s="216"/>
      <c r="AH1102" s="216"/>
      <c r="AI1102" s="216"/>
    </row>
    <row r="1103" spans="2:35" s="203" customFormat="1" x14ac:dyDescent="0.2">
      <c r="B1103" s="200"/>
      <c r="C1103" s="292"/>
      <c r="D1103" s="293"/>
      <c r="H1103" s="294"/>
      <c r="I1103" s="207"/>
      <c r="J1103" s="231"/>
      <c r="K1103" s="227"/>
      <c r="L1103" s="227"/>
      <c r="M1103" s="227"/>
      <c r="N1103" s="227"/>
      <c r="O1103" s="227"/>
      <c r="P1103" s="227"/>
      <c r="Q1103" s="227"/>
      <c r="R1103" s="227"/>
      <c r="S1103" s="227"/>
      <c r="T1103" s="227"/>
      <c r="U1103" s="227"/>
      <c r="V1103" s="227"/>
      <c r="W1103" s="227"/>
      <c r="X1103" s="227"/>
      <c r="Y1103" s="215"/>
      <c r="Z1103" s="233"/>
      <c r="AA1103" s="216"/>
      <c r="AB1103" s="216"/>
      <c r="AC1103" s="216"/>
      <c r="AD1103" s="216"/>
      <c r="AE1103" s="216"/>
      <c r="AF1103" s="216"/>
      <c r="AG1103" s="216"/>
      <c r="AH1103" s="216"/>
      <c r="AI1103" s="216"/>
    </row>
    <row r="1104" spans="2:35" s="203" customFormat="1" x14ac:dyDescent="0.2">
      <c r="B1104" s="200"/>
      <c r="C1104" s="292"/>
      <c r="D1104" s="293"/>
      <c r="H1104" s="294"/>
      <c r="I1104" s="207"/>
      <c r="J1104" s="231"/>
      <c r="K1104" s="227"/>
      <c r="L1104" s="227"/>
      <c r="M1104" s="227"/>
      <c r="N1104" s="227"/>
      <c r="O1104" s="227"/>
      <c r="P1104" s="227"/>
      <c r="Q1104" s="227"/>
      <c r="R1104" s="227"/>
      <c r="S1104" s="227"/>
      <c r="T1104" s="227"/>
      <c r="U1104" s="227"/>
      <c r="V1104" s="227"/>
      <c r="W1104" s="227"/>
      <c r="X1104" s="227"/>
      <c r="Y1104" s="215"/>
      <c r="Z1104" s="233"/>
      <c r="AA1104" s="216"/>
      <c r="AB1104" s="216"/>
      <c r="AC1104" s="216"/>
      <c r="AD1104" s="216"/>
      <c r="AE1104" s="216"/>
      <c r="AF1104" s="216"/>
      <c r="AG1104" s="216"/>
      <c r="AH1104" s="216"/>
      <c r="AI1104" s="216"/>
    </row>
    <row r="1105" spans="2:35" s="203" customFormat="1" x14ac:dyDescent="0.2">
      <c r="B1105" s="200"/>
      <c r="C1105" s="292"/>
      <c r="D1105" s="293"/>
      <c r="H1105" s="294"/>
      <c r="I1105" s="207"/>
      <c r="J1105" s="231"/>
      <c r="K1105" s="227"/>
      <c r="L1105" s="227"/>
      <c r="M1105" s="227"/>
      <c r="N1105" s="227"/>
      <c r="O1105" s="227"/>
      <c r="P1105" s="227"/>
      <c r="Q1105" s="227"/>
      <c r="R1105" s="227"/>
      <c r="S1105" s="227"/>
      <c r="T1105" s="227"/>
      <c r="U1105" s="227"/>
      <c r="V1105" s="227"/>
      <c r="W1105" s="227"/>
      <c r="X1105" s="227"/>
      <c r="Y1105" s="215"/>
      <c r="Z1105" s="233"/>
      <c r="AA1105" s="216"/>
      <c r="AB1105" s="216"/>
      <c r="AC1105" s="216"/>
      <c r="AD1105" s="216"/>
      <c r="AE1105" s="216"/>
      <c r="AF1105" s="216"/>
      <c r="AG1105" s="216"/>
      <c r="AH1105" s="216"/>
      <c r="AI1105" s="216"/>
    </row>
    <row r="1106" spans="2:35" s="203" customFormat="1" x14ac:dyDescent="0.2">
      <c r="B1106" s="200"/>
      <c r="C1106" s="292"/>
      <c r="D1106" s="293"/>
      <c r="H1106" s="294"/>
      <c r="I1106" s="207"/>
      <c r="J1106" s="231"/>
      <c r="K1106" s="227"/>
      <c r="L1106" s="227"/>
      <c r="M1106" s="227"/>
      <c r="N1106" s="227"/>
      <c r="O1106" s="227"/>
      <c r="P1106" s="227"/>
      <c r="Q1106" s="227"/>
      <c r="R1106" s="227"/>
      <c r="S1106" s="227"/>
      <c r="T1106" s="227"/>
      <c r="U1106" s="227"/>
      <c r="V1106" s="227"/>
      <c r="W1106" s="227"/>
      <c r="X1106" s="227"/>
      <c r="Y1106" s="215"/>
      <c r="Z1106" s="233"/>
      <c r="AA1106" s="216"/>
      <c r="AB1106" s="216"/>
      <c r="AC1106" s="216"/>
      <c r="AD1106" s="216"/>
      <c r="AE1106" s="216"/>
      <c r="AF1106" s="216"/>
      <c r="AG1106" s="216"/>
      <c r="AH1106" s="216"/>
      <c r="AI1106" s="216"/>
    </row>
    <row r="1107" spans="2:35" s="203" customFormat="1" x14ac:dyDescent="0.2">
      <c r="B1107" s="200"/>
      <c r="C1107" s="292"/>
      <c r="D1107" s="293"/>
      <c r="H1107" s="294"/>
      <c r="I1107" s="207"/>
      <c r="J1107" s="231"/>
      <c r="K1107" s="227"/>
      <c r="L1107" s="227"/>
      <c r="M1107" s="227"/>
      <c r="N1107" s="227"/>
      <c r="O1107" s="227"/>
      <c r="P1107" s="227"/>
      <c r="Q1107" s="227"/>
      <c r="R1107" s="227"/>
      <c r="S1107" s="227"/>
      <c r="T1107" s="227"/>
      <c r="U1107" s="227"/>
      <c r="V1107" s="227"/>
      <c r="W1107" s="227"/>
      <c r="X1107" s="227"/>
      <c r="Y1107" s="215"/>
      <c r="Z1107" s="233"/>
      <c r="AA1107" s="216"/>
      <c r="AB1107" s="216"/>
      <c r="AC1107" s="216"/>
      <c r="AD1107" s="216"/>
      <c r="AE1107" s="216"/>
      <c r="AF1107" s="216"/>
      <c r="AG1107" s="216"/>
      <c r="AH1107" s="216"/>
      <c r="AI1107" s="216"/>
    </row>
    <row r="1108" spans="2:35" s="203" customFormat="1" x14ac:dyDescent="0.2">
      <c r="B1108" s="200"/>
      <c r="C1108" s="292"/>
      <c r="D1108" s="293"/>
      <c r="H1108" s="294"/>
      <c r="I1108" s="207"/>
      <c r="J1108" s="231"/>
      <c r="K1108" s="227"/>
      <c r="L1108" s="227"/>
      <c r="M1108" s="227"/>
      <c r="N1108" s="227"/>
      <c r="O1108" s="227"/>
      <c r="P1108" s="227"/>
      <c r="Q1108" s="227"/>
      <c r="R1108" s="227"/>
      <c r="S1108" s="227"/>
      <c r="T1108" s="227"/>
      <c r="U1108" s="227"/>
      <c r="V1108" s="227"/>
      <c r="W1108" s="227"/>
      <c r="X1108" s="227"/>
      <c r="Y1108" s="215"/>
      <c r="Z1108" s="233"/>
      <c r="AA1108" s="216"/>
      <c r="AB1108" s="216"/>
      <c r="AC1108" s="216"/>
      <c r="AD1108" s="216"/>
      <c r="AE1108" s="216"/>
      <c r="AF1108" s="216"/>
      <c r="AG1108" s="216"/>
      <c r="AH1108" s="216"/>
      <c r="AI1108" s="216"/>
    </row>
    <row r="1109" spans="2:35" s="203" customFormat="1" x14ac:dyDescent="0.2">
      <c r="B1109" s="200"/>
      <c r="C1109" s="292"/>
      <c r="D1109" s="293"/>
      <c r="H1109" s="294"/>
      <c r="I1109" s="207"/>
      <c r="J1109" s="231"/>
      <c r="K1109" s="227"/>
      <c r="L1109" s="227"/>
      <c r="M1109" s="227"/>
      <c r="N1109" s="227"/>
      <c r="O1109" s="227"/>
      <c r="P1109" s="227"/>
      <c r="Q1109" s="227"/>
      <c r="R1109" s="227"/>
      <c r="S1109" s="227"/>
      <c r="T1109" s="227"/>
      <c r="U1109" s="227"/>
      <c r="V1109" s="227"/>
      <c r="W1109" s="227"/>
      <c r="X1109" s="227"/>
      <c r="Y1109" s="215"/>
      <c r="Z1109" s="233"/>
      <c r="AA1109" s="216"/>
      <c r="AB1109" s="216"/>
      <c r="AC1109" s="216"/>
      <c r="AD1109" s="216"/>
      <c r="AE1109" s="216"/>
      <c r="AF1109" s="216"/>
      <c r="AG1109" s="216"/>
      <c r="AH1109" s="216"/>
      <c r="AI1109" s="216"/>
    </row>
    <row r="1110" spans="2:35" s="203" customFormat="1" x14ac:dyDescent="0.2">
      <c r="B1110" s="200"/>
      <c r="C1110" s="292"/>
      <c r="D1110" s="293"/>
      <c r="H1110" s="294"/>
      <c r="I1110" s="207"/>
      <c r="J1110" s="231"/>
      <c r="K1110" s="227"/>
      <c r="L1110" s="227"/>
      <c r="M1110" s="227"/>
      <c r="N1110" s="227"/>
      <c r="O1110" s="227"/>
      <c r="P1110" s="227"/>
      <c r="Q1110" s="227"/>
      <c r="R1110" s="227"/>
      <c r="S1110" s="227"/>
      <c r="T1110" s="227"/>
      <c r="U1110" s="227"/>
      <c r="V1110" s="227"/>
      <c r="W1110" s="227"/>
      <c r="X1110" s="227"/>
      <c r="Y1110" s="215"/>
      <c r="Z1110" s="233"/>
      <c r="AA1110" s="216"/>
      <c r="AB1110" s="216"/>
      <c r="AC1110" s="216"/>
      <c r="AD1110" s="216"/>
      <c r="AE1110" s="216"/>
      <c r="AF1110" s="216"/>
      <c r="AG1110" s="216"/>
      <c r="AH1110" s="216"/>
      <c r="AI1110" s="216"/>
    </row>
    <row r="1111" spans="2:35" s="203" customFormat="1" x14ac:dyDescent="0.2">
      <c r="B1111" s="200"/>
      <c r="C1111" s="292"/>
      <c r="D1111" s="293"/>
      <c r="H1111" s="294"/>
      <c r="I1111" s="207"/>
      <c r="J1111" s="231"/>
      <c r="K1111" s="227"/>
      <c r="L1111" s="227"/>
      <c r="M1111" s="227"/>
      <c r="N1111" s="227"/>
      <c r="O1111" s="227"/>
      <c r="P1111" s="227"/>
      <c r="Q1111" s="227"/>
      <c r="R1111" s="227"/>
      <c r="S1111" s="227"/>
      <c r="T1111" s="227"/>
      <c r="U1111" s="227"/>
      <c r="V1111" s="227"/>
      <c r="W1111" s="227"/>
      <c r="X1111" s="227"/>
      <c r="Y1111" s="215"/>
      <c r="Z1111" s="233"/>
      <c r="AA1111" s="216"/>
      <c r="AB1111" s="216"/>
      <c r="AC1111" s="216"/>
      <c r="AD1111" s="216"/>
      <c r="AE1111" s="216"/>
      <c r="AF1111" s="216"/>
      <c r="AG1111" s="216"/>
      <c r="AH1111" s="216"/>
      <c r="AI1111" s="216"/>
    </row>
    <row r="1112" spans="2:35" s="203" customFormat="1" x14ac:dyDescent="0.2">
      <c r="B1112" s="200"/>
      <c r="C1112" s="292"/>
      <c r="D1112" s="293"/>
      <c r="H1112" s="294"/>
      <c r="I1112" s="207"/>
      <c r="J1112" s="231"/>
      <c r="K1112" s="227"/>
      <c r="L1112" s="227"/>
      <c r="M1112" s="227"/>
      <c r="N1112" s="227"/>
      <c r="O1112" s="227"/>
      <c r="P1112" s="227"/>
      <c r="Q1112" s="227"/>
      <c r="R1112" s="227"/>
      <c r="S1112" s="227"/>
      <c r="T1112" s="227"/>
      <c r="U1112" s="227"/>
      <c r="V1112" s="227"/>
      <c r="W1112" s="227"/>
      <c r="X1112" s="227"/>
      <c r="Y1112" s="215"/>
      <c r="Z1112" s="233"/>
      <c r="AA1112" s="216"/>
      <c r="AB1112" s="216"/>
      <c r="AC1112" s="216"/>
      <c r="AD1112" s="216"/>
      <c r="AE1112" s="216"/>
      <c r="AF1112" s="216"/>
      <c r="AG1112" s="216"/>
      <c r="AH1112" s="216"/>
      <c r="AI1112" s="216"/>
    </row>
    <row r="1113" spans="2:35" s="203" customFormat="1" x14ac:dyDescent="0.2">
      <c r="B1113" s="200"/>
      <c r="C1113" s="292"/>
      <c r="D1113" s="293"/>
      <c r="H1113" s="294"/>
      <c r="I1113" s="207"/>
      <c r="J1113" s="231"/>
      <c r="K1113" s="227"/>
      <c r="L1113" s="227"/>
      <c r="M1113" s="227"/>
      <c r="N1113" s="227"/>
      <c r="O1113" s="227"/>
      <c r="P1113" s="227"/>
      <c r="Q1113" s="227"/>
      <c r="R1113" s="227"/>
      <c r="S1113" s="227"/>
      <c r="T1113" s="227"/>
      <c r="U1113" s="227"/>
      <c r="V1113" s="227"/>
      <c r="W1113" s="227"/>
      <c r="X1113" s="227"/>
      <c r="Y1113" s="215"/>
      <c r="Z1113" s="233"/>
      <c r="AA1113" s="216"/>
      <c r="AB1113" s="216"/>
      <c r="AC1113" s="216"/>
      <c r="AD1113" s="216"/>
      <c r="AE1113" s="216"/>
      <c r="AF1113" s="216"/>
      <c r="AG1113" s="216"/>
      <c r="AH1113" s="216"/>
      <c r="AI1113" s="216"/>
    </row>
    <row r="1114" spans="2:35" s="203" customFormat="1" x14ac:dyDescent="0.2">
      <c r="B1114" s="200"/>
      <c r="C1114" s="292"/>
      <c r="D1114" s="293"/>
      <c r="H1114" s="294"/>
      <c r="I1114" s="207"/>
      <c r="J1114" s="231"/>
      <c r="K1114" s="227"/>
      <c r="L1114" s="227"/>
      <c r="M1114" s="227"/>
      <c r="N1114" s="227"/>
      <c r="O1114" s="227"/>
      <c r="P1114" s="227"/>
      <c r="Q1114" s="227"/>
      <c r="R1114" s="227"/>
      <c r="S1114" s="227"/>
      <c r="T1114" s="227"/>
      <c r="U1114" s="227"/>
      <c r="V1114" s="227"/>
      <c r="W1114" s="227"/>
      <c r="X1114" s="227"/>
      <c r="Y1114" s="215"/>
      <c r="Z1114" s="233"/>
      <c r="AA1114" s="216"/>
      <c r="AB1114" s="216"/>
      <c r="AC1114" s="216"/>
      <c r="AD1114" s="216"/>
      <c r="AE1114" s="216"/>
      <c r="AF1114" s="216"/>
      <c r="AG1114" s="216"/>
      <c r="AH1114" s="216"/>
      <c r="AI1114" s="216"/>
    </row>
    <row r="1115" spans="2:35" s="203" customFormat="1" x14ac:dyDescent="0.2">
      <c r="B1115" s="200"/>
      <c r="C1115" s="292"/>
      <c r="D1115" s="293"/>
      <c r="H1115" s="294"/>
      <c r="I1115" s="207"/>
      <c r="J1115" s="231"/>
      <c r="K1115" s="227"/>
      <c r="L1115" s="227"/>
      <c r="M1115" s="227"/>
      <c r="N1115" s="227"/>
      <c r="O1115" s="227"/>
      <c r="P1115" s="227"/>
      <c r="Q1115" s="227"/>
      <c r="R1115" s="227"/>
      <c r="S1115" s="227"/>
      <c r="T1115" s="227"/>
      <c r="U1115" s="227"/>
      <c r="V1115" s="227"/>
      <c r="W1115" s="227"/>
      <c r="X1115" s="227"/>
      <c r="Y1115" s="215"/>
      <c r="Z1115" s="233"/>
      <c r="AA1115" s="216"/>
      <c r="AB1115" s="216"/>
      <c r="AC1115" s="216"/>
      <c r="AD1115" s="216"/>
      <c r="AE1115" s="216"/>
      <c r="AF1115" s="216"/>
      <c r="AG1115" s="216"/>
      <c r="AH1115" s="216"/>
      <c r="AI1115" s="216"/>
    </row>
    <row r="1116" spans="2:35" s="203" customFormat="1" x14ac:dyDescent="0.2">
      <c r="B1116" s="200"/>
      <c r="C1116" s="292"/>
      <c r="D1116" s="293"/>
      <c r="H1116" s="294"/>
      <c r="I1116" s="207"/>
      <c r="J1116" s="231"/>
      <c r="K1116" s="227"/>
      <c r="L1116" s="227"/>
      <c r="M1116" s="227"/>
      <c r="N1116" s="227"/>
      <c r="O1116" s="227"/>
      <c r="P1116" s="227"/>
      <c r="Q1116" s="227"/>
      <c r="R1116" s="227"/>
      <c r="S1116" s="227"/>
      <c r="T1116" s="227"/>
      <c r="U1116" s="227"/>
      <c r="V1116" s="227"/>
      <c r="W1116" s="227"/>
      <c r="X1116" s="227"/>
      <c r="Y1116" s="215"/>
      <c r="Z1116" s="233"/>
      <c r="AA1116" s="216"/>
      <c r="AB1116" s="216"/>
      <c r="AC1116" s="216"/>
      <c r="AD1116" s="216"/>
      <c r="AE1116" s="216"/>
      <c r="AF1116" s="216"/>
      <c r="AG1116" s="216"/>
      <c r="AH1116" s="216"/>
      <c r="AI1116" s="216"/>
    </row>
    <row r="1117" spans="2:35" s="203" customFormat="1" x14ac:dyDescent="0.2">
      <c r="B1117" s="200"/>
      <c r="C1117" s="292"/>
      <c r="D1117" s="293"/>
      <c r="H1117" s="294"/>
      <c r="I1117" s="207"/>
      <c r="J1117" s="231"/>
      <c r="K1117" s="227"/>
      <c r="L1117" s="227"/>
      <c r="M1117" s="227"/>
      <c r="N1117" s="227"/>
      <c r="O1117" s="227"/>
      <c r="P1117" s="227"/>
      <c r="Q1117" s="227"/>
      <c r="R1117" s="227"/>
      <c r="S1117" s="227"/>
      <c r="T1117" s="227"/>
      <c r="U1117" s="227"/>
      <c r="V1117" s="227"/>
      <c r="W1117" s="227"/>
      <c r="X1117" s="227"/>
      <c r="Y1117" s="215"/>
      <c r="Z1117" s="233"/>
      <c r="AA1117" s="216"/>
      <c r="AB1117" s="216"/>
      <c r="AC1117" s="216"/>
      <c r="AD1117" s="216"/>
      <c r="AE1117" s="216"/>
      <c r="AF1117" s="216"/>
      <c r="AG1117" s="216"/>
      <c r="AH1117" s="216"/>
      <c r="AI1117" s="216"/>
    </row>
    <row r="1118" spans="2:35" s="203" customFormat="1" x14ac:dyDescent="0.2">
      <c r="B1118" s="200"/>
      <c r="C1118" s="292"/>
      <c r="D1118" s="293"/>
      <c r="H1118" s="294"/>
      <c r="I1118" s="207"/>
      <c r="J1118" s="231"/>
      <c r="K1118" s="227"/>
      <c r="L1118" s="227"/>
      <c r="M1118" s="227"/>
      <c r="N1118" s="227"/>
      <c r="O1118" s="227"/>
      <c r="P1118" s="227"/>
      <c r="Q1118" s="227"/>
      <c r="R1118" s="227"/>
      <c r="S1118" s="227"/>
      <c r="T1118" s="227"/>
      <c r="U1118" s="227"/>
      <c r="V1118" s="227"/>
      <c r="W1118" s="227"/>
      <c r="X1118" s="227"/>
      <c r="Y1118" s="215"/>
      <c r="Z1118" s="233"/>
      <c r="AA1118" s="216"/>
      <c r="AB1118" s="216"/>
      <c r="AC1118" s="216"/>
      <c r="AD1118" s="216"/>
      <c r="AE1118" s="216"/>
      <c r="AF1118" s="216"/>
      <c r="AG1118" s="216"/>
      <c r="AH1118" s="216"/>
      <c r="AI1118" s="216"/>
    </row>
    <row r="1119" spans="2:35" s="203" customFormat="1" x14ac:dyDescent="0.2">
      <c r="B1119" s="200"/>
      <c r="C1119" s="292"/>
      <c r="D1119" s="293"/>
      <c r="H1119" s="294"/>
      <c r="I1119" s="207"/>
      <c r="J1119" s="231"/>
      <c r="K1119" s="227"/>
      <c r="L1119" s="227"/>
      <c r="M1119" s="227"/>
      <c r="N1119" s="227"/>
      <c r="O1119" s="227"/>
      <c r="P1119" s="227"/>
      <c r="Q1119" s="227"/>
      <c r="R1119" s="227"/>
      <c r="S1119" s="227"/>
      <c r="T1119" s="227"/>
      <c r="U1119" s="227"/>
      <c r="V1119" s="227"/>
      <c r="W1119" s="227"/>
      <c r="X1119" s="227"/>
      <c r="Y1119" s="215"/>
      <c r="Z1119" s="233"/>
      <c r="AA1119" s="216"/>
      <c r="AB1119" s="216"/>
      <c r="AC1119" s="216"/>
      <c r="AD1119" s="216"/>
      <c r="AE1119" s="216"/>
      <c r="AF1119" s="216"/>
      <c r="AG1119" s="216"/>
      <c r="AH1119" s="216"/>
      <c r="AI1119" s="216"/>
    </row>
    <row r="1120" spans="2:35" s="203" customFormat="1" x14ac:dyDescent="0.2">
      <c r="B1120" s="200"/>
      <c r="C1120" s="292"/>
      <c r="D1120" s="293"/>
      <c r="H1120" s="294"/>
      <c r="I1120" s="207"/>
      <c r="J1120" s="231"/>
      <c r="K1120" s="227"/>
      <c r="L1120" s="227"/>
      <c r="M1120" s="227"/>
      <c r="N1120" s="227"/>
      <c r="O1120" s="227"/>
      <c r="P1120" s="227"/>
      <c r="Q1120" s="227"/>
      <c r="R1120" s="227"/>
      <c r="S1120" s="227"/>
      <c r="T1120" s="227"/>
      <c r="U1120" s="227"/>
      <c r="V1120" s="227"/>
      <c r="W1120" s="227"/>
      <c r="X1120" s="227"/>
      <c r="Y1120" s="215"/>
      <c r="Z1120" s="233"/>
      <c r="AA1120" s="216"/>
      <c r="AB1120" s="216"/>
      <c r="AC1120" s="216"/>
      <c r="AD1120" s="216"/>
      <c r="AE1120" s="216"/>
      <c r="AF1120" s="216"/>
      <c r="AG1120" s="216"/>
      <c r="AH1120" s="216"/>
      <c r="AI1120" s="216"/>
    </row>
    <row r="1121" spans="2:35" s="203" customFormat="1" x14ac:dyDescent="0.2">
      <c r="B1121" s="200"/>
      <c r="C1121" s="292"/>
      <c r="D1121" s="293"/>
      <c r="H1121" s="294"/>
      <c r="I1121" s="207"/>
      <c r="J1121" s="231"/>
      <c r="K1121" s="227"/>
      <c r="L1121" s="227"/>
      <c r="M1121" s="227"/>
      <c r="N1121" s="227"/>
      <c r="O1121" s="227"/>
      <c r="P1121" s="227"/>
      <c r="Q1121" s="227"/>
      <c r="R1121" s="227"/>
      <c r="S1121" s="227"/>
      <c r="T1121" s="227"/>
      <c r="U1121" s="227"/>
      <c r="V1121" s="227"/>
      <c r="W1121" s="227"/>
      <c r="X1121" s="227"/>
      <c r="Y1121" s="215"/>
      <c r="Z1121" s="233"/>
      <c r="AA1121" s="216"/>
      <c r="AB1121" s="216"/>
      <c r="AC1121" s="216"/>
      <c r="AD1121" s="216"/>
      <c r="AE1121" s="216"/>
      <c r="AF1121" s="216"/>
      <c r="AG1121" s="216"/>
      <c r="AH1121" s="216"/>
      <c r="AI1121" s="216"/>
    </row>
    <row r="1122" spans="2:35" s="203" customFormat="1" x14ac:dyDescent="0.2">
      <c r="B1122" s="200"/>
      <c r="C1122" s="292"/>
      <c r="D1122" s="293"/>
      <c r="H1122" s="294"/>
      <c r="I1122" s="207"/>
      <c r="J1122" s="231"/>
      <c r="K1122" s="227"/>
      <c r="L1122" s="227"/>
      <c r="M1122" s="227"/>
      <c r="N1122" s="227"/>
      <c r="O1122" s="227"/>
      <c r="P1122" s="227"/>
      <c r="Q1122" s="227"/>
      <c r="R1122" s="227"/>
      <c r="S1122" s="227"/>
      <c r="T1122" s="227"/>
      <c r="U1122" s="227"/>
      <c r="V1122" s="227"/>
      <c r="W1122" s="227"/>
      <c r="X1122" s="227"/>
      <c r="Y1122" s="215"/>
      <c r="Z1122" s="233"/>
      <c r="AA1122" s="216"/>
      <c r="AB1122" s="216"/>
      <c r="AC1122" s="216"/>
      <c r="AD1122" s="216"/>
      <c r="AE1122" s="216"/>
      <c r="AF1122" s="216"/>
      <c r="AG1122" s="216"/>
      <c r="AH1122" s="216"/>
      <c r="AI1122" s="216"/>
    </row>
    <row r="1123" spans="2:35" s="203" customFormat="1" x14ac:dyDescent="0.2">
      <c r="B1123" s="200"/>
      <c r="C1123" s="292"/>
      <c r="D1123" s="293"/>
      <c r="H1123" s="294"/>
      <c r="I1123" s="207"/>
      <c r="J1123" s="231"/>
      <c r="K1123" s="227"/>
      <c r="L1123" s="227"/>
      <c r="M1123" s="227"/>
      <c r="N1123" s="227"/>
      <c r="O1123" s="227"/>
      <c r="P1123" s="227"/>
      <c r="Q1123" s="227"/>
      <c r="R1123" s="227"/>
      <c r="S1123" s="227"/>
      <c r="T1123" s="227"/>
      <c r="U1123" s="227"/>
      <c r="V1123" s="227"/>
      <c r="W1123" s="227"/>
      <c r="X1123" s="227"/>
      <c r="Y1123" s="215"/>
      <c r="Z1123" s="233"/>
      <c r="AA1123" s="216"/>
      <c r="AB1123" s="216"/>
      <c r="AC1123" s="216"/>
      <c r="AD1123" s="216"/>
      <c r="AE1123" s="216"/>
      <c r="AF1123" s="216"/>
      <c r="AG1123" s="216"/>
      <c r="AH1123" s="216"/>
      <c r="AI1123" s="216"/>
    </row>
    <row r="1124" spans="2:35" s="203" customFormat="1" x14ac:dyDescent="0.2">
      <c r="B1124" s="200"/>
      <c r="C1124" s="292"/>
      <c r="D1124" s="293"/>
      <c r="H1124" s="294"/>
      <c r="I1124" s="207"/>
      <c r="J1124" s="231"/>
      <c r="K1124" s="227"/>
      <c r="L1124" s="227"/>
      <c r="M1124" s="227"/>
      <c r="N1124" s="227"/>
      <c r="O1124" s="227"/>
      <c r="P1124" s="227"/>
      <c r="Q1124" s="227"/>
      <c r="R1124" s="227"/>
      <c r="S1124" s="227"/>
      <c r="T1124" s="227"/>
      <c r="U1124" s="227"/>
      <c r="V1124" s="227"/>
      <c r="W1124" s="227"/>
      <c r="X1124" s="227"/>
      <c r="Y1124" s="215"/>
      <c r="Z1124" s="233"/>
      <c r="AA1124" s="216"/>
      <c r="AB1124" s="216"/>
      <c r="AC1124" s="216"/>
      <c r="AD1124" s="216"/>
      <c r="AE1124" s="216"/>
      <c r="AF1124" s="216"/>
      <c r="AG1124" s="216"/>
      <c r="AH1124" s="216"/>
      <c r="AI1124" s="216"/>
    </row>
    <row r="1125" spans="2:35" s="203" customFormat="1" x14ac:dyDescent="0.2">
      <c r="B1125" s="200"/>
      <c r="C1125" s="292"/>
      <c r="D1125" s="293"/>
      <c r="H1125" s="294"/>
      <c r="I1125" s="207"/>
      <c r="J1125" s="231"/>
      <c r="K1125" s="227"/>
      <c r="L1125" s="227"/>
      <c r="M1125" s="227"/>
      <c r="N1125" s="227"/>
      <c r="O1125" s="227"/>
      <c r="P1125" s="227"/>
      <c r="Q1125" s="227"/>
      <c r="R1125" s="227"/>
      <c r="S1125" s="227"/>
      <c r="T1125" s="227"/>
      <c r="U1125" s="227"/>
      <c r="V1125" s="227"/>
      <c r="W1125" s="227"/>
      <c r="X1125" s="227"/>
      <c r="Y1125" s="215"/>
      <c r="Z1125" s="233"/>
      <c r="AA1125" s="216"/>
      <c r="AB1125" s="216"/>
      <c r="AC1125" s="216"/>
      <c r="AD1125" s="216"/>
      <c r="AE1125" s="216"/>
      <c r="AF1125" s="216"/>
      <c r="AG1125" s="216"/>
      <c r="AH1125" s="216"/>
      <c r="AI1125" s="216"/>
    </row>
    <row r="1126" spans="2:35" s="203" customFormat="1" x14ac:dyDescent="0.2">
      <c r="B1126" s="200"/>
      <c r="C1126" s="292"/>
      <c r="D1126" s="293"/>
      <c r="H1126" s="294"/>
      <c r="I1126" s="207"/>
      <c r="J1126" s="231"/>
      <c r="K1126" s="227"/>
      <c r="L1126" s="227"/>
      <c r="M1126" s="227"/>
      <c r="N1126" s="227"/>
      <c r="O1126" s="227"/>
      <c r="P1126" s="227"/>
      <c r="Q1126" s="227"/>
      <c r="R1126" s="227"/>
      <c r="S1126" s="227"/>
      <c r="T1126" s="227"/>
      <c r="U1126" s="227"/>
      <c r="V1126" s="227"/>
      <c r="W1126" s="227"/>
      <c r="X1126" s="227"/>
      <c r="Y1126" s="215"/>
      <c r="Z1126" s="233"/>
      <c r="AA1126" s="216"/>
      <c r="AB1126" s="216"/>
      <c r="AC1126" s="216"/>
      <c r="AD1126" s="216"/>
      <c r="AE1126" s="216"/>
      <c r="AF1126" s="216"/>
      <c r="AG1126" s="216"/>
      <c r="AH1126" s="216"/>
      <c r="AI1126" s="216"/>
    </row>
    <row r="1127" spans="2:35" s="203" customFormat="1" x14ac:dyDescent="0.2">
      <c r="B1127" s="200"/>
      <c r="C1127" s="292"/>
      <c r="D1127" s="293"/>
      <c r="H1127" s="294"/>
      <c r="I1127" s="207"/>
      <c r="J1127" s="231"/>
      <c r="K1127" s="227"/>
      <c r="L1127" s="227"/>
      <c r="M1127" s="227"/>
      <c r="N1127" s="227"/>
      <c r="O1127" s="227"/>
      <c r="P1127" s="227"/>
      <c r="Q1127" s="227"/>
      <c r="R1127" s="227"/>
      <c r="S1127" s="227"/>
      <c r="T1127" s="227"/>
      <c r="U1127" s="227"/>
      <c r="V1127" s="227"/>
      <c r="W1127" s="227"/>
      <c r="X1127" s="227"/>
      <c r="Y1127" s="215"/>
      <c r="Z1127" s="233"/>
      <c r="AA1127" s="216"/>
      <c r="AB1127" s="216"/>
      <c r="AC1127" s="216"/>
      <c r="AD1127" s="216"/>
      <c r="AE1127" s="216"/>
      <c r="AF1127" s="216"/>
      <c r="AG1127" s="216"/>
      <c r="AH1127" s="216"/>
      <c r="AI1127" s="216"/>
    </row>
    <row r="1128" spans="2:35" s="203" customFormat="1" x14ac:dyDescent="0.2">
      <c r="B1128" s="200"/>
      <c r="C1128" s="292"/>
      <c r="D1128" s="293"/>
      <c r="H1128" s="294"/>
      <c r="I1128" s="207"/>
      <c r="J1128" s="231"/>
      <c r="K1128" s="227"/>
      <c r="L1128" s="227"/>
      <c r="M1128" s="227"/>
      <c r="N1128" s="227"/>
      <c r="O1128" s="227"/>
      <c r="P1128" s="227"/>
      <c r="Q1128" s="227"/>
      <c r="R1128" s="227"/>
      <c r="S1128" s="227"/>
      <c r="T1128" s="227"/>
      <c r="U1128" s="227"/>
      <c r="V1128" s="227"/>
      <c r="W1128" s="227"/>
      <c r="X1128" s="227"/>
      <c r="Y1128" s="215"/>
      <c r="Z1128" s="233"/>
      <c r="AA1128" s="216"/>
      <c r="AB1128" s="216"/>
      <c r="AC1128" s="216"/>
      <c r="AD1128" s="216"/>
      <c r="AE1128" s="216"/>
      <c r="AF1128" s="216"/>
      <c r="AG1128" s="216"/>
      <c r="AH1128" s="216"/>
      <c r="AI1128" s="216"/>
    </row>
    <row r="1129" spans="2:35" s="203" customFormat="1" x14ac:dyDescent="0.2">
      <c r="B1129" s="200"/>
      <c r="C1129" s="292"/>
      <c r="D1129" s="293"/>
      <c r="H1129" s="294"/>
      <c r="I1129" s="207"/>
      <c r="J1129" s="231"/>
      <c r="K1129" s="227"/>
      <c r="L1129" s="227"/>
      <c r="M1129" s="227"/>
      <c r="N1129" s="227"/>
      <c r="O1129" s="227"/>
      <c r="P1129" s="227"/>
      <c r="Q1129" s="227"/>
      <c r="R1129" s="227"/>
      <c r="S1129" s="227"/>
      <c r="T1129" s="227"/>
      <c r="U1129" s="227"/>
      <c r="V1129" s="227"/>
      <c r="W1129" s="227"/>
      <c r="X1129" s="227"/>
      <c r="Y1129" s="215"/>
      <c r="Z1129" s="233"/>
      <c r="AA1129" s="216"/>
      <c r="AB1129" s="216"/>
      <c r="AC1129" s="216"/>
      <c r="AD1129" s="216"/>
      <c r="AE1129" s="216"/>
      <c r="AF1129" s="216"/>
      <c r="AG1129" s="216"/>
      <c r="AH1129" s="216"/>
      <c r="AI1129" s="216"/>
    </row>
    <row r="1130" spans="2:35" s="203" customFormat="1" x14ac:dyDescent="0.2">
      <c r="B1130" s="200"/>
      <c r="C1130" s="292"/>
      <c r="D1130" s="293"/>
      <c r="H1130" s="294"/>
      <c r="I1130" s="207"/>
      <c r="J1130" s="231"/>
      <c r="K1130" s="227"/>
      <c r="L1130" s="227"/>
      <c r="M1130" s="227"/>
      <c r="N1130" s="227"/>
      <c r="O1130" s="227"/>
      <c r="P1130" s="227"/>
      <c r="Q1130" s="227"/>
      <c r="R1130" s="227"/>
      <c r="S1130" s="227"/>
      <c r="T1130" s="227"/>
      <c r="U1130" s="227"/>
      <c r="V1130" s="227"/>
      <c r="W1130" s="227"/>
      <c r="X1130" s="227"/>
      <c r="Y1130" s="215"/>
      <c r="Z1130" s="233"/>
      <c r="AA1130" s="216"/>
      <c r="AB1130" s="216"/>
      <c r="AC1130" s="216"/>
      <c r="AD1130" s="216"/>
      <c r="AE1130" s="216"/>
      <c r="AF1130" s="216"/>
      <c r="AG1130" s="216"/>
      <c r="AH1130" s="216"/>
      <c r="AI1130" s="216"/>
    </row>
    <row r="1131" spans="2:35" s="203" customFormat="1" x14ac:dyDescent="0.2">
      <c r="B1131" s="200"/>
      <c r="C1131" s="292"/>
      <c r="D1131" s="293"/>
      <c r="H1131" s="294"/>
      <c r="I1131" s="207"/>
      <c r="J1131" s="231"/>
      <c r="K1131" s="227"/>
      <c r="L1131" s="227"/>
      <c r="M1131" s="227"/>
      <c r="N1131" s="227"/>
      <c r="O1131" s="227"/>
      <c r="P1131" s="227"/>
      <c r="Q1131" s="227"/>
      <c r="R1131" s="227"/>
      <c r="S1131" s="227"/>
      <c r="T1131" s="227"/>
      <c r="U1131" s="227"/>
      <c r="V1131" s="227"/>
      <c r="W1131" s="227"/>
      <c r="X1131" s="227"/>
      <c r="Y1131" s="215"/>
      <c r="Z1131" s="233"/>
      <c r="AA1131" s="216"/>
      <c r="AB1131" s="216"/>
      <c r="AC1131" s="216"/>
      <c r="AD1131" s="216"/>
      <c r="AE1131" s="216"/>
      <c r="AF1131" s="216"/>
      <c r="AG1131" s="216"/>
      <c r="AH1131" s="216"/>
      <c r="AI1131" s="216"/>
    </row>
    <row r="1132" spans="2:35" s="203" customFormat="1" x14ac:dyDescent="0.2">
      <c r="B1132" s="200"/>
      <c r="C1132" s="292"/>
      <c r="D1132" s="293"/>
      <c r="H1132" s="294"/>
      <c r="I1132" s="207"/>
      <c r="J1132" s="231"/>
      <c r="K1132" s="227"/>
      <c r="L1132" s="227"/>
      <c r="M1132" s="227"/>
      <c r="N1132" s="227"/>
      <c r="O1132" s="227"/>
      <c r="P1132" s="227"/>
      <c r="Q1132" s="227"/>
      <c r="R1132" s="227"/>
      <c r="S1132" s="227"/>
      <c r="T1132" s="227"/>
      <c r="U1132" s="227"/>
      <c r="V1132" s="227"/>
      <c r="W1132" s="227"/>
      <c r="X1132" s="227"/>
      <c r="Y1132" s="215"/>
      <c r="Z1132" s="233"/>
      <c r="AA1132" s="216"/>
      <c r="AB1132" s="216"/>
      <c r="AC1132" s="216"/>
      <c r="AD1132" s="216"/>
      <c r="AE1132" s="216"/>
      <c r="AF1132" s="216"/>
      <c r="AG1132" s="216"/>
      <c r="AH1132" s="216"/>
      <c r="AI1132" s="216"/>
    </row>
    <row r="1133" spans="2:35" s="203" customFormat="1" x14ac:dyDescent="0.2">
      <c r="B1133" s="200"/>
      <c r="C1133" s="292"/>
      <c r="D1133" s="293"/>
      <c r="H1133" s="294"/>
      <c r="I1133" s="207"/>
      <c r="J1133" s="231"/>
      <c r="K1133" s="227"/>
      <c r="L1133" s="227"/>
      <c r="M1133" s="227"/>
      <c r="N1133" s="227"/>
      <c r="O1133" s="227"/>
      <c r="P1133" s="227"/>
      <c r="Q1133" s="227"/>
      <c r="R1133" s="227"/>
      <c r="S1133" s="227"/>
      <c r="T1133" s="227"/>
      <c r="U1133" s="227"/>
      <c r="V1133" s="227"/>
      <c r="W1133" s="227"/>
      <c r="X1133" s="227"/>
      <c r="Y1133" s="215"/>
      <c r="Z1133" s="233"/>
      <c r="AA1133" s="216"/>
      <c r="AB1133" s="216"/>
      <c r="AC1133" s="216"/>
      <c r="AD1133" s="216"/>
      <c r="AE1133" s="216"/>
      <c r="AF1133" s="216"/>
      <c r="AG1133" s="216"/>
      <c r="AH1133" s="216"/>
      <c r="AI1133" s="216"/>
    </row>
    <row r="1134" spans="2:35" s="203" customFormat="1" x14ac:dyDescent="0.2">
      <c r="B1134" s="200"/>
      <c r="C1134" s="292"/>
      <c r="D1134" s="293"/>
      <c r="H1134" s="294"/>
      <c r="I1134" s="207"/>
      <c r="J1134" s="231"/>
      <c r="K1134" s="227"/>
      <c r="L1134" s="227"/>
      <c r="M1134" s="227"/>
      <c r="N1134" s="227"/>
      <c r="O1134" s="227"/>
      <c r="P1134" s="227"/>
      <c r="Q1134" s="227"/>
      <c r="R1134" s="227"/>
      <c r="S1134" s="227"/>
      <c r="T1134" s="227"/>
      <c r="U1134" s="227"/>
      <c r="V1134" s="227"/>
      <c r="W1134" s="227"/>
      <c r="X1134" s="227"/>
      <c r="Y1134" s="215"/>
      <c r="Z1134" s="233"/>
      <c r="AA1134" s="216"/>
      <c r="AB1134" s="216"/>
      <c r="AC1134" s="216"/>
      <c r="AD1134" s="216"/>
      <c r="AE1134" s="216"/>
      <c r="AF1134" s="216"/>
      <c r="AG1134" s="216"/>
      <c r="AH1134" s="216"/>
      <c r="AI1134" s="216"/>
    </row>
    <row r="1135" spans="2:35" s="203" customFormat="1" x14ac:dyDescent="0.2">
      <c r="B1135" s="200"/>
      <c r="C1135" s="292"/>
      <c r="D1135" s="293"/>
      <c r="H1135" s="294"/>
      <c r="I1135" s="207"/>
      <c r="J1135" s="231"/>
      <c r="K1135" s="227"/>
      <c r="L1135" s="227"/>
      <c r="M1135" s="227"/>
      <c r="N1135" s="227"/>
      <c r="O1135" s="227"/>
      <c r="P1135" s="227"/>
      <c r="Q1135" s="227"/>
      <c r="R1135" s="227"/>
      <c r="S1135" s="227"/>
      <c r="T1135" s="227"/>
      <c r="U1135" s="227"/>
      <c r="V1135" s="227"/>
      <c r="W1135" s="227"/>
      <c r="X1135" s="227"/>
      <c r="Y1135" s="215"/>
      <c r="Z1135" s="233"/>
      <c r="AA1135" s="216"/>
      <c r="AB1135" s="216"/>
      <c r="AC1135" s="216"/>
      <c r="AD1135" s="216"/>
      <c r="AE1135" s="216"/>
      <c r="AF1135" s="216"/>
      <c r="AG1135" s="216"/>
      <c r="AH1135" s="216"/>
      <c r="AI1135" s="216"/>
    </row>
    <row r="1136" spans="2:35" s="203" customFormat="1" x14ac:dyDescent="0.2">
      <c r="B1136" s="200"/>
      <c r="C1136" s="292"/>
      <c r="D1136" s="293"/>
      <c r="H1136" s="294"/>
      <c r="I1136" s="207"/>
      <c r="J1136" s="231"/>
      <c r="K1136" s="227"/>
      <c r="L1136" s="227"/>
      <c r="M1136" s="227"/>
      <c r="N1136" s="227"/>
      <c r="O1136" s="227"/>
      <c r="P1136" s="227"/>
      <c r="Q1136" s="227"/>
      <c r="R1136" s="227"/>
      <c r="S1136" s="227"/>
      <c r="T1136" s="227"/>
      <c r="U1136" s="227"/>
      <c r="V1136" s="227"/>
      <c r="W1136" s="227"/>
      <c r="X1136" s="227"/>
      <c r="Y1136" s="215"/>
      <c r="Z1136" s="233"/>
      <c r="AA1136" s="216"/>
      <c r="AB1136" s="216"/>
      <c r="AC1136" s="216"/>
      <c r="AD1136" s="216"/>
      <c r="AE1136" s="216"/>
      <c r="AF1136" s="216"/>
      <c r="AG1136" s="216"/>
      <c r="AH1136" s="216"/>
      <c r="AI1136" s="216"/>
    </row>
    <row r="1137" spans="2:35" s="203" customFormat="1" x14ac:dyDescent="0.2">
      <c r="B1137" s="200"/>
      <c r="C1137" s="292"/>
      <c r="D1137" s="293"/>
      <c r="H1137" s="294"/>
      <c r="I1137" s="207"/>
      <c r="J1137" s="231"/>
      <c r="K1137" s="227"/>
      <c r="L1137" s="227"/>
      <c r="M1137" s="227"/>
      <c r="N1137" s="227"/>
      <c r="O1137" s="227"/>
      <c r="P1137" s="227"/>
      <c r="Q1137" s="227"/>
      <c r="R1137" s="227"/>
      <c r="S1137" s="227"/>
      <c r="T1137" s="227"/>
      <c r="U1137" s="227"/>
      <c r="V1137" s="227"/>
      <c r="W1137" s="227"/>
      <c r="X1137" s="227"/>
      <c r="Y1137" s="215"/>
      <c r="Z1137" s="233"/>
      <c r="AA1137" s="216"/>
      <c r="AB1137" s="216"/>
      <c r="AC1137" s="216"/>
      <c r="AD1137" s="216"/>
      <c r="AE1137" s="216"/>
      <c r="AF1137" s="216"/>
      <c r="AG1137" s="216"/>
      <c r="AH1137" s="216"/>
      <c r="AI1137" s="216"/>
    </row>
    <row r="1138" spans="2:35" s="203" customFormat="1" x14ac:dyDescent="0.2">
      <c r="B1138" s="200"/>
      <c r="C1138" s="292"/>
      <c r="D1138" s="293"/>
      <c r="H1138" s="294"/>
      <c r="I1138" s="207"/>
      <c r="J1138" s="231"/>
      <c r="K1138" s="227"/>
      <c r="L1138" s="227"/>
      <c r="M1138" s="227"/>
      <c r="N1138" s="227"/>
      <c r="O1138" s="227"/>
      <c r="P1138" s="227"/>
      <c r="Q1138" s="227"/>
      <c r="R1138" s="227"/>
      <c r="S1138" s="227"/>
      <c r="T1138" s="227"/>
      <c r="U1138" s="227"/>
      <c r="V1138" s="227"/>
      <c r="W1138" s="227"/>
      <c r="X1138" s="227"/>
      <c r="Y1138" s="215"/>
      <c r="Z1138" s="233"/>
      <c r="AA1138" s="216"/>
      <c r="AB1138" s="216"/>
      <c r="AC1138" s="216"/>
      <c r="AD1138" s="216"/>
      <c r="AE1138" s="216"/>
      <c r="AF1138" s="216"/>
      <c r="AG1138" s="216"/>
      <c r="AH1138" s="216"/>
      <c r="AI1138" s="216"/>
    </row>
    <row r="1139" spans="2:35" s="203" customFormat="1" x14ac:dyDescent="0.2">
      <c r="B1139" s="200"/>
      <c r="C1139" s="292"/>
      <c r="D1139" s="293"/>
      <c r="H1139" s="294"/>
      <c r="I1139" s="207"/>
      <c r="J1139" s="231"/>
      <c r="K1139" s="227"/>
      <c r="L1139" s="227"/>
      <c r="M1139" s="227"/>
      <c r="N1139" s="227"/>
      <c r="O1139" s="227"/>
      <c r="P1139" s="227"/>
      <c r="Q1139" s="227"/>
      <c r="R1139" s="227"/>
      <c r="S1139" s="227"/>
      <c r="T1139" s="227"/>
      <c r="U1139" s="227"/>
      <c r="V1139" s="227"/>
      <c r="W1139" s="227"/>
      <c r="X1139" s="227"/>
      <c r="Y1139" s="215"/>
      <c r="Z1139" s="233"/>
      <c r="AA1139" s="216"/>
      <c r="AB1139" s="216"/>
      <c r="AC1139" s="216"/>
      <c r="AD1139" s="216"/>
      <c r="AE1139" s="216"/>
      <c r="AF1139" s="216"/>
      <c r="AG1139" s="216"/>
      <c r="AH1139" s="216"/>
      <c r="AI1139" s="216"/>
    </row>
    <row r="1140" spans="2:35" s="203" customFormat="1" x14ac:dyDescent="0.2">
      <c r="B1140" s="200"/>
      <c r="C1140" s="292"/>
      <c r="D1140" s="293"/>
      <c r="H1140" s="294"/>
      <c r="I1140" s="207"/>
      <c r="J1140" s="231"/>
      <c r="K1140" s="227"/>
      <c r="L1140" s="227"/>
      <c r="M1140" s="227"/>
      <c r="N1140" s="227"/>
      <c r="O1140" s="227"/>
      <c r="P1140" s="227"/>
      <c r="Q1140" s="227"/>
      <c r="R1140" s="227"/>
      <c r="S1140" s="227"/>
      <c r="T1140" s="227"/>
      <c r="U1140" s="227"/>
      <c r="V1140" s="227"/>
      <c r="W1140" s="227"/>
      <c r="X1140" s="227"/>
      <c r="Y1140" s="215"/>
      <c r="Z1140" s="233"/>
      <c r="AA1140" s="216"/>
      <c r="AB1140" s="216"/>
      <c r="AC1140" s="216"/>
      <c r="AD1140" s="216"/>
      <c r="AE1140" s="216"/>
      <c r="AF1140" s="216"/>
      <c r="AG1140" s="216"/>
      <c r="AH1140" s="216"/>
      <c r="AI1140" s="216"/>
    </row>
    <row r="1141" spans="2:35" s="203" customFormat="1" x14ac:dyDescent="0.2">
      <c r="B1141" s="200"/>
      <c r="C1141" s="292"/>
      <c r="D1141" s="293"/>
      <c r="H1141" s="294"/>
      <c r="I1141" s="207"/>
      <c r="J1141" s="231"/>
      <c r="K1141" s="227"/>
      <c r="L1141" s="227"/>
      <c r="M1141" s="227"/>
      <c r="N1141" s="227"/>
      <c r="O1141" s="227"/>
      <c r="P1141" s="227"/>
      <c r="Q1141" s="227"/>
      <c r="R1141" s="227"/>
      <c r="S1141" s="227"/>
      <c r="T1141" s="227"/>
      <c r="U1141" s="227"/>
      <c r="V1141" s="227"/>
      <c r="W1141" s="227"/>
      <c r="X1141" s="227"/>
      <c r="Y1141" s="215"/>
      <c r="Z1141" s="233"/>
      <c r="AA1141" s="216"/>
      <c r="AB1141" s="216"/>
      <c r="AC1141" s="216"/>
      <c r="AD1141" s="216"/>
      <c r="AE1141" s="216"/>
      <c r="AF1141" s="216"/>
      <c r="AG1141" s="216"/>
      <c r="AH1141" s="216"/>
      <c r="AI1141" s="216"/>
    </row>
    <row r="1142" spans="2:35" s="203" customFormat="1" x14ac:dyDescent="0.2">
      <c r="B1142" s="200"/>
      <c r="C1142" s="292"/>
      <c r="D1142" s="293"/>
      <c r="H1142" s="294"/>
      <c r="I1142" s="207"/>
      <c r="J1142" s="231"/>
      <c r="K1142" s="227"/>
      <c r="L1142" s="227"/>
      <c r="M1142" s="227"/>
      <c r="N1142" s="227"/>
      <c r="O1142" s="227"/>
      <c r="P1142" s="227"/>
      <c r="Q1142" s="227"/>
      <c r="R1142" s="227"/>
      <c r="S1142" s="227"/>
      <c r="T1142" s="227"/>
      <c r="U1142" s="227"/>
      <c r="V1142" s="227"/>
      <c r="W1142" s="227"/>
      <c r="X1142" s="227"/>
      <c r="Y1142" s="215"/>
      <c r="Z1142" s="233"/>
      <c r="AA1142" s="216"/>
      <c r="AB1142" s="216"/>
      <c r="AC1142" s="216"/>
      <c r="AD1142" s="216"/>
      <c r="AE1142" s="216"/>
      <c r="AF1142" s="216"/>
      <c r="AG1142" s="216"/>
      <c r="AH1142" s="216"/>
      <c r="AI1142" s="216"/>
    </row>
    <row r="1143" spans="2:35" s="203" customFormat="1" x14ac:dyDescent="0.2">
      <c r="B1143" s="200"/>
      <c r="C1143" s="292"/>
      <c r="D1143" s="293"/>
      <c r="H1143" s="294"/>
      <c r="I1143" s="207"/>
      <c r="J1143" s="231"/>
      <c r="K1143" s="227"/>
      <c r="L1143" s="227"/>
      <c r="M1143" s="227"/>
      <c r="N1143" s="227"/>
      <c r="O1143" s="227"/>
      <c r="P1143" s="227"/>
      <c r="Q1143" s="227"/>
      <c r="R1143" s="227"/>
      <c r="S1143" s="227"/>
      <c r="T1143" s="227"/>
      <c r="U1143" s="227"/>
      <c r="V1143" s="227"/>
      <c r="W1143" s="227"/>
      <c r="X1143" s="227"/>
      <c r="Y1143" s="215"/>
      <c r="Z1143" s="233"/>
      <c r="AA1143" s="216"/>
      <c r="AB1143" s="216"/>
      <c r="AC1143" s="216"/>
      <c r="AD1143" s="216"/>
      <c r="AE1143" s="216"/>
      <c r="AF1143" s="216"/>
      <c r="AG1143" s="216"/>
      <c r="AH1143" s="216"/>
      <c r="AI1143" s="216"/>
    </row>
    <row r="1144" spans="2:35" s="203" customFormat="1" x14ac:dyDescent="0.2">
      <c r="B1144" s="200"/>
      <c r="C1144" s="292"/>
      <c r="D1144" s="293"/>
      <c r="H1144" s="294"/>
      <c r="I1144" s="207"/>
      <c r="J1144" s="231"/>
      <c r="K1144" s="227"/>
      <c r="L1144" s="227"/>
      <c r="M1144" s="227"/>
      <c r="N1144" s="227"/>
      <c r="O1144" s="227"/>
      <c r="P1144" s="227"/>
      <c r="Q1144" s="227"/>
      <c r="R1144" s="227"/>
      <c r="S1144" s="227"/>
      <c r="T1144" s="227"/>
      <c r="U1144" s="227"/>
      <c r="V1144" s="227"/>
      <c r="W1144" s="227"/>
      <c r="X1144" s="227"/>
      <c r="Y1144" s="215"/>
      <c r="Z1144" s="233"/>
      <c r="AA1144" s="216"/>
      <c r="AB1144" s="216"/>
      <c r="AC1144" s="216"/>
      <c r="AD1144" s="216"/>
      <c r="AE1144" s="216"/>
      <c r="AF1144" s="216"/>
      <c r="AG1144" s="216"/>
      <c r="AH1144" s="216"/>
      <c r="AI1144" s="216"/>
    </row>
    <row r="1145" spans="2:35" s="203" customFormat="1" x14ac:dyDescent="0.2">
      <c r="B1145" s="200"/>
      <c r="C1145" s="292"/>
      <c r="D1145" s="293"/>
      <c r="H1145" s="294"/>
      <c r="I1145" s="207"/>
      <c r="J1145" s="231"/>
      <c r="K1145" s="227"/>
      <c r="L1145" s="227"/>
      <c r="M1145" s="227"/>
      <c r="N1145" s="227"/>
      <c r="O1145" s="227"/>
      <c r="P1145" s="227"/>
      <c r="Q1145" s="227"/>
      <c r="R1145" s="227"/>
      <c r="S1145" s="227"/>
      <c r="T1145" s="227"/>
      <c r="U1145" s="227"/>
      <c r="V1145" s="227"/>
      <c r="W1145" s="227"/>
      <c r="X1145" s="227"/>
      <c r="Y1145" s="215"/>
      <c r="Z1145" s="233"/>
      <c r="AA1145" s="216"/>
      <c r="AB1145" s="216"/>
      <c r="AC1145" s="216"/>
      <c r="AD1145" s="216"/>
      <c r="AE1145" s="216"/>
      <c r="AF1145" s="216"/>
      <c r="AG1145" s="216"/>
      <c r="AH1145" s="216"/>
      <c r="AI1145" s="216"/>
    </row>
    <row r="1146" spans="2:35" s="203" customFormat="1" x14ac:dyDescent="0.2">
      <c r="B1146" s="200"/>
      <c r="C1146" s="292"/>
      <c r="D1146" s="293"/>
      <c r="H1146" s="294"/>
      <c r="I1146" s="207"/>
      <c r="J1146" s="231"/>
      <c r="K1146" s="227"/>
      <c r="L1146" s="227"/>
      <c r="M1146" s="227"/>
      <c r="N1146" s="227"/>
      <c r="O1146" s="227"/>
      <c r="P1146" s="227"/>
      <c r="Q1146" s="227"/>
      <c r="R1146" s="227"/>
      <c r="S1146" s="227"/>
      <c r="T1146" s="227"/>
      <c r="U1146" s="227"/>
      <c r="V1146" s="227"/>
      <c r="W1146" s="227"/>
      <c r="X1146" s="227"/>
      <c r="Y1146" s="215"/>
      <c r="Z1146" s="233"/>
      <c r="AA1146" s="216"/>
      <c r="AB1146" s="216"/>
      <c r="AC1146" s="216"/>
      <c r="AD1146" s="216"/>
      <c r="AE1146" s="216"/>
      <c r="AF1146" s="216"/>
      <c r="AG1146" s="216"/>
      <c r="AH1146" s="216"/>
      <c r="AI1146" s="216"/>
    </row>
    <row r="1147" spans="2:35" s="203" customFormat="1" x14ac:dyDescent="0.2">
      <c r="B1147" s="200"/>
      <c r="C1147" s="292"/>
      <c r="D1147" s="293"/>
      <c r="H1147" s="294"/>
      <c r="I1147" s="207"/>
      <c r="J1147" s="231"/>
      <c r="K1147" s="227"/>
      <c r="L1147" s="227"/>
      <c r="M1147" s="227"/>
      <c r="N1147" s="227"/>
      <c r="O1147" s="227"/>
      <c r="P1147" s="227"/>
      <c r="Q1147" s="227"/>
      <c r="R1147" s="227"/>
      <c r="S1147" s="227"/>
      <c r="T1147" s="227"/>
      <c r="U1147" s="227"/>
      <c r="V1147" s="227"/>
      <c r="W1147" s="227"/>
      <c r="X1147" s="227"/>
      <c r="Y1147" s="215"/>
      <c r="Z1147" s="233"/>
      <c r="AA1147" s="216"/>
      <c r="AB1147" s="216"/>
      <c r="AC1147" s="216"/>
      <c r="AD1147" s="216"/>
      <c r="AE1147" s="216"/>
      <c r="AF1147" s="216"/>
      <c r="AG1147" s="216"/>
      <c r="AH1147" s="216"/>
      <c r="AI1147" s="216"/>
    </row>
    <row r="1148" spans="2:35" s="203" customFormat="1" x14ac:dyDescent="0.2">
      <c r="B1148" s="200"/>
      <c r="C1148" s="292"/>
      <c r="D1148" s="293"/>
      <c r="H1148" s="294"/>
      <c r="I1148" s="207"/>
      <c r="J1148" s="231"/>
      <c r="K1148" s="227"/>
      <c r="L1148" s="227"/>
      <c r="M1148" s="227"/>
      <c r="N1148" s="227"/>
      <c r="O1148" s="227"/>
      <c r="P1148" s="227"/>
      <c r="Q1148" s="227"/>
      <c r="R1148" s="227"/>
      <c r="S1148" s="227"/>
      <c r="T1148" s="227"/>
      <c r="U1148" s="227"/>
      <c r="V1148" s="227"/>
      <c r="W1148" s="227"/>
      <c r="X1148" s="227"/>
      <c r="Y1148" s="215"/>
      <c r="Z1148" s="233"/>
      <c r="AA1148" s="216"/>
      <c r="AB1148" s="216"/>
      <c r="AC1148" s="216"/>
      <c r="AD1148" s="216"/>
      <c r="AE1148" s="216"/>
      <c r="AF1148" s="216"/>
      <c r="AG1148" s="216"/>
      <c r="AH1148" s="216"/>
      <c r="AI1148" s="216"/>
    </row>
    <row r="1149" spans="2:35" s="203" customFormat="1" x14ac:dyDescent="0.2">
      <c r="B1149" s="200"/>
      <c r="C1149" s="292"/>
      <c r="D1149" s="293"/>
      <c r="H1149" s="294"/>
      <c r="I1149" s="207"/>
      <c r="J1149" s="231"/>
      <c r="K1149" s="227"/>
      <c r="L1149" s="227"/>
      <c r="M1149" s="227"/>
      <c r="N1149" s="227"/>
      <c r="O1149" s="227"/>
      <c r="P1149" s="227"/>
      <c r="Q1149" s="227"/>
      <c r="R1149" s="227"/>
      <c r="S1149" s="227"/>
      <c r="T1149" s="227"/>
      <c r="U1149" s="227"/>
      <c r="V1149" s="227"/>
      <c r="W1149" s="227"/>
      <c r="X1149" s="227"/>
      <c r="Y1149" s="215"/>
      <c r="Z1149" s="233"/>
      <c r="AA1149" s="216"/>
      <c r="AB1149" s="216"/>
      <c r="AC1149" s="216"/>
      <c r="AD1149" s="216"/>
      <c r="AE1149" s="216"/>
      <c r="AF1149" s="216"/>
      <c r="AG1149" s="216"/>
      <c r="AH1149" s="216"/>
      <c r="AI1149" s="216"/>
    </row>
    <row r="1150" spans="2:35" s="203" customFormat="1" x14ac:dyDescent="0.2">
      <c r="B1150" s="200"/>
      <c r="C1150" s="292"/>
      <c r="D1150" s="293"/>
      <c r="H1150" s="294"/>
      <c r="I1150" s="207"/>
      <c r="J1150" s="231"/>
      <c r="K1150" s="227"/>
      <c r="L1150" s="227"/>
      <c r="M1150" s="227"/>
      <c r="N1150" s="227"/>
      <c r="O1150" s="227"/>
      <c r="P1150" s="227"/>
      <c r="Q1150" s="227"/>
      <c r="R1150" s="227"/>
      <c r="S1150" s="227"/>
      <c r="T1150" s="227"/>
      <c r="U1150" s="227"/>
      <c r="V1150" s="227"/>
      <c r="W1150" s="227"/>
      <c r="X1150" s="227"/>
      <c r="Y1150" s="215"/>
      <c r="Z1150" s="233"/>
      <c r="AA1150" s="216"/>
      <c r="AB1150" s="216"/>
      <c r="AC1150" s="216"/>
      <c r="AD1150" s="216"/>
      <c r="AE1150" s="216"/>
      <c r="AF1150" s="216"/>
      <c r="AG1150" s="216"/>
      <c r="AH1150" s="216"/>
      <c r="AI1150" s="216"/>
    </row>
    <row r="1151" spans="2:35" s="203" customFormat="1" x14ac:dyDescent="0.2">
      <c r="B1151" s="200"/>
      <c r="C1151" s="292"/>
      <c r="D1151" s="293"/>
      <c r="H1151" s="294"/>
      <c r="I1151" s="207"/>
      <c r="J1151" s="231"/>
      <c r="K1151" s="227"/>
      <c r="L1151" s="227"/>
      <c r="M1151" s="227"/>
      <c r="N1151" s="227"/>
      <c r="O1151" s="227"/>
      <c r="P1151" s="227"/>
      <c r="Q1151" s="227"/>
      <c r="R1151" s="227"/>
      <c r="S1151" s="227"/>
      <c r="T1151" s="227"/>
      <c r="U1151" s="227"/>
      <c r="V1151" s="227"/>
      <c r="W1151" s="227"/>
      <c r="X1151" s="227"/>
      <c r="Y1151" s="215"/>
      <c r="Z1151" s="233"/>
      <c r="AA1151" s="216"/>
      <c r="AB1151" s="216"/>
      <c r="AC1151" s="216"/>
      <c r="AD1151" s="216"/>
      <c r="AE1151" s="216"/>
      <c r="AF1151" s="216"/>
      <c r="AG1151" s="216"/>
      <c r="AH1151" s="216"/>
      <c r="AI1151" s="216"/>
    </row>
    <row r="1152" spans="2:35" s="203" customFormat="1" x14ac:dyDescent="0.2">
      <c r="B1152" s="200"/>
      <c r="C1152" s="292"/>
      <c r="D1152" s="293"/>
      <c r="H1152" s="294"/>
      <c r="I1152" s="207"/>
      <c r="J1152" s="231"/>
      <c r="K1152" s="227"/>
      <c r="L1152" s="227"/>
      <c r="M1152" s="227"/>
      <c r="N1152" s="227"/>
      <c r="O1152" s="227"/>
      <c r="P1152" s="227"/>
      <c r="Q1152" s="227"/>
      <c r="R1152" s="227"/>
      <c r="S1152" s="227"/>
      <c r="T1152" s="227"/>
      <c r="U1152" s="227"/>
      <c r="V1152" s="227"/>
      <c r="W1152" s="227"/>
      <c r="X1152" s="227"/>
      <c r="Y1152" s="215"/>
      <c r="Z1152" s="233"/>
      <c r="AA1152" s="216"/>
      <c r="AB1152" s="216"/>
      <c r="AC1152" s="216"/>
      <c r="AD1152" s="216"/>
      <c r="AE1152" s="216"/>
      <c r="AF1152" s="216"/>
      <c r="AG1152" s="216"/>
      <c r="AH1152" s="216"/>
      <c r="AI1152" s="216"/>
    </row>
    <row r="1153" spans="2:35" s="203" customFormat="1" x14ac:dyDescent="0.2">
      <c r="B1153" s="200"/>
      <c r="C1153" s="292"/>
      <c r="D1153" s="293"/>
      <c r="H1153" s="294"/>
      <c r="I1153" s="207"/>
      <c r="J1153" s="231"/>
      <c r="K1153" s="227"/>
      <c r="L1153" s="227"/>
      <c r="M1153" s="227"/>
      <c r="N1153" s="227"/>
      <c r="O1153" s="227"/>
      <c r="P1153" s="227"/>
      <c r="Q1153" s="227"/>
      <c r="R1153" s="227"/>
      <c r="S1153" s="227"/>
      <c r="T1153" s="227"/>
      <c r="U1153" s="227"/>
      <c r="V1153" s="227"/>
      <c r="W1153" s="227"/>
      <c r="X1153" s="227"/>
      <c r="Y1153" s="215"/>
      <c r="Z1153" s="233"/>
      <c r="AA1153" s="216"/>
      <c r="AB1153" s="216"/>
      <c r="AC1153" s="216"/>
      <c r="AD1153" s="216"/>
      <c r="AE1153" s="216"/>
      <c r="AF1153" s="216"/>
      <c r="AG1153" s="216"/>
      <c r="AH1153" s="216"/>
      <c r="AI1153" s="216"/>
    </row>
    <row r="1154" spans="2:35" s="203" customFormat="1" x14ac:dyDescent="0.2">
      <c r="B1154" s="200"/>
      <c r="C1154" s="292"/>
      <c r="D1154" s="293"/>
      <c r="H1154" s="294"/>
      <c r="I1154" s="207"/>
      <c r="J1154" s="231"/>
      <c r="K1154" s="227"/>
      <c r="L1154" s="227"/>
      <c r="M1154" s="227"/>
      <c r="N1154" s="227"/>
      <c r="O1154" s="227"/>
      <c r="P1154" s="227"/>
      <c r="Q1154" s="227"/>
      <c r="R1154" s="227"/>
      <c r="S1154" s="227"/>
      <c r="T1154" s="227"/>
      <c r="U1154" s="227"/>
      <c r="V1154" s="227"/>
      <c r="W1154" s="227"/>
      <c r="X1154" s="227"/>
      <c r="Y1154" s="215"/>
      <c r="Z1154" s="233"/>
      <c r="AA1154" s="216"/>
      <c r="AB1154" s="216"/>
      <c r="AC1154" s="216"/>
      <c r="AD1154" s="216"/>
      <c r="AE1154" s="216"/>
      <c r="AF1154" s="216"/>
      <c r="AG1154" s="216"/>
      <c r="AH1154" s="216"/>
      <c r="AI1154" s="216"/>
    </row>
    <row r="1155" spans="2:35" s="203" customFormat="1" x14ac:dyDescent="0.2">
      <c r="B1155" s="200"/>
      <c r="C1155" s="292"/>
      <c r="D1155" s="293"/>
      <c r="H1155" s="294"/>
      <c r="I1155" s="207"/>
      <c r="J1155" s="231"/>
      <c r="K1155" s="227"/>
      <c r="L1155" s="227"/>
      <c r="M1155" s="227"/>
      <c r="N1155" s="227"/>
      <c r="O1155" s="227"/>
      <c r="P1155" s="227"/>
      <c r="Q1155" s="227"/>
      <c r="R1155" s="227"/>
      <c r="S1155" s="227"/>
      <c r="T1155" s="227"/>
      <c r="U1155" s="227"/>
      <c r="V1155" s="227"/>
      <c r="W1155" s="227"/>
      <c r="X1155" s="227"/>
      <c r="Y1155" s="215"/>
      <c r="Z1155" s="233"/>
      <c r="AA1155" s="216"/>
      <c r="AB1155" s="216"/>
      <c r="AC1155" s="216"/>
      <c r="AD1155" s="216"/>
      <c r="AE1155" s="216"/>
      <c r="AF1155" s="216"/>
      <c r="AG1155" s="216"/>
      <c r="AH1155" s="216"/>
      <c r="AI1155" s="216"/>
    </row>
    <row r="1156" spans="2:35" s="203" customFormat="1" x14ac:dyDescent="0.2">
      <c r="B1156" s="200"/>
      <c r="C1156" s="292"/>
      <c r="D1156" s="293"/>
      <c r="H1156" s="294"/>
      <c r="I1156" s="207"/>
      <c r="J1156" s="231"/>
      <c r="K1156" s="227"/>
      <c r="L1156" s="227"/>
      <c r="M1156" s="227"/>
      <c r="N1156" s="227"/>
      <c r="O1156" s="227"/>
      <c r="P1156" s="227"/>
      <c r="Q1156" s="227"/>
      <c r="R1156" s="227"/>
      <c r="S1156" s="227"/>
      <c r="T1156" s="227"/>
      <c r="U1156" s="227"/>
      <c r="V1156" s="227"/>
      <c r="W1156" s="227"/>
      <c r="X1156" s="227"/>
      <c r="Y1156" s="215"/>
      <c r="Z1156" s="233"/>
      <c r="AA1156" s="216"/>
      <c r="AB1156" s="216"/>
      <c r="AC1156" s="216"/>
      <c r="AD1156" s="216"/>
      <c r="AE1156" s="216"/>
      <c r="AF1156" s="216"/>
      <c r="AG1156" s="216"/>
      <c r="AH1156" s="216"/>
      <c r="AI1156" s="216"/>
    </row>
    <row r="1157" spans="2:35" s="203" customFormat="1" x14ac:dyDescent="0.2">
      <c r="B1157" s="200"/>
      <c r="C1157" s="292"/>
      <c r="D1157" s="293"/>
      <c r="H1157" s="294"/>
      <c r="I1157" s="207"/>
      <c r="J1157" s="231"/>
      <c r="K1157" s="227"/>
      <c r="L1157" s="227"/>
      <c r="M1157" s="227"/>
      <c r="N1157" s="227"/>
      <c r="O1157" s="227"/>
      <c r="P1157" s="227"/>
      <c r="Q1157" s="227"/>
      <c r="R1157" s="227"/>
      <c r="S1157" s="227"/>
      <c r="T1157" s="227"/>
      <c r="U1157" s="227"/>
      <c r="V1157" s="227"/>
      <c r="W1157" s="227"/>
      <c r="X1157" s="227"/>
      <c r="Y1157" s="215"/>
      <c r="Z1157" s="233"/>
      <c r="AA1157" s="216"/>
      <c r="AB1157" s="216"/>
      <c r="AC1157" s="216"/>
      <c r="AD1157" s="216"/>
      <c r="AE1157" s="216"/>
      <c r="AF1157" s="216"/>
      <c r="AG1157" s="216"/>
      <c r="AH1157" s="216"/>
      <c r="AI1157" s="216"/>
    </row>
    <row r="1158" spans="2:35" s="203" customFormat="1" x14ac:dyDescent="0.2">
      <c r="B1158" s="200"/>
      <c r="C1158" s="292"/>
      <c r="D1158" s="293"/>
      <c r="H1158" s="294"/>
      <c r="I1158" s="207"/>
      <c r="J1158" s="231"/>
      <c r="K1158" s="227"/>
      <c r="L1158" s="227"/>
      <c r="M1158" s="227"/>
      <c r="N1158" s="227"/>
      <c r="O1158" s="227"/>
      <c r="P1158" s="227"/>
      <c r="Q1158" s="227"/>
      <c r="R1158" s="227"/>
      <c r="S1158" s="227"/>
      <c r="T1158" s="227"/>
      <c r="U1158" s="227"/>
      <c r="V1158" s="227"/>
      <c r="W1158" s="227"/>
      <c r="X1158" s="227"/>
      <c r="Y1158" s="215"/>
      <c r="Z1158" s="233"/>
      <c r="AA1158" s="216"/>
      <c r="AB1158" s="216"/>
      <c r="AC1158" s="216"/>
      <c r="AD1158" s="216"/>
      <c r="AE1158" s="216"/>
      <c r="AF1158" s="216"/>
      <c r="AG1158" s="216"/>
      <c r="AH1158" s="216"/>
      <c r="AI1158" s="216"/>
    </row>
    <row r="1159" spans="2:35" s="203" customFormat="1" x14ac:dyDescent="0.2">
      <c r="B1159" s="200"/>
      <c r="C1159" s="292"/>
      <c r="D1159" s="293"/>
      <c r="H1159" s="294"/>
      <c r="I1159" s="207"/>
      <c r="J1159" s="231"/>
      <c r="K1159" s="227"/>
      <c r="L1159" s="227"/>
      <c r="M1159" s="227"/>
      <c r="N1159" s="227"/>
      <c r="O1159" s="227"/>
      <c r="P1159" s="227"/>
      <c r="Q1159" s="227"/>
      <c r="R1159" s="227"/>
      <c r="S1159" s="227"/>
      <c r="T1159" s="227"/>
      <c r="U1159" s="227"/>
      <c r="V1159" s="227"/>
      <c r="W1159" s="227"/>
      <c r="X1159" s="227"/>
      <c r="Y1159" s="215"/>
      <c r="Z1159" s="233"/>
      <c r="AA1159" s="216"/>
      <c r="AB1159" s="216"/>
      <c r="AC1159" s="216"/>
      <c r="AD1159" s="216"/>
      <c r="AE1159" s="216"/>
      <c r="AF1159" s="216"/>
      <c r="AG1159" s="216"/>
      <c r="AH1159" s="216"/>
      <c r="AI1159" s="216"/>
    </row>
    <row r="1160" spans="2:35" s="203" customFormat="1" x14ac:dyDescent="0.2">
      <c r="B1160" s="200"/>
      <c r="C1160" s="292"/>
      <c r="D1160" s="293"/>
      <c r="H1160" s="294"/>
      <c r="I1160" s="207"/>
      <c r="J1160" s="231"/>
      <c r="K1160" s="227"/>
      <c r="L1160" s="227"/>
      <c r="M1160" s="227"/>
      <c r="N1160" s="227"/>
      <c r="O1160" s="227"/>
      <c r="P1160" s="227"/>
      <c r="Q1160" s="227"/>
      <c r="R1160" s="227"/>
      <c r="S1160" s="227"/>
      <c r="T1160" s="227"/>
      <c r="U1160" s="227"/>
      <c r="V1160" s="227"/>
      <c r="W1160" s="227"/>
      <c r="X1160" s="227"/>
      <c r="Y1160" s="215"/>
      <c r="Z1160" s="233"/>
      <c r="AA1160" s="216"/>
      <c r="AB1160" s="216"/>
      <c r="AC1160" s="216"/>
      <c r="AD1160" s="216"/>
      <c r="AE1160" s="216"/>
      <c r="AF1160" s="216"/>
      <c r="AG1160" s="216"/>
      <c r="AH1160" s="216"/>
      <c r="AI1160" s="216"/>
    </row>
    <row r="1161" spans="2:35" s="203" customFormat="1" x14ac:dyDescent="0.2">
      <c r="B1161" s="200"/>
      <c r="C1161" s="292"/>
      <c r="D1161" s="293"/>
      <c r="H1161" s="294"/>
      <c r="I1161" s="207"/>
      <c r="J1161" s="231"/>
      <c r="K1161" s="227"/>
      <c r="L1161" s="227"/>
      <c r="M1161" s="227"/>
      <c r="N1161" s="227"/>
      <c r="O1161" s="227"/>
      <c r="P1161" s="227"/>
      <c r="Q1161" s="227"/>
      <c r="R1161" s="227"/>
      <c r="S1161" s="227"/>
      <c r="T1161" s="227"/>
      <c r="U1161" s="227"/>
      <c r="V1161" s="227"/>
      <c r="W1161" s="227"/>
      <c r="X1161" s="227"/>
      <c r="Y1161" s="215"/>
      <c r="Z1161" s="233"/>
      <c r="AA1161" s="216"/>
      <c r="AB1161" s="216"/>
      <c r="AC1161" s="216"/>
      <c r="AD1161" s="216"/>
      <c r="AE1161" s="216"/>
      <c r="AF1161" s="216"/>
      <c r="AG1161" s="216"/>
      <c r="AH1161" s="216"/>
      <c r="AI1161" s="216"/>
    </row>
    <row r="1162" spans="2:35" s="203" customFormat="1" x14ac:dyDescent="0.2">
      <c r="B1162" s="200"/>
      <c r="C1162" s="292"/>
      <c r="D1162" s="293"/>
      <c r="H1162" s="294"/>
      <c r="I1162" s="207"/>
      <c r="J1162" s="231"/>
      <c r="K1162" s="227"/>
      <c r="L1162" s="227"/>
      <c r="M1162" s="227"/>
      <c r="N1162" s="227"/>
      <c r="O1162" s="227"/>
      <c r="P1162" s="227"/>
      <c r="Q1162" s="227"/>
      <c r="R1162" s="227"/>
      <c r="S1162" s="227"/>
      <c r="T1162" s="227"/>
      <c r="U1162" s="227"/>
      <c r="V1162" s="227"/>
      <c r="W1162" s="227"/>
      <c r="X1162" s="227"/>
      <c r="Y1162" s="215"/>
      <c r="Z1162" s="233"/>
      <c r="AA1162" s="216"/>
      <c r="AB1162" s="216"/>
      <c r="AC1162" s="216"/>
      <c r="AD1162" s="216"/>
      <c r="AE1162" s="216"/>
      <c r="AF1162" s="216"/>
      <c r="AG1162" s="216"/>
      <c r="AH1162" s="216"/>
      <c r="AI1162" s="216"/>
    </row>
    <row r="1163" spans="2:35" s="203" customFormat="1" x14ac:dyDescent="0.2">
      <c r="B1163" s="200"/>
      <c r="C1163" s="292"/>
      <c r="D1163" s="293"/>
      <c r="H1163" s="294"/>
      <c r="I1163" s="207"/>
      <c r="J1163" s="231"/>
      <c r="K1163" s="227"/>
      <c r="L1163" s="227"/>
      <c r="M1163" s="227"/>
      <c r="N1163" s="227"/>
      <c r="O1163" s="227"/>
      <c r="P1163" s="227"/>
      <c r="Q1163" s="227"/>
      <c r="R1163" s="227"/>
      <c r="S1163" s="227"/>
      <c r="T1163" s="227"/>
      <c r="U1163" s="227"/>
      <c r="V1163" s="227"/>
      <c r="W1163" s="227"/>
      <c r="X1163" s="227"/>
      <c r="Y1163" s="215"/>
      <c r="Z1163" s="233"/>
      <c r="AA1163" s="216"/>
      <c r="AB1163" s="216"/>
      <c r="AC1163" s="216"/>
      <c r="AD1163" s="216"/>
      <c r="AE1163" s="216"/>
      <c r="AF1163" s="216"/>
      <c r="AG1163" s="216"/>
      <c r="AH1163" s="216"/>
      <c r="AI1163" s="216"/>
    </row>
    <row r="1164" spans="2:35" s="203" customFormat="1" x14ac:dyDescent="0.2">
      <c r="B1164" s="200"/>
      <c r="C1164" s="292"/>
      <c r="D1164" s="293"/>
      <c r="H1164" s="294"/>
      <c r="I1164" s="207"/>
      <c r="J1164" s="231"/>
      <c r="K1164" s="227"/>
      <c r="L1164" s="227"/>
      <c r="M1164" s="227"/>
      <c r="N1164" s="227"/>
      <c r="O1164" s="227"/>
      <c r="P1164" s="227"/>
      <c r="Q1164" s="227"/>
      <c r="R1164" s="227"/>
      <c r="S1164" s="227"/>
      <c r="T1164" s="227"/>
      <c r="U1164" s="227"/>
      <c r="V1164" s="227"/>
      <c r="W1164" s="227"/>
      <c r="X1164" s="227"/>
      <c r="Y1164" s="215"/>
      <c r="Z1164" s="233"/>
      <c r="AA1164" s="216"/>
      <c r="AB1164" s="216"/>
      <c r="AC1164" s="216"/>
      <c r="AD1164" s="216"/>
      <c r="AE1164" s="216"/>
      <c r="AF1164" s="216"/>
      <c r="AG1164" s="216"/>
      <c r="AH1164" s="216"/>
      <c r="AI1164" s="216"/>
    </row>
    <row r="1165" spans="2:35" s="203" customFormat="1" x14ac:dyDescent="0.2">
      <c r="B1165" s="200"/>
      <c r="C1165" s="292"/>
      <c r="D1165" s="293"/>
      <c r="H1165" s="294"/>
      <c r="I1165" s="207"/>
      <c r="J1165" s="231"/>
      <c r="K1165" s="227"/>
      <c r="L1165" s="227"/>
      <c r="M1165" s="227"/>
      <c r="N1165" s="227"/>
      <c r="O1165" s="227"/>
      <c r="P1165" s="227"/>
      <c r="Q1165" s="227"/>
      <c r="R1165" s="227"/>
      <c r="S1165" s="227"/>
      <c r="T1165" s="227"/>
      <c r="U1165" s="227"/>
      <c r="V1165" s="227"/>
      <c r="W1165" s="227"/>
      <c r="X1165" s="227"/>
      <c r="Y1165" s="215"/>
      <c r="Z1165" s="233"/>
      <c r="AA1165" s="216"/>
      <c r="AB1165" s="216"/>
      <c r="AC1165" s="216"/>
      <c r="AD1165" s="216"/>
      <c r="AE1165" s="216"/>
      <c r="AF1165" s="216"/>
      <c r="AG1165" s="216"/>
      <c r="AH1165" s="216"/>
      <c r="AI1165" s="216"/>
    </row>
    <row r="1166" spans="2:35" s="203" customFormat="1" x14ac:dyDescent="0.2">
      <c r="B1166" s="200"/>
      <c r="C1166" s="292"/>
      <c r="D1166" s="293"/>
      <c r="H1166" s="294"/>
      <c r="I1166" s="207"/>
      <c r="J1166" s="231"/>
      <c r="K1166" s="227"/>
      <c r="L1166" s="227"/>
      <c r="M1166" s="227"/>
      <c r="N1166" s="227"/>
      <c r="O1166" s="227"/>
      <c r="P1166" s="227"/>
      <c r="Q1166" s="227"/>
      <c r="R1166" s="227"/>
      <c r="S1166" s="227"/>
      <c r="T1166" s="227"/>
      <c r="U1166" s="227"/>
      <c r="V1166" s="227"/>
      <c r="W1166" s="227"/>
      <c r="X1166" s="227"/>
      <c r="Y1166" s="215"/>
      <c r="Z1166" s="233"/>
      <c r="AA1166" s="216"/>
      <c r="AB1166" s="216"/>
      <c r="AC1166" s="216"/>
      <c r="AD1166" s="216"/>
      <c r="AE1166" s="216"/>
      <c r="AF1166" s="216"/>
      <c r="AG1166" s="216"/>
      <c r="AH1166" s="216"/>
      <c r="AI1166" s="216"/>
    </row>
    <row r="1167" spans="2:35" s="203" customFormat="1" x14ac:dyDescent="0.2">
      <c r="B1167" s="200"/>
      <c r="C1167" s="292"/>
      <c r="D1167" s="293"/>
      <c r="H1167" s="294"/>
      <c r="I1167" s="207"/>
      <c r="J1167" s="231"/>
      <c r="K1167" s="227"/>
      <c r="L1167" s="227"/>
      <c r="M1167" s="227"/>
      <c r="N1167" s="227"/>
      <c r="O1167" s="227"/>
      <c r="P1167" s="227"/>
      <c r="Q1167" s="227"/>
      <c r="R1167" s="227"/>
      <c r="S1167" s="227"/>
      <c r="T1167" s="227"/>
      <c r="U1167" s="227"/>
      <c r="V1167" s="227"/>
      <c r="W1167" s="227"/>
      <c r="X1167" s="227"/>
      <c r="Y1167" s="215"/>
      <c r="Z1167" s="233"/>
      <c r="AA1167" s="216"/>
      <c r="AB1167" s="216"/>
      <c r="AC1167" s="216"/>
      <c r="AD1167" s="216"/>
      <c r="AE1167" s="216"/>
      <c r="AF1167" s="216"/>
      <c r="AG1167" s="216"/>
      <c r="AH1167" s="216"/>
      <c r="AI1167" s="216"/>
    </row>
    <row r="1168" spans="2:35" s="203" customFormat="1" x14ac:dyDescent="0.2">
      <c r="B1168" s="200"/>
      <c r="C1168" s="292"/>
      <c r="D1168" s="293"/>
      <c r="H1168" s="294"/>
      <c r="I1168" s="207"/>
      <c r="J1168" s="231"/>
      <c r="K1168" s="227"/>
      <c r="L1168" s="227"/>
      <c r="M1168" s="227"/>
      <c r="N1168" s="227"/>
      <c r="O1168" s="227"/>
      <c r="P1168" s="227"/>
      <c r="Q1168" s="227"/>
      <c r="R1168" s="227"/>
      <c r="S1168" s="227"/>
      <c r="T1168" s="227"/>
      <c r="U1168" s="227"/>
      <c r="V1168" s="227"/>
      <c r="W1168" s="227"/>
      <c r="X1168" s="227"/>
      <c r="Y1168" s="215"/>
      <c r="Z1168" s="233"/>
      <c r="AA1168" s="216"/>
      <c r="AB1168" s="216"/>
      <c r="AC1168" s="216"/>
      <c r="AD1168" s="216"/>
      <c r="AE1168" s="216"/>
      <c r="AF1168" s="216"/>
      <c r="AG1168" s="216"/>
      <c r="AH1168" s="216"/>
      <c r="AI1168" s="216"/>
    </row>
    <row r="1169" spans="2:35" s="203" customFormat="1" x14ac:dyDescent="0.2">
      <c r="B1169" s="200"/>
      <c r="C1169" s="292"/>
      <c r="D1169" s="293"/>
      <c r="H1169" s="294"/>
      <c r="I1169" s="207"/>
      <c r="J1169" s="231"/>
      <c r="K1169" s="227"/>
      <c r="L1169" s="227"/>
      <c r="M1169" s="227"/>
      <c r="N1169" s="227"/>
      <c r="O1169" s="227"/>
      <c r="P1169" s="227"/>
      <c r="Q1169" s="227"/>
      <c r="R1169" s="227"/>
      <c r="S1169" s="227"/>
      <c r="T1169" s="227"/>
      <c r="U1169" s="227"/>
      <c r="V1169" s="227"/>
      <c r="W1169" s="227"/>
      <c r="X1169" s="227"/>
      <c r="Y1169" s="215"/>
      <c r="Z1169" s="233"/>
      <c r="AA1169" s="216"/>
      <c r="AB1169" s="216"/>
      <c r="AC1169" s="216"/>
      <c r="AD1169" s="216"/>
      <c r="AE1169" s="216"/>
      <c r="AF1169" s="216"/>
      <c r="AG1169" s="216"/>
      <c r="AH1169" s="216"/>
      <c r="AI1169" s="216"/>
    </row>
    <row r="1170" spans="2:35" s="203" customFormat="1" x14ac:dyDescent="0.2">
      <c r="B1170" s="200"/>
      <c r="C1170" s="292"/>
      <c r="D1170" s="293"/>
      <c r="H1170" s="294"/>
      <c r="I1170" s="207"/>
      <c r="J1170" s="231"/>
      <c r="K1170" s="227"/>
      <c r="L1170" s="227"/>
      <c r="M1170" s="227"/>
      <c r="N1170" s="227"/>
      <c r="O1170" s="227"/>
      <c r="P1170" s="227"/>
      <c r="Q1170" s="227"/>
      <c r="R1170" s="227"/>
      <c r="S1170" s="227"/>
      <c r="T1170" s="227"/>
      <c r="U1170" s="227"/>
      <c r="V1170" s="227"/>
      <c r="W1170" s="227"/>
      <c r="X1170" s="227"/>
      <c r="Y1170" s="215"/>
      <c r="Z1170" s="233"/>
      <c r="AA1170" s="216"/>
      <c r="AB1170" s="216"/>
      <c r="AC1170" s="216"/>
      <c r="AD1170" s="216"/>
      <c r="AE1170" s="216"/>
      <c r="AF1170" s="216"/>
      <c r="AG1170" s="216"/>
      <c r="AH1170" s="216"/>
      <c r="AI1170" s="216"/>
    </row>
    <row r="1171" spans="2:35" s="203" customFormat="1" x14ac:dyDescent="0.2">
      <c r="B1171" s="200"/>
      <c r="C1171" s="292"/>
      <c r="D1171" s="293"/>
      <c r="H1171" s="294"/>
      <c r="I1171" s="207"/>
      <c r="J1171" s="231"/>
      <c r="K1171" s="227"/>
      <c r="L1171" s="227"/>
      <c r="M1171" s="227"/>
      <c r="N1171" s="227"/>
      <c r="O1171" s="227"/>
      <c r="P1171" s="227"/>
      <c r="Q1171" s="227"/>
      <c r="R1171" s="227"/>
      <c r="S1171" s="227"/>
      <c r="T1171" s="227"/>
      <c r="U1171" s="227"/>
      <c r="V1171" s="227"/>
      <c r="W1171" s="227"/>
      <c r="X1171" s="227"/>
      <c r="Y1171" s="215"/>
      <c r="Z1171" s="233"/>
      <c r="AA1171" s="216"/>
      <c r="AB1171" s="216"/>
      <c r="AC1171" s="216"/>
      <c r="AD1171" s="216"/>
      <c r="AE1171" s="216"/>
      <c r="AF1171" s="216"/>
      <c r="AG1171" s="216"/>
      <c r="AH1171" s="216"/>
      <c r="AI1171" s="216"/>
    </row>
    <row r="1172" spans="2:35" s="203" customFormat="1" x14ac:dyDescent="0.2">
      <c r="B1172" s="200"/>
      <c r="C1172" s="292"/>
      <c r="D1172" s="293"/>
      <c r="H1172" s="294"/>
      <c r="I1172" s="207"/>
      <c r="J1172" s="231"/>
      <c r="K1172" s="227"/>
      <c r="L1172" s="227"/>
      <c r="M1172" s="227"/>
      <c r="N1172" s="227"/>
      <c r="O1172" s="227"/>
      <c r="P1172" s="227"/>
      <c r="Q1172" s="227"/>
      <c r="R1172" s="227"/>
      <c r="S1172" s="227"/>
      <c r="T1172" s="227"/>
      <c r="U1172" s="227"/>
      <c r="V1172" s="227"/>
      <c r="W1172" s="227"/>
      <c r="X1172" s="227"/>
      <c r="Y1172" s="215"/>
      <c r="Z1172" s="233"/>
      <c r="AA1172" s="216"/>
      <c r="AB1172" s="216"/>
      <c r="AC1172" s="216"/>
      <c r="AD1172" s="216"/>
      <c r="AE1172" s="216"/>
      <c r="AF1172" s="216"/>
      <c r="AG1172" s="216"/>
      <c r="AH1172" s="216"/>
      <c r="AI1172" s="216"/>
    </row>
    <row r="1173" spans="2:35" s="203" customFormat="1" x14ac:dyDescent="0.2">
      <c r="B1173" s="200"/>
      <c r="C1173" s="292"/>
      <c r="D1173" s="293"/>
      <c r="H1173" s="294"/>
      <c r="I1173" s="207"/>
      <c r="J1173" s="231"/>
      <c r="K1173" s="227"/>
      <c r="L1173" s="227"/>
      <c r="M1173" s="227"/>
      <c r="N1173" s="227"/>
      <c r="O1173" s="227"/>
      <c r="P1173" s="227"/>
      <c r="Q1173" s="227"/>
      <c r="R1173" s="227"/>
      <c r="S1173" s="227"/>
      <c r="T1173" s="227"/>
      <c r="U1173" s="227"/>
      <c r="V1173" s="227"/>
      <c r="W1173" s="227"/>
      <c r="X1173" s="227"/>
      <c r="Y1173" s="215"/>
      <c r="Z1173" s="233"/>
      <c r="AA1173" s="216"/>
      <c r="AB1173" s="216"/>
      <c r="AC1173" s="216"/>
      <c r="AD1173" s="216"/>
      <c r="AE1173" s="216"/>
      <c r="AF1173" s="216"/>
      <c r="AG1173" s="216"/>
      <c r="AH1173" s="216"/>
      <c r="AI1173" s="216"/>
    </row>
    <row r="1174" spans="2:35" s="203" customFormat="1" x14ac:dyDescent="0.2">
      <c r="B1174" s="200"/>
      <c r="C1174" s="292"/>
      <c r="D1174" s="293"/>
      <c r="H1174" s="294"/>
      <c r="I1174" s="207"/>
      <c r="J1174" s="231"/>
      <c r="K1174" s="227"/>
      <c r="L1174" s="227"/>
      <c r="M1174" s="227"/>
      <c r="N1174" s="227"/>
      <c r="O1174" s="227"/>
      <c r="P1174" s="227"/>
      <c r="Q1174" s="227"/>
      <c r="R1174" s="227"/>
      <c r="S1174" s="227"/>
      <c r="T1174" s="227"/>
      <c r="U1174" s="227"/>
      <c r="V1174" s="227"/>
      <c r="W1174" s="227"/>
      <c r="X1174" s="227"/>
      <c r="Y1174" s="215"/>
      <c r="Z1174" s="233"/>
      <c r="AA1174" s="216"/>
      <c r="AB1174" s="216"/>
      <c r="AC1174" s="216"/>
      <c r="AD1174" s="216"/>
      <c r="AE1174" s="216"/>
      <c r="AF1174" s="216"/>
      <c r="AG1174" s="216"/>
      <c r="AH1174" s="216"/>
      <c r="AI1174" s="216"/>
    </row>
    <row r="1175" spans="2:35" s="203" customFormat="1" x14ac:dyDescent="0.2">
      <c r="B1175" s="200"/>
      <c r="C1175" s="292"/>
      <c r="D1175" s="293"/>
      <c r="H1175" s="294"/>
      <c r="I1175" s="207"/>
      <c r="J1175" s="231"/>
      <c r="K1175" s="227"/>
      <c r="L1175" s="227"/>
      <c r="M1175" s="227"/>
      <c r="N1175" s="227"/>
      <c r="O1175" s="227"/>
      <c r="P1175" s="227"/>
      <c r="Q1175" s="227"/>
      <c r="R1175" s="227"/>
      <c r="S1175" s="227"/>
      <c r="T1175" s="227"/>
      <c r="U1175" s="227"/>
      <c r="V1175" s="227"/>
      <c r="W1175" s="227"/>
      <c r="X1175" s="227"/>
      <c r="Y1175" s="215"/>
      <c r="Z1175" s="233"/>
      <c r="AA1175" s="216"/>
      <c r="AB1175" s="216"/>
      <c r="AC1175" s="216"/>
      <c r="AD1175" s="216"/>
      <c r="AE1175" s="216"/>
      <c r="AF1175" s="216"/>
      <c r="AG1175" s="216"/>
      <c r="AH1175" s="216"/>
      <c r="AI1175" s="216"/>
    </row>
    <row r="1176" spans="2:35" s="203" customFormat="1" x14ac:dyDescent="0.2">
      <c r="B1176" s="200"/>
      <c r="C1176" s="292"/>
      <c r="D1176" s="293"/>
      <c r="H1176" s="294"/>
      <c r="I1176" s="207"/>
      <c r="J1176" s="231"/>
      <c r="K1176" s="227"/>
      <c r="L1176" s="227"/>
      <c r="M1176" s="227"/>
      <c r="N1176" s="227"/>
      <c r="O1176" s="227"/>
      <c r="P1176" s="227"/>
      <c r="Q1176" s="227"/>
      <c r="R1176" s="227"/>
      <c r="S1176" s="227"/>
      <c r="T1176" s="227"/>
      <c r="U1176" s="227"/>
      <c r="V1176" s="227"/>
      <c r="W1176" s="227"/>
      <c r="X1176" s="227"/>
      <c r="Y1176" s="215"/>
      <c r="Z1176" s="233"/>
      <c r="AA1176" s="216"/>
      <c r="AB1176" s="216"/>
      <c r="AC1176" s="216"/>
      <c r="AD1176" s="216"/>
      <c r="AE1176" s="216"/>
      <c r="AF1176" s="216"/>
      <c r="AG1176" s="216"/>
      <c r="AH1176" s="216"/>
      <c r="AI1176" s="216"/>
    </row>
    <row r="1177" spans="2:35" s="203" customFormat="1" x14ac:dyDescent="0.2">
      <c r="B1177" s="200"/>
      <c r="C1177" s="292"/>
      <c r="D1177" s="293"/>
      <c r="H1177" s="294"/>
      <c r="I1177" s="207"/>
      <c r="J1177" s="231"/>
      <c r="K1177" s="227"/>
      <c r="L1177" s="227"/>
      <c r="M1177" s="227"/>
      <c r="N1177" s="227"/>
      <c r="O1177" s="227"/>
      <c r="P1177" s="227"/>
      <c r="Q1177" s="227"/>
      <c r="R1177" s="227"/>
      <c r="S1177" s="227"/>
      <c r="T1177" s="227"/>
      <c r="U1177" s="227"/>
      <c r="V1177" s="227"/>
      <c r="W1177" s="227"/>
      <c r="X1177" s="227"/>
      <c r="Y1177" s="215"/>
      <c r="Z1177" s="233"/>
      <c r="AA1177" s="216"/>
      <c r="AB1177" s="216"/>
      <c r="AC1177" s="216"/>
      <c r="AD1177" s="216"/>
      <c r="AE1177" s="216"/>
      <c r="AF1177" s="216"/>
      <c r="AG1177" s="216"/>
      <c r="AH1177" s="216"/>
      <c r="AI1177" s="216"/>
    </row>
    <row r="1178" spans="2:35" s="203" customFormat="1" x14ac:dyDescent="0.2">
      <c r="B1178" s="200"/>
      <c r="C1178" s="292"/>
      <c r="D1178" s="293"/>
      <c r="H1178" s="294"/>
      <c r="I1178" s="207"/>
      <c r="J1178" s="231"/>
      <c r="K1178" s="227"/>
      <c r="L1178" s="227"/>
      <c r="M1178" s="227"/>
      <c r="N1178" s="227"/>
      <c r="O1178" s="227"/>
      <c r="P1178" s="227"/>
      <c r="Q1178" s="227"/>
      <c r="R1178" s="227"/>
      <c r="S1178" s="227"/>
      <c r="T1178" s="227"/>
      <c r="U1178" s="227"/>
      <c r="V1178" s="227"/>
      <c r="W1178" s="227"/>
      <c r="X1178" s="227"/>
      <c r="Y1178" s="215"/>
      <c r="Z1178" s="233"/>
      <c r="AA1178" s="216"/>
      <c r="AB1178" s="216"/>
      <c r="AC1178" s="216"/>
      <c r="AD1178" s="216"/>
      <c r="AE1178" s="216"/>
      <c r="AF1178" s="216"/>
      <c r="AG1178" s="216"/>
      <c r="AH1178" s="216"/>
      <c r="AI1178" s="216"/>
    </row>
    <row r="1179" spans="2:35" s="203" customFormat="1" x14ac:dyDescent="0.2">
      <c r="B1179" s="200"/>
      <c r="C1179" s="292"/>
      <c r="D1179" s="293"/>
      <c r="H1179" s="294"/>
      <c r="I1179" s="207"/>
      <c r="J1179" s="231"/>
      <c r="K1179" s="227"/>
      <c r="L1179" s="227"/>
      <c r="M1179" s="227"/>
      <c r="N1179" s="227"/>
      <c r="O1179" s="227"/>
      <c r="P1179" s="227"/>
      <c r="Q1179" s="227"/>
      <c r="R1179" s="227"/>
      <c r="S1179" s="227"/>
      <c r="T1179" s="227"/>
      <c r="U1179" s="227"/>
      <c r="V1179" s="227"/>
      <c r="W1179" s="227"/>
      <c r="X1179" s="227"/>
      <c r="Y1179" s="215"/>
      <c r="Z1179" s="233"/>
      <c r="AA1179" s="216"/>
      <c r="AB1179" s="216"/>
      <c r="AC1179" s="216"/>
      <c r="AD1179" s="216"/>
      <c r="AE1179" s="216"/>
      <c r="AF1179" s="216"/>
      <c r="AG1179" s="216"/>
      <c r="AH1179" s="216"/>
      <c r="AI1179" s="216"/>
    </row>
    <row r="1180" spans="2:35" s="203" customFormat="1" x14ac:dyDescent="0.2">
      <c r="B1180" s="200"/>
      <c r="C1180" s="292"/>
      <c r="D1180" s="293"/>
      <c r="H1180" s="294"/>
      <c r="I1180" s="207"/>
      <c r="J1180" s="231"/>
      <c r="K1180" s="227"/>
      <c r="L1180" s="227"/>
      <c r="M1180" s="227"/>
      <c r="N1180" s="227"/>
      <c r="O1180" s="227"/>
      <c r="P1180" s="227"/>
      <c r="Q1180" s="227"/>
      <c r="R1180" s="227"/>
      <c r="S1180" s="227"/>
      <c r="T1180" s="227"/>
      <c r="U1180" s="227"/>
      <c r="V1180" s="227"/>
      <c r="W1180" s="227"/>
      <c r="X1180" s="227"/>
      <c r="Y1180" s="215"/>
      <c r="Z1180" s="233"/>
      <c r="AA1180" s="216"/>
      <c r="AB1180" s="216"/>
      <c r="AC1180" s="216"/>
      <c r="AD1180" s="216"/>
      <c r="AE1180" s="216"/>
      <c r="AF1180" s="216"/>
      <c r="AG1180" s="216"/>
      <c r="AH1180" s="216"/>
      <c r="AI1180" s="216"/>
    </row>
    <row r="1181" spans="2:35" s="203" customFormat="1" x14ac:dyDescent="0.2">
      <c r="B1181" s="200"/>
      <c r="C1181" s="292"/>
      <c r="D1181" s="293"/>
      <c r="H1181" s="294"/>
      <c r="I1181" s="207"/>
      <c r="J1181" s="231"/>
      <c r="K1181" s="227"/>
      <c r="L1181" s="227"/>
      <c r="M1181" s="227"/>
      <c r="N1181" s="227"/>
      <c r="O1181" s="227"/>
      <c r="P1181" s="227"/>
      <c r="Q1181" s="227"/>
      <c r="R1181" s="227"/>
      <c r="S1181" s="227"/>
      <c r="T1181" s="227"/>
      <c r="U1181" s="227"/>
      <c r="V1181" s="227"/>
      <c r="W1181" s="227"/>
      <c r="X1181" s="227"/>
      <c r="Y1181" s="215"/>
      <c r="Z1181" s="233"/>
      <c r="AA1181" s="216"/>
      <c r="AB1181" s="216"/>
      <c r="AC1181" s="216"/>
      <c r="AD1181" s="216"/>
      <c r="AE1181" s="216"/>
      <c r="AF1181" s="216"/>
      <c r="AG1181" s="216"/>
      <c r="AH1181" s="216"/>
      <c r="AI1181" s="216"/>
    </row>
    <row r="1182" spans="2:35" s="203" customFormat="1" x14ac:dyDescent="0.2">
      <c r="B1182" s="200"/>
      <c r="C1182" s="292"/>
      <c r="D1182" s="293"/>
      <c r="H1182" s="294"/>
      <c r="I1182" s="207"/>
      <c r="J1182" s="231"/>
      <c r="K1182" s="227"/>
      <c r="L1182" s="227"/>
      <c r="M1182" s="227"/>
      <c r="N1182" s="227"/>
      <c r="O1182" s="227"/>
      <c r="P1182" s="227"/>
      <c r="Q1182" s="227"/>
      <c r="R1182" s="227"/>
      <c r="S1182" s="227"/>
      <c r="T1182" s="227"/>
      <c r="U1182" s="227"/>
      <c r="V1182" s="227"/>
      <c r="W1182" s="227"/>
      <c r="X1182" s="227"/>
      <c r="Y1182" s="215"/>
      <c r="Z1182" s="233"/>
      <c r="AA1182" s="216"/>
      <c r="AB1182" s="216"/>
      <c r="AC1182" s="216"/>
      <c r="AD1182" s="216"/>
      <c r="AE1182" s="216"/>
      <c r="AF1182" s="216"/>
      <c r="AG1182" s="216"/>
      <c r="AH1182" s="216"/>
      <c r="AI1182" s="216"/>
    </row>
    <row r="1183" spans="2:35" s="203" customFormat="1" x14ac:dyDescent="0.2">
      <c r="B1183" s="200"/>
      <c r="C1183" s="292"/>
      <c r="D1183" s="293"/>
      <c r="H1183" s="294"/>
      <c r="I1183" s="207"/>
      <c r="J1183" s="231"/>
      <c r="K1183" s="227"/>
      <c r="L1183" s="227"/>
      <c r="M1183" s="227"/>
      <c r="N1183" s="227"/>
      <c r="O1183" s="227"/>
      <c r="P1183" s="227"/>
      <c r="Q1183" s="227"/>
      <c r="R1183" s="227"/>
      <c r="S1183" s="227"/>
      <c r="T1183" s="227"/>
      <c r="U1183" s="227"/>
      <c r="V1183" s="227"/>
      <c r="W1183" s="227"/>
      <c r="X1183" s="227"/>
      <c r="Y1183" s="215"/>
      <c r="Z1183" s="233"/>
      <c r="AA1183" s="216"/>
      <c r="AB1183" s="216"/>
      <c r="AC1183" s="216"/>
      <c r="AD1183" s="216"/>
      <c r="AE1183" s="216"/>
      <c r="AF1183" s="216"/>
      <c r="AG1183" s="216"/>
      <c r="AH1183" s="216"/>
      <c r="AI1183" s="216"/>
    </row>
    <row r="1184" spans="2:35" s="203" customFormat="1" x14ac:dyDescent="0.2">
      <c r="B1184" s="200"/>
      <c r="C1184" s="292"/>
      <c r="D1184" s="293"/>
      <c r="H1184" s="294"/>
      <c r="I1184" s="207"/>
      <c r="J1184" s="231"/>
      <c r="K1184" s="227"/>
      <c r="L1184" s="227"/>
      <c r="M1184" s="227"/>
      <c r="N1184" s="227"/>
      <c r="O1184" s="227"/>
      <c r="P1184" s="227"/>
      <c r="Q1184" s="227"/>
      <c r="R1184" s="227"/>
      <c r="S1184" s="227"/>
      <c r="T1184" s="227"/>
      <c r="U1184" s="227"/>
      <c r="V1184" s="227"/>
      <c r="W1184" s="227"/>
      <c r="X1184" s="227"/>
      <c r="Y1184" s="215"/>
      <c r="Z1184" s="233"/>
      <c r="AA1184" s="216"/>
      <c r="AB1184" s="216"/>
      <c r="AC1184" s="216"/>
      <c r="AD1184" s="216"/>
      <c r="AE1184" s="216"/>
      <c r="AF1184" s="216"/>
      <c r="AG1184" s="216"/>
      <c r="AH1184" s="216"/>
      <c r="AI1184" s="216"/>
    </row>
    <row r="1185" spans="2:35" s="203" customFormat="1" x14ac:dyDescent="0.2">
      <c r="B1185" s="200"/>
      <c r="C1185" s="292"/>
      <c r="D1185" s="293"/>
      <c r="H1185" s="294"/>
      <c r="I1185" s="207"/>
      <c r="J1185" s="231"/>
      <c r="K1185" s="227"/>
      <c r="L1185" s="227"/>
      <c r="M1185" s="227"/>
      <c r="N1185" s="227"/>
      <c r="O1185" s="227"/>
      <c r="P1185" s="227"/>
      <c r="Q1185" s="227"/>
      <c r="R1185" s="227"/>
      <c r="S1185" s="227"/>
      <c r="T1185" s="227"/>
      <c r="U1185" s="227"/>
      <c r="V1185" s="227"/>
      <c r="W1185" s="227"/>
      <c r="X1185" s="227"/>
      <c r="Y1185" s="215"/>
      <c r="Z1185" s="233"/>
      <c r="AA1185" s="216"/>
      <c r="AB1185" s="216"/>
      <c r="AC1185" s="216"/>
      <c r="AD1185" s="216"/>
      <c r="AE1185" s="216"/>
      <c r="AF1185" s="216"/>
      <c r="AG1185" s="216"/>
      <c r="AH1185" s="216"/>
      <c r="AI1185" s="216"/>
    </row>
    <row r="1186" spans="2:35" s="203" customFormat="1" x14ac:dyDescent="0.2">
      <c r="B1186" s="200"/>
      <c r="C1186" s="292"/>
      <c r="D1186" s="293"/>
      <c r="H1186" s="294"/>
      <c r="I1186" s="207"/>
      <c r="J1186" s="231"/>
      <c r="K1186" s="227"/>
      <c r="L1186" s="227"/>
      <c r="M1186" s="227"/>
      <c r="N1186" s="227"/>
      <c r="O1186" s="227"/>
      <c r="P1186" s="227"/>
      <c r="Q1186" s="227"/>
      <c r="R1186" s="227"/>
      <c r="S1186" s="227"/>
      <c r="T1186" s="227"/>
      <c r="U1186" s="227"/>
      <c r="V1186" s="227"/>
      <c r="W1186" s="227"/>
      <c r="X1186" s="227"/>
      <c r="Y1186" s="215"/>
      <c r="Z1186" s="233"/>
      <c r="AA1186" s="216"/>
      <c r="AB1186" s="216"/>
      <c r="AC1186" s="216"/>
      <c r="AD1186" s="216"/>
      <c r="AE1186" s="216"/>
      <c r="AF1186" s="216"/>
      <c r="AG1186" s="216"/>
      <c r="AH1186" s="216"/>
      <c r="AI1186" s="216"/>
    </row>
    <row r="1187" spans="2:35" s="203" customFormat="1" x14ac:dyDescent="0.2">
      <c r="B1187" s="200"/>
      <c r="C1187" s="292"/>
      <c r="D1187" s="293"/>
      <c r="H1187" s="294"/>
      <c r="I1187" s="207"/>
      <c r="J1187" s="231"/>
      <c r="K1187" s="227"/>
      <c r="L1187" s="227"/>
      <c r="M1187" s="227"/>
      <c r="N1187" s="227"/>
      <c r="O1187" s="227"/>
      <c r="P1187" s="227"/>
      <c r="Q1187" s="227"/>
      <c r="R1187" s="227"/>
      <c r="S1187" s="227"/>
      <c r="T1187" s="227"/>
      <c r="U1187" s="227"/>
      <c r="V1187" s="227"/>
      <c r="W1187" s="227"/>
      <c r="X1187" s="227"/>
      <c r="Y1187" s="215"/>
      <c r="Z1187" s="233"/>
      <c r="AA1187" s="216"/>
      <c r="AB1187" s="216"/>
      <c r="AC1187" s="216"/>
      <c r="AD1187" s="216"/>
      <c r="AE1187" s="216"/>
      <c r="AF1187" s="216"/>
      <c r="AG1187" s="216"/>
      <c r="AH1187" s="216"/>
      <c r="AI1187" s="216"/>
    </row>
    <row r="1188" spans="2:35" s="203" customFormat="1" x14ac:dyDescent="0.2">
      <c r="B1188" s="200"/>
      <c r="C1188" s="292"/>
      <c r="D1188" s="293"/>
      <c r="H1188" s="294"/>
      <c r="I1188" s="207"/>
      <c r="J1188" s="231"/>
      <c r="K1188" s="227"/>
      <c r="L1188" s="227"/>
      <c r="M1188" s="227"/>
      <c r="N1188" s="227"/>
      <c r="O1188" s="227"/>
      <c r="P1188" s="227"/>
      <c r="Q1188" s="227"/>
      <c r="R1188" s="227"/>
      <c r="S1188" s="227"/>
      <c r="T1188" s="227"/>
      <c r="U1188" s="227"/>
      <c r="V1188" s="227"/>
      <c r="W1188" s="227"/>
      <c r="X1188" s="227"/>
      <c r="Y1188" s="215"/>
      <c r="Z1188" s="233"/>
      <c r="AA1188" s="216"/>
      <c r="AB1188" s="216"/>
      <c r="AC1188" s="216"/>
      <c r="AD1188" s="216"/>
      <c r="AE1188" s="216"/>
      <c r="AF1188" s="216"/>
      <c r="AG1188" s="216"/>
      <c r="AH1188" s="216"/>
      <c r="AI1188" s="216"/>
    </row>
    <row r="1189" spans="2:35" s="203" customFormat="1" x14ac:dyDescent="0.2">
      <c r="B1189" s="200"/>
      <c r="C1189" s="292"/>
      <c r="D1189" s="293"/>
      <c r="H1189" s="294"/>
      <c r="I1189" s="207"/>
      <c r="J1189" s="231"/>
      <c r="K1189" s="227"/>
      <c r="L1189" s="227"/>
      <c r="M1189" s="227"/>
      <c r="N1189" s="227"/>
      <c r="O1189" s="227"/>
      <c r="P1189" s="227"/>
      <c r="Q1189" s="227"/>
      <c r="R1189" s="227"/>
      <c r="S1189" s="227"/>
      <c r="T1189" s="227"/>
      <c r="U1189" s="227"/>
      <c r="V1189" s="227"/>
      <c r="W1189" s="227"/>
      <c r="X1189" s="227"/>
      <c r="Y1189" s="215"/>
      <c r="Z1189" s="233"/>
      <c r="AA1189" s="216"/>
      <c r="AB1189" s="216"/>
      <c r="AC1189" s="216"/>
      <c r="AD1189" s="216"/>
      <c r="AE1189" s="216"/>
      <c r="AF1189" s="216"/>
      <c r="AG1189" s="216"/>
      <c r="AH1189" s="216"/>
      <c r="AI1189" s="216"/>
    </row>
    <row r="1190" spans="2:35" s="203" customFormat="1" x14ac:dyDescent="0.2">
      <c r="B1190" s="200"/>
      <c r="C1190" s="292"/>
      <c r="D1190" s="293"/>
      <c r="H1190" s="294"/>
      <c r="I1190" s="207"/>
      <c r="J1190" s="231"/>
      <c r="K1190" s="227"/>
      <c r="L1190" s="227"/>
      <c r="M1190" s="227"/>
      <c r="N1190" s="227"/>
      <c r="O1190" s="227"/>
      <c r="P1190" s="227"/>
      <c r="Q1190" s="227"/>
      <c r="R1190" s="227"/>
      <c r="S1190" s="227"/>
      <c r="T1190" s="227"/>
      <c r="U1190" s="227"/>
      <c r="V1190" s="227"/>
      <c r="W1190" s="227"/>
      <c r="X1190" s="227"/>
      <c r="Y1190" s="215"/>
      <c r="Z1190" s="233"/>
      <c r="AA1190" s="216"/>
      <c r="AB1190" s="216"/>
      <c r="AC1190" s="216"/>
      <c r="AD1190" s="216"/>
      <c r="AE1190" s="216"/>
      <c r="AF1190" s="216"/>
      <c r="AG1190" s="216"/>
      <c r="AH1190" s="216"/>
      <c r="AI1190" s="216"/>
    </row>
    <row r="1191" spans="2:35" s="203" customFormat="1" x14ac:dyDescent="0.2">
      <c r="B1191" s="200"/>
      <c r="C1191" s="292"/>
      <c r="D1191" s="293"/>
      <c r="H1191" s="294"/>
      <c r="I1191" s="207"/>
      <c r="J1191" s="231"/>
      <c r="K1191" s="227"/>
      <c r="L1191" s="227"/>
      <c r="M1191" s="227"/>
      <c r="N1191" s="227"/>
      <c r="O1191" s="227"/>
      <c r="P1191" s="227"/>
      <c r="Q1191" s="227"/>
      <c r="R1191" s="227"/>
      <c r="S1191" s="227"/>
      <c r="T1191" s="227"/>
      <c r="U1191" s="227"/>
      <c r="V1191" s="227"/>
      <c r="W1191" s="227"/>
      <c r="X1191" s="227"/>
      <c r="Y1191" s="215"/>
      <c r="Z1191" s="233"/>
      <c r="AA1191" s="216"/>
      <c r="AB1191" s="216"/>
      <c r="AC1191" s="216"/>
      <c r="AD1191" s="216"/>
      <c r="AE1191" s="216"/>
      <c r="AF1191" s="216"/>
      <c r="AG1191" s="216"/>
      <c r="AH1191" s="216"/>
      <c r="AI1191" s="216"/>
    </row>
    <row r="1192" spans="2:35" s="203" customFormat="1" x14ac:dyDescent="0.2">
      <c r="B1192" s="200"/>
      <c r="C1192" s="292"/>
      <c r="D1192" s="293"/>
      <c r="H1192" s="294"/>
      <c r="I1192" s="207"/>
      <c r="J1192" s="231"/>
      <c r="K1192" s="227"/>
      <c r="L1192" s="227"/>
      <c r="M1192" s="227"/>
      <c r="N1192" s="227"/>
      <c r="O1192" s="227"/>
      <c r="P1192" s="227"/>
      <c r="Q1192" s="227"/>
      <c r="R1192" s="227"/>
      <c r="S1192" s="227"/>
      <c r="T1192" s="227"/>
      <c r="U1192" s="227"/>
      <c r="V1192" s="227"/>
      <c r="W1192" s="227"/>
      <c r="X1192" s="227"/>
      <c r="Y1192" s="215"/>
      <c r="Z1192" s="233"/>
      <c r="AA1192" s="216"/>
      <c r="AB1192" s="216"/>
      <c r="AC1192" s="216"/>
      <c r="AD1192" s="216"/>
      <c r="AE1192" s="216"/>
      <c r="AF1192" s="216"/>
      <c r="AG1192" s="216"/>
      <c r="AH1192" s="216"/>
      <c r="AI1192" s="216"/>
    </row>
    <row r="1193" spans="2:35" s="203" customFormat="1" x14ac:dyDescent="0.2">
      <c r="B1193" s="200"/>
      <c r="C1193" s="292"/>
      <c r="D1193" s="293"/>
      <c r="H1193" s="294"/>
      <c r="I1193" s="207"/>
      <c r="J1193" s="231"/>
      <c r="K1193" s="227"/>
      <c r="L1193" s="227"/>
      <c r="M1193" s="227"/>
      <c r="N1193" s="227"/>
      <c r="O1193" s="227"/>
      <c r="P1193" s="227"/>
      <c r="Q1193" s="227"/>
      <c r="R1193" s="227"/>
      <c r="S1193" s="227"/>
      <c r="T1193" s="227"/>
      <c r="U1193" s="227"/>
      <c r="V1193" s="227"/>
      <c r="W1193" s="227"/>
      <c r="X1193" s="227"/>
      <c r="Y1193" s="215"/>
      <c r="Z1193" s="233"/>
      <c r="AA1193" s="216"/>
      <c r="AB1193" s="216"/>
      <c r="AC1193" s="216"/>
      <c r="AD1193" s="216"/>
      <c r="AE1193" s="216"/>
      <c r="AF1193" s="216"/>
      <c r="AG1193" s="216"/>
      <c r="AH1193" s="216"/>
      <c r="AI1193" s="216"/>
    </row>
    <row r="1194" spans="2:35" s="203" customFormat="1" x14ac:dyDescent="0.2">
      <c r="B1194" s="200"/>
      <c r="C1194" s="292"/>
      <c r="D1194" s="293"/>
      <c r="H1194" s="294"/>
      <c r="I1194" s="207"/>
      <c r="J1194" s="231"/>
      <c r="K1194" s="227"/>
      <c r="L1194" s="227"/>
      <c r="M1194" s="227"/>
      <c r="N1194" s="227"/>
      <c r="O1194" s="227"/>
      <c r="P1194" s="227"/>
      <c r="Q1194" s="227"/>
      <c r="R1194" s="227"/>
      <c r="S1194" s="227"/>
      <c r="T1194" s="227"/>
      <c r="U1194" s="227"/>
      <c r="V1194" s="227"/>
      <c r="W1194" s="227"/>
      <c r="X1194" s="227"/>
      <c r="Y1194" s="215"/>
      <c r="Z1194" s="233"/>
      <c r="AA1194" s="216"/>
      <c r="AB1194" s="216"/>
      <c r="AC1194" s="216"/>
      <c r="AD1194" s="216"/>
      <c r="AE1194" s="216"/>
      <c r="AF1194" s="216"/>
      <c r="AG1194" s="216"/>
      <c r="AH1194" s="216"/>
      <c r="AI1194" s="216"/>
    </row>
    <row r="1195" spans="2:35" s="203" customFormat="1" x14ac:dyDescent="0.2">
      <c r="B1195" s="200"/>
      <c r="C1195" s="292"/>
      <c r="D1195" s="293"/>
      <c r="H1195" s="294"/>
      <c r="I1195" s="207"/>
      <c r="J1195" s="231"/>
      <c r="K1195" s="227"/>
      <c r="L1195" s="227"/>
      <c r="M1195" s="227"/>
      <c r="N1195" s="227"/>
      <c r="O1195" s="227"/>
      <c r="P1195" s="227"/>
      <c r="Q1195" s="227"/>
      <c r="R1195" s="227"/>
      <c r="S1195" s="227"/>
      <c r="T1195" s="227"/>
      <c r="U1195" s="227"/>
      <c r="V1195" s="227"/>
      <c r="W1195" s="227"/>
      <c r="X1195" s="227"/>
      <c r="Y1195" s="215"/>
      <c r="Z1195" s="233"/>
      <c r="AA1195" s="216"/>
      <c r="AB1195" s="216"/>
      <c r="AC1195" s="216"/>
      <c r="AD1195" s="216"/>
      <c r="AE1195" s="216"/>
      <c r="AF1195" s="216"/>
      <c r="AG1195" s="216"/>
      <c r="AH1195" s="216"/>
      <c r="AI1195" s="216"/>
    </row>
    <row r="1196" spans="2:35" s="203" customFormat="1" x14ac:dyDescent="0.2">
      <c r="B1196" s="200"/>
      <c r="C1196" s="292"/>
      <c r="D1196" s="293"/>
      <c r="H1196" s="294"/>
      <c r="I1196" s="207"/>
      <c r="J1196" s="231"/>
      <c r="K1196" s="227"/>
      <c r="L1196" s="227"/>
      <c r="M1196" s="227"/>
      <c r="N1196" s="227"/>
      <c r="O1196" s="227"/>
      <c r="P1196" s="227"/>
      <c r="Q1196" s="227"/>
      <c r="R1196" s="227"/>
      <c r="S1196" s="227"/>
      <c r="T1196" s="227"/>
      <c r="U1196" s="227"/>
      <c r="V1196" s="227"/>
      <c r="W1196" s="227"/>
      <c r="X1196" s="227"/>
      <c r="Y1196" s="215"/>
      <c r="Z1196" s="233"/>
      <c r="AA1196" s="216"/>
      <c r="AB1196" s="216"/>
      <c r="AC1196" s="216"/>
      <c r="AD1196" s="216"/>
      <c r="AE1196" s="216"/>
      <c r="AF1196" s="216"/>
      <c r="AG1196" s="216"/>
      <c r="AH1196" s="216"/>
      <c r="AI1196" s="216"/>
    </row>
    <row r="1197" spans="2:35" s="203" customFormat="1" x14ac:dyDescent="0.2">
      <c r="B1197" s="200"/>
      <c r="C1197" s="292"/>
      <c r="D1197" s="293"/>
      <c r="H1197" s="294"/>
      <c r="I1197" s="207"/>
      <c r="J1197" s="231"/>
      <c r="K1197" s="227"/>
      <c r="L1197" s="227"/>
      <c r="M1197" s="227"/>
      <c r="N1197" s="227"/>
      <c r="O1197" s="227"/>
      <c r="P1197" s="227"/>
      <c r="Q1197" s="227"/>
      <c r="R1197" s="227"/>
      <c r="S1197" s="227"/>
      <c r="T1197" s="227"/>
      <c r="U1197" s="227"/>
      <c r="V1197" s="227"/>
      <c r="W1197" s="227"/>
      <c r="X1197" s="227"/>
      <c r="Y1197" s="215"/>
      <c r="Z1197" s="233"/>
      <c r="AA1197" s="216"/>
      <c r="AB1197" s="216"/>
      <c r="AC1197" s="216"/>
      <c r="AD1197" s="216"/>
      <c r="AE1197" s="216"/>
      <c r="AF1197" s="216"/>
      <c r="AG1197" s="216"/>
      <c r="AH1197" s="216"/>
      <c r="AI1197" s="216"/>
    </row>
    <row r="1198" spans="2:35" s="203" customFormat="1" x14ac:dyDescent="0.2">
      <c r="B1198" s="200"/>
      <c r="C1198" s="292"/>
      <c r="D1198" s="293"/>
      <c r="H1198" s="294"/>
      <c r="I1198" s="207"/>
      <c r="J1198" s="231"/>
      <c r="K1198" s="227"/>
      <c r="L1198" s="227"/>
      <c r="M1198" s="227"/>
      <c r="N1198" s="227"/>
      <c r="O1198" s="227"/>
      <c r="P1198" s="227"/>
      <c r="Q1198" s="227"/>
      <c r="R1198" s="227"/>
      <c r="S1198" s="227"/>
      <c r="T1198" s="227"/>
      <c r="U1198" s="227"/>
      <c r="V1198" s="227"/>
      <c r="W1198" s="227"/>
      <c r="X1198" s="227"/>
      <c r="Y1198" s="215"/>
      <c r="Z1198" s="233"/>
      <c r="AA1198" s="216"/>
      <c r="AB1198" s="216"/>
      <c r="AC1198" s="216"/>
      <c r="AD1198" s="216"/>
      <c r="AE1198" s="216"/>
      <c r="AF1198" s="216"/>
      <c r="AG1198" s="216"/>
      <c r="AH1198" s="216"/>
      <c r="AI1198" s="216"/>
    </row>
    <row r="1199" spans="2:35" s="203" customFormat="1" x14ac:dyDescent="0.2">
      <c r="B1199" s="200"/>
      <c r="C1199" s="292"/>
      <c r="D1199" s="293"/>
      <c r="H1199" s="294"/>
      <c r="I1199" s="207"/>
      <c r="J1199" s="231"/>
      <c r="K1199" s="227"/>
      <c r="L1199" s="227"/>
      <c r="M1199" s="227"/>
      <c r="N1199" s="227"/>
      <c r="O1199" s="227"/>
      <c r="P1199" s="227"/>
      <c r="Q1199" s="227"/>
      <c r="R1199" s="227"/>
      <c r="S1199" s="227"/>
      <c r="T1199" s="227"/>
      <c r="U1199" s="227"/>
      <c r="V1199" s="227"/>
      <c r="W1199" s="227"/>
      <c r="X1199" s="227"/>
      <c r="Y1199" s="215"/>
      <c r="Z1199" s="233"/>
      <c r="AA1199" s="216"/>
      <c r="AB1199" s="216"/>
      <c r="AC1199" s="216"/>
      <c r="AD1199" s="216"/>
      <c r="AE1199" s="216"/>
      <c r="AF1199" s="216"/>
      <c r="AG1199" s="216"/>
      <c r="AH1199" s="216"/>
      <c r="AI1199" s="216"/>
    </row>
    <row r="1200" spans="2:35" s="203" customFormat="1" x14ac:dyDescent="0.2">
      <c r="B1200" s="200"/>
      <c r="C1200" s="292"/>
      <c r="D1200" s="293"/>
      <c r="H1200" s="294"/>
      <c r="I1200" s="207"/>
      <c r="J1200" s="231"/>
      <c r="K1200" s="227"/>
      <c r="L1200" s="227"/>
      <c r="M1200" s="227"/>
      <c r="N1200" s="227"/>
      <c r="O1200" s="227"/>
      <c r="P1200" s="227"/>
      <c r="Q1200" s="227"/>
      <c r="R1200" s="227"/>
      <c r="S1200" s="227"/>
      <c r="T1200" s="227"/>
      <c r="U1200" s="227"/>
      <c r="V1200" s="227"/>
      <c r="W1200" s="227"/>
      <c r="X1200" s="227"/>
      <c r="Y1200" s="215"/>
      <c r="Z1200" s="233"/>
      <c r="AA1200" s="216"/>
      <c r="AB1200" s="216"/>
      <c r="AC1200" s="216"/>
      <c r="AD1200" s="216"/>
      <c r="AE1200" s="216"/>
      <c r="AF1200" s="216"/>
      <c r="AG1200" s="216"/>
      <c r="AH1200" s="216"/>
      <c r="AI1200" s="216"/>
    </row>
    <row r="1201" spans="2:35" s="203" customFormat="1" x14ac:dyDescent="0.2">
      <c r="B1201" s="200"/>
      <c r="C1201" s="292"/>
      <c r="D1201" s="293"/>
      <c r="H1201" s="294"/>
      <c r="I1201" s="207"/>
      <c r="J1201" s="231"/>
      <c r="K1201" s="227"/>
      <c r="L1201" s="227"/>
      <c r="M1201" s="227"/>
      <c r="N1201" s="227"/>
      <c r="O1201" s="227"/>
      <c r="P1201" s="227"/>
      <c r="Q1201" s="227"/>
      <c r="R1201" s="227"/>
      <c r="S1201" s="227"/>
      <c r="T1201" s="227"/>
      <c r="U1201" s="227"/>
      <c r="V1201" s="227"/>
      <c r="W1201" s="227"/>
      <c r="X1201" s="227"/>
      <c r="Y1201" s="215"/>
      <c r="Z1201" s="233"/>
      <c r="AA1201" s="216"/>
      <c r="AB1201" s="216"/>
      <c r="AC1201" s="216"/>
      <c r="AD1201" s="216"/>
      <c r="AE1201" s="216"/>
      <c r="AF1201" s="216"/>
      <c r="AG1201" s="216"/>
      <c r="AH1201" s="216"/>
      <c r="AI1201" s="216"/>
    </row>
    <row r="1202" spans="2:35" s="203" customFormat="1" x14ac:dyDescent="0.2">
      <c r="B1202" s="200"/>
      <c r="C1202" s="292"/>
      <c r="D1202" s="293"/>
      <c r="H1202" s="294"/>
      <c r="I1202" s="207"/>
      <c r="J1202" s="231"/>
      <c r="K1202" s="227"/>
      <c r="L1202" s="227"/>
      <c r="M1202" s="227"/>
      <c r="N1202" s="227"/>
      <c r="O1202" s="227"/>
      <c r="P1202" s="227"/>
      <c r="Q1202" s="227"/>
      <c r="R1202" s="227"/>
      <c r="S1202" s="227"/>
      <c r="T1202" s="227"/>
      <c r="U1202" s="227"/>
      <c r="V1202" s="227"/>
      <c r="W1202" s="227"/>
      <c r="X1202" s="227"/>
      <c r="Y1202" s="215"/>
      <c r="Z1202" s="233"/>
      <c r="AA1202" s="216"/>
      <c r="AB1202" s="216"/>
      <c r="AC1202" s="216"/>
      <c r="AD1202" s="216"/>
      <c r="AE1202" s="216"/>
      <c r="AF1202" s="216"/>
      <c r="AG1202" s="216"/>
      <c r="AH1202" s="216"/>
      <c r="AI1202" s="216"/>
    </row>
    <row r="1203" spans="2:35" s="203" customFormat="1" x14ac:dyDescent="0.2">
      <c r="B1203" s="200"/>
      <c r="C1203" s="292"/>
      <c r="D1203" s="293"/>
      <c r="H1203" s="294"/>
      <c r="I1203" s="207"/>
      <c r="J1203" s="231"/>
      <c r="K1203" s="227"/>
      <c r="L1203" s="227"/>
      <c r="M1203" s="227"/>
      <c r="N1203" s="227"/>
      <c r="O1203" s="227"/>
      <c r="P1203" s="227"/>
      <c r="Q1203" s="227"/>
      <c r="R1203" s="227"/>
      <c r="S1203" s="227"/>
      <c r="T1203" s="227"/>
      <c r="U1203" s="227"/>
      <c r="V1203" s="227"/>
      <c r="W1203" s="227"/>
      <c r="X1203" s="227"/>
      <c r="Y1203" s="215"/>
      <c r="Z1203" s="233"/>
      <c r="AA1203" s="216"/>
      <c r="AB1203" s="216"/>
      <c r="AC1203" s="216"/>
      <c r="AD1203" s="216"/>
      <c r="AE1203" s="216"/>
      <c r="AF1203" s="216"/>
      <c r="AG1203" s="216"/>
      <c r="AH1203" s="216"/>
      <c r="AI1203" s="216"/>
    </row>
    <row r="1204" spans="2:35" s="203" customFormat="1" x14ac:dyDescent="0.2">
      <c r="B1204" s="200"/>
      <c r="C1204" s="292"/>
      <c r="D1204" s="293"/>
      <c r="H1204" s="294"/>
      <c r="I1204" s="207"/>
      <c r="J1204" s="231"/>
      <c r="K1204" s="227"/>
      <c r="L1204" s="227"/>
      <c r="M1204" s="227"/>
      <c r="N1204" s="227"/>
      <c r="O1204" s="227"/>
      <c r="P1204" s="227"/>
      <c r="Q1204" s="227"/>
      <c r="R1204" s="227"/>
      <c r="S1204" s="227"/>
      <c r="T1204" s="227"/>
      <c r="U1204" s="227"/>
      <c r="V1204" s="227"/>
      <c r="W1204" s="227"/>
      <c r="X1204" s="227"/>
      <c r="Y1204" s="215"/>
      <c r="Z1204" s="233"/>
      <c r="AA1204" s="216"/>
      <c r="AB1204" s="216"/>
      <c r="AC1204" s="216"/>
      <c r="AD1204" s="216"/>
      <c r="AE1204" s="216"/>
      <c r="AF1204" s="216"/>
      <c r="AG1204" s="216"/>
      <c r="AH1204" s="216"/>
      <c r="AI1204" s="216"/>
    </row>
    <row r="1205" spans="2:35" s="203" customFormat="1" x14ac:dyDescent="0.2">
      <c r="B1205" s="200"/>
      <c r="C1205" s="292"/>
      <c r="D1205" s="293"/>
      <c r="H1205" s="294"/>
      <c r="I1205" s="207"/>
      <c r="J1205" s="231"/>
      <c r="K1205" s="227"/>
      <c r="L1205" s="227"/>
      <c r="M1205" s="227"/>
      <c r="N1205" s="227"/>
      <c r="O1205" s="227"/>
      <c r="P1205" s="227"/>
      <c r="Q1205" s="227"/>
      <c r="R1205" s="227"/>
      <c r="S1205" s="227"/>
      <c r="T1205" s="227"/>
      <c r="U1205" s="227"/>
      <c r="V1205" s="227"/>
      <c r="W1205" s="227"/>
      <c r="X1205" s="227"/>
      <c r="Y1205" s="215"/>
      <c r="Z1205" s="233"/>
      <c r="AA1205" s="216"/>
      <c r="AB1205" s="216"/>
      <c r="AC1205" s="216"/>
      <c r="AD1205" s="216"/>
      <c r="AE1205" s="216"/>
      <c r="AF1205" s="216"/>
      <c r="AG1205" s="216"/>
      <c r="AH1205" s="216"/>
      <c r="AI1205" s="216"/>
    </row>
    <row r="1206" spans="2:35" s="203" customFormat="1" x14ac:dyDescent="0.2">
      <c r="B1206" s="200"/>
      <c r="C1206" s="292"/>
      <c r="D1206" s="293"/>
      <c r="H1206" s="294"/>
      <c r="I1206" s="207"/>
      <c r="J1206" s="231"/>
      <c r="K1206" s="227"/>
      <c r="L1206" s="227"/>
      <c r="M1206" s="227"/>
      <c r="N1206" s="227"/>
      <c r="O1206" s="227"/>
      <c r="P1206" s="227"/>
      <c r="Q1206" s="227"/>
      <c r="R1206" s="227"/>
      <c r="S1206" s="227"/>
      <c r="T1206" s="227"/>
      <c r="U1206" s="227"/>
      <c r="V1206" s="227"/>
      <c r="W1206" s="227"/>
      <c r="X1206" s="227"/>
      <c r="Y1206" s="215"/>
      <c r="Z1206" s="233"/>
      <c r="AA1206" s="216"/>
      <c r="AB1206" s="216"/>
      <c r="AC1206" s="216"/>
      <c r="AD1206" s="216"/>
      <c r="AE1206" s="216"/>
      <c r="AF1206" s="216"/>
      <c r="AG1206" s="216"/>
      <c r="AH1206" s="216"/>
      <c r="AI1206" s="216"/>
    </row>
    <row r="1207" spans="2:35" s="203" customFormat="1" x14ac:dyDescent="0.2">
      <c r="B1207" s="200"/>
      <c r="C1207" s="292"/>
      <c r="D1207" s="293"/>
      <c r="H1207" s="294"/>
      <c r="I1207" s="207"/>
      <c r="J1207" s="231"/>
      <c r="K1207" s="227"/>
      <c r="L1207" s="227"/>
      <c r="M1207" s="227"/>
      <c r="N1207" s="227"/>
      <c r="O1207" s="227"/>
      <c r="P1207" s="227"/>
      <c r="Q1207" s="227"/>
      <c r="R1207" s="227"/>
      <c r="S1207" s="227"/>
      <c r="T1207" s="227"/>
      <c r="U1207" s="227"/>
      <c r="V1207" s="227"/>
      <c r="W1207" s="227"/>
      <c r="X1207" s="227"/>
      <c r="Y1207" s="215"/>
      <c r="Z1207" s="233"/>
      <c r="AA1207" s="216"/>
      <c r="AB1207" s="216"/>
      <c r="AC1207" s="216"/>
      <c r="AD1207" s="216"/>
      <c r="AE1207" s="216"/>
      <c r="AF1207" s="216"/>
      <c r="AG1207" s="216"/>
      <c r="AH1207" s="216"/>
      <c r="AI1207" s="216"/>
    </row>
    <row r="1208" spans="2:35" s="203" customFormat="1" x14ac:dyDescent="0.2">
      <c r="B1208" s="200"/>
      <c r="C1208" s="292"/>
      <c r="D1208" s="293"/>
      <c r="H1208" s="294"/>
      <c r="I1208" s="207"/>
      <c r="J1208" s="231"/>
      <c r="K1208" s="227"/>
      <c r="L1208" s="227"/>
      <c r="M1208" s="227"/>
      <c r="N1208" s="227"/>
      <c r="O1208" s="227"/>
      <c r="P1208" s="227"/>
      <c r="Q1208" s="227"/>
      <c r="R1208" s="227"/>
      <c r="S1208" s="227"/>
      <c r="T1208" s="227"/>
      <c r="U1208" s="227"/>
      <c r="V1208" s="227"/>
      <c r="W1208" s="227"/>
      <c r="X1208" s="227"/>
      <c r="Y1208" s="215"/>
      <c r="Z1208" s="233"/>
      <c r="AA1208" s="216"/>
      <c r="AB1208" s="216"/>
      <c r="AC1208" s="216"/>
      <c r="AD1208" s="216"/>
      <c r="AE1208" s="216"/>
      <c r="AF1208" s="216"/>
      <c r="AG1208" s="216"/>
      <c r="AH1208" s="216"/>
      <c r="AI1208" s="216"/>
    </row>
    <row r="1209" spans="2:35" s="203" customFormat="1" x14ac:dyDescent="0.2">
      <c r="B1209" s="200"/>
      <c r="C1209" s="292"/>
      <c r="D1209" s="293"/>
      <c r="H1209" s="294"/>
      <c r="I1209" s="207"/>
      <c r="J1209" s="231"/>
      <c r="K1209" s="227"/>
      <c r="L1209" s="227"/>
      <c r="M1209" s="227"/>
      <c r="N1209" s="227"/>
      <c r="O1209" s="227"/>
      <c r="P1209" s="227"/>
      <c r="Q1209" s="227"/>
      <c r="R1209" s="227"/>
      <c r="S1209" s="227"/>
      <c r="T1209" s="227"/>
      <c r="U1209" s="227"/>
      <c r="V1209" s="227"/>
      <c r="W1209" s="227"/>
      <c r="X1209" s="227"/>
      <c r="Y1209" s="215"/>
      <c r="Z1209" s="233"/>
      <c r="AA1209" s="216"/>
      <c r="AB1209" s="216"/>
      <c r="AC1209" s="216"/>
      <c r="AD1209" s="216"/>
      <c r="AE1209" s="216"/>
      <c r="AF1209" s="216"/>
      <c r="AG1209" s="216"/>
      <c r="AH1209" s="216"/>
      <c r="AI1209" s="216"/>
    </row>
    <row r="1210" spans="2:35" s="203" customFormat="1" x14ac:dyDescent="0.2">
      <c r="B1210" s="200"/>
      <c r="C1210" s="292"/>
      <c r="D1210" s="293"/>
      <c r="H1210" s="294"/>
      <c r="I1210" s="207"/>
      <c r="J1210" s="231"/>
      <c r="K1210" s="227"/>
      <c r="L1210" s="227"/>
      <c r="M1210" s="227"/>
      <c r="N1210" s="227"/>
      <c r="O1210" s="227"/>
      <c r="P1210" s="227"/>
      <c r="Q1210" s="227"/>
      <c r="R1210" s="227"/>
      <c r="S1210" s="227"/>
      <c r="T1210" s="227"/>
      <c r="U1210" s="227"/>
      <c r="V1210" s="227"/>
      <c r="W1210" s="227"/>
      <c r="X1210" s="227"/>
      <c r="Y1210" s="215"/>
      <c r="Z1210" s="233"/>
      <c r="AA1210" s="216"/>
      <c r="AB1210" s="216"/>
      <c r="AC1210" s="216"/>
      <c r="AD1210" s="216"/>
      <c r="AE1210" s="216"/>
      <c r="AF1210" s="216"/>
      <c r="AG1210" s="216"/>
      <c r="AH1210" s="216"/>
      <c r="AI1210" s="216"/>
    </row>
    <row r="1211" spans="2:35" s="203" customFormat="1" x14ac:dyDescent="0.2">
      <c r="B1211" s="200"/>
      <c r="C1211" s="292"/>
      <c r="D1211" s="293"/>
      <c r="H1211" s="294"/>
      <c r="I1211" s="207"/>
      <c r="J1211" s="231"/>
      <c r="K1211" s="227"/>
      <c r="L1211" s="227"/>
      <c r="M1211" s="227"/>
      <c r="N1211" s="227"/>
      <c r="O1211" s="227"/>
      <c r="P1211" s="227"/>
      <c r="Q1211" s="227"/>
      <c r="R1211" s="227"/>
      <c r="S1211" s="227"/>
      <c r="T1211" s="227"/>
      <c r="U1211" s="227"/>
      <c r="V1211" s="227"/>
      <c r="W1211" s="227"/>
      <c r="X1211" s="227"/>
      <c r="Y1211" s="215"/>
      <c r="Z1211" s="233"/>
      <c r="AA1211" s="216"/>
      <c r="AB1211" s="216"/>
      <c r="AC1211" s="216"/>
      <c r="AD1211" s="216"/>
      <c r="AE1211" s="216"/>
      <c r="AF1211" s="216"/>
      <c r="AG1211" s="216"/>
      <c r="AH1211" s="216"/>
      <c r="AI1211" s="216"/>
    </row>
    <row r="1212" spans="2:35" s="203" customFormat="1" x14ac:dyDescent="0.2">
      <c r="B1212" s="200"/>
      <c r="C1212" s="292"/>
      <c r="D1212" s="293"/>
      <c r="H1212" s="294"/>
      <c r="I1212" s="207"/>
      <c r="J1212" s="231"/>
      <c r="K1212" s="227"/>
      <c r="L1212" s="227"/>
      <c r="M1212" s="227"/>
      <c r="N1212" s="227"/>
      <c r="O1212" s="227"/>
      <c r="P1212" s="227"/>
      <c r="Q1212" s="227"/>
      <c r="R1212" s="227"/>
      <c r="S1212" s="227"/>
      <c r="T1212" s="227"/>
      <c r="U1212" s="227"/>
      <c r="V1212" s="227"/>
      <c r="W1212" s="227"/>
      <c r="X1212" s="227"/>
      <c r="Y1212" s="215"/>
      <c r="Z1212" s="233"/>
      <c r="AA1212" s="216"/>
      <c r="AB1212" s="216"/>
      <c r="AC1212" s="216"/>
      <c r="AD1212" s="216"/>
      <c r="AE1212" s="216"/>
      <c r="AF1212" s="216"/>
      <c r="AG1212" s="216"/>
      <c r="AH1212" s="216"/>
      <c r="AI1212" s="216"/>
    </row>
    <row r="1213" spans="2:35" s="203" customFormat="1" x14ac:dyDescent="0.2">
      <c r="B1213" s="200"/>
      <c r="C1213" s="292"/>
      <c r="D1213" s="293"/>
      <c r="H1213" s="294"/>
      <c r="I1213" s="207"/>
      <c r="J1213" s="231"/>
      <c r="K1213" s="227"/>
      <c r="L1213" s="227"/>
      <c r="M1213" s="227"/>
      <c r="N1213" s="227"/>
      <c r="O1213" s="227"/>
      <c r="P1213" s="227"/>
      <c r="Q1213" s="227"/>
      <c r="R1213" s="227"/>
      <c r="S1213" s="227"/>
      <c r="T1213" s="227"/>
      <c r="U1213" s="227"/>
      <c r="V1213" s="227"/>
      <c r="W1213" s="227"/>
      <c r="X1213" s="227"/>
      <c r="Y1213" s="215"/>
      <c r="Z1213" s="233"/>
      <c r="AA1213" s="216"/>
      <c r="AB1213" s="216"/>
      <c r="AC1213" s="216"/>
      <c r="AD1213" s="216"/>
      <c r="AE1213" s="216"/>
      <c r="AF1213" s="216"/>
      <c r="AG1213" s="216"/>
      <c r="AH1213" s="216"/>
      <c r="AI1213" s="216"/>
    </row>
    <row r="1214" spans="2:35" s="203" customFormat="1" x14ac:dyDescent="0.2">
      <c r="B1214" s="200"/>
      <c r="C1214" s="292"/>
      <c r="D1214" s="293"/>
      <c r="H1214" s="294"/>
      <c r="I1214" s="207"/>
      <c r="J1214" s="231"/>
      <c r="K1214" s="227"/>
      <c r="L1214" s="227"/>
      <c r="M1214" s="227"/>
      <c r="N1214" s="227"/>
      <c r="O1214" s="227"/>
      <c r="P1214" s="227"/>
      <c r="Q1214" s="227"/>
      <c r="R1214" s="227"/>
      <c r="S1214" s="227"/>
      <c r="T1214" s="227"/>
      <c r="U1214" s="227"/>
      <c r="V1214" s="227"/>
      <c r="W1214" s="227"/>
      <c r="X1214" s="227"/>
      <c r="Y1214" s="215"/>
      <c r="Z1214" s="233"/>
      <c r="AA1214" s="216"/>
      <c r="AB1214" s="216"/>
      <c r="AC1214" s="216"/>
      <c r="AD1214" s="216"/>
      <c r="AE1214" s="216"/>
      <c r="AF1214" s="216"/>
      <c r="AG1214" s="216"/>
      <c r="AH1214" s="216"/>
      <c r="AI1214" s="216"/>
    </row>
    <row r="1215" spans="2:35" s="203" customFormat="1" x14ac:dyDescent="0.2">
      <c r="B1215" s="200"/>
      <c r="C1215" s="292"/>
      <c r="D1215" s="293"/>
      <c r="H1215" s="294"/>
      <c r="I1215" s="207"/>
      <c r="J1215" s="231"/>
      <c r="K1215" s="227"/>
      <c r="L1215" s="227"/>
      <c r="M1215" s="227"/>
      <c r="N1215" s="227"/>
      <c r="O1215" s="227"/>
      <c r="P1215" s="227"/>
      <c r="Q1215" s="227"/>
      <c r="R1215" s="227"/>
      <c r="S1215" s="227"/>
      <c r="T1215" s="227"/>
      <c r="U1215" s="227"/>
      <c r="V1215" s="227"/>
      <c r="W1215" s="227"/>
      <c r="X1215" s="227"/>
      <c r="Y1215" s="215"/>
      <c r="Z1215" s="233"/>
      <c r="AA1215" s="216"/>
      <c r="AB1215" s="216"/>
      <c r="AC1215" s="216"/>
      <c r="AD1215" s="216"/>
      <c r="AE1215" s="216"/>
      <c r="AF1215" s="216"/>
      <c r="AG1215" s="216"/>
      <c r="AH1215" s="216"/>
      <c r="AI1215" s="216"/>
    </row>
    <row r="1216" spans="2:35" s="203" customFormat="1" x14ac:dyDescent="0.2">
      <c r="B1216" s="200"/>
      <c r="C1216" s="292"/>
      <c r="D1216" s="293"/>
      <c r="H1216" s="294"/>
      <c r="I1216" s="207"/>
      <c r="J1216" s="231"/>
      <c r="K1216" s="227"/>
      <c r="L1216" s="227"/>
      <c r="M1216" s="227"/>
      <c r="N1216" s="227"/>
      <c r="O1216" s="227"/>
      <c r="P1216" s="227"/>
      <c r="Q1216" s="227"/>
      <c r="R1216" s="227"/>
      <c r="S1216" s="227"/>
      <c r="T1216" s="227"/>
      <c r="U1216" s="227"/>
      <c r="V1216" s="227"/>
      <c r="W1216" s="227"/>
      <c r="X1216" s="227"/>
      <c r="Y1216" s="215"/>
      <c r="Z1216" s="233"/>
      <c r="AA1216" s="216"/>
      <c r="AB1216" s="216"/>
      <c r="AC1216" s="216"/>
      <c r="AD1216" s="216"/>
      <c r="AE1216" s="216"/>
      <c r="AF1216" s="216"/>
      <c r="AG1216" s="216"/>
      <c r="AH1216" s="216"/>
      <c r="AI1216" s="216"/>
    </row>
    <row r="1217" spans="2:35" s="203" customFormat="1" x14ac:dyDescent="0.2">
      <c r="B1217" s="200"/>
      <c r="C1217" s="292"/>
      <c r="D1217" s="293"/>
      <c r="H1217" s="294"/>
      <c r="I1217" s="207"/>
      <c r="J1217" s="231"/>
      <c r="K1217" s="227"/>
      <c r="L1217" s="227"/>
      <c r="M1217" s="227"/>
      <c r="N1217" s="227"/>
      <c r="O1217" s="227"/>
      <c r="P1217" s="227"/>
      <c r="Q1217" s="227"/>
      <c r="R1217" s="227"/>
      <c r="S1217" s="227"/>
      <c r="T1217" s="227"/>
      <c r="U1217" s="227"/>
      <c r="V1217" s="227"/>
      <c r="W1217" s="227"/>
      <c r="X1217" s="227"/>
      <c r="Y1217" s="215"/>
      <c r="Z1217" s="233"/>
      <c r="AA1217" s="216"/>
      <c r="AB1217" s="216"/>
      <c r="AC1217" s="216"/>
      <c r="AD1217" s="216"/>
      <c r="AE1217" s="216"/>
      <c r="AF1217" s="216"/>
      <c r="AG1217" s="216"/>
      <c r="AH1217" s="216"/>
      <c r="AI1217" s="216"/>
    </row>
    <row r="1218" spans="2:35" s="203" customFormat="1" x14ac:dyDescent="0.2">
      <c r="B1218" s="200"/>
      <c r="C1218" s="292"/>
      <c r="D1218" s="293"/>
      <c r="H1218" s="294"/>
      <c r="I1218" s="207"/>
      <c r="J1218" s="231"/>
      <c r="K1218" s="227"/>
      <c r="L1218" s="227"/>
      <c r="M1218" s="227"/>
      <c r="N1218" s="227"/>
      <c r="O1218" s="227"/>
      <c r="P1218" s="227"/>
      <c r="Q1218" s="227"/>
      <c r="R1218" s="227"/>
      <c r="S1218" s="227"/>
      <c r="T1218" s="227"/>
      <c r="U1218" s="227"/>
      <c r="V1218" s="227"/>
      <c r="W1218" s="227"/>
      <c r="X1218" s="227"/>
      <c r="Y1218" s="215"/>
      <c r="Z1218" s="233"/>
      <c r="AA1218" s="216"/>
      <c r="AB1218" s="216"/>
      <c r="AC1218" s="216"/>
      <c r="AD1218" s="216"/>
      <c r="AE1218" s="216"/>
      <c r="AF1218" s="216"/>
      <c r="AG1218" s="216"/>
      <c r="AH1218" s="216"/>
      <c r="AI1218" s="216"/>
    </row>
    <row r="1219" spans="2:35" s="203" customFormat="1" x14ac:dyDescent="0.2">
      <c r="B1219" s="200"/>
      <c r="C1219" s="292"/>
      <c r="D1219" s="293"/>
      <c r="H1219" s="294"/>
      <c r="I1219" s="207"/>
      <c r="J1219" s="231"/>
      <c r="K1219" s="227"/>
      <c r="L1219" s="227"/>
      <c r="M1219" s="227"/>
      <c r="N1219" s="227"/>
      <c r="O1219" s="227"/>
      <c r="P1219" s="227"/>
      <c r="Q1219" s="227"/>
      <c r="R1219" s="227"/>
      <c r="S1219" s="227"/>
      <c r="T1219" s="227"/>
      <c r="U1219" s="227"/>
      <c r="V1219" s="227"/>
      <c r="W1219" s="227"/>
      <c r="X1219" s="227"/>
      <c r="Y1219" s="215"/>
      <c r="Z1219" s="233"/>
      <c r="AA1219" s="216"/>
      <c r="AB1219" s="216"/>
      <c r="AC1219" s="216"/>
      <c r="AD1219" s="216"/>
      <c r="AE1219" s="216"/>
      <c r="AF1219" s="216"/>
      <c r="AG1219" s="216"/>
      <c r="AH1219" s="216"/>
      <c r="AI1219" s="216"/>
    </row>
    <row r="1220" spans="2:35" s="203" customFormat="1" x14ac:dyDescent="0.2">
      <c r="B1220" s="200"/>
      <c r="C1220" s="292"/>
      <c r="D1220" s="293"/>
      <c r="H1220" s="294"/>
      <c r="I1220" s="207"/>
      <c r="J1220" s="231"/>
      <c r="K1220" s="227"/>
      <c r="L1220" s="227"/>
      <c r="M1220" s="227"/>
      <c r="N1220" s="227"/>
      <c r="O1220" s="227"/>
      <c r="P1220" s="227"/>
      <c r="Q1220" s="227"/>
      <c r="R1220" s="227"/>
      <c r="S1220" s="227"/>
      <c r="T1220" s="227"/>
      <c r="U1220" s="227"/>
      <c r="V1220" s="227"/>
      <c r="W1220" s="227"/>
      <c r="X1220" s="227"/>
      <c r="Y1220" s="215"/>
      <c r="Z1220" s="233"/>
      <c r="AA1220" s="216"/>
      <c r="AB1220" s="216"/>
      <c r="AC1220" s="216"/>
      <c r="AD1220" s="216"/>
      <c r="AE1220" s="216"/>
      <c r="AF1220" s="216"/>
      <c r="AG1220" s="216"/>
      <c r="AH1220" s="216"/>
      <c r="AI1220" s="216"/>
    </row>
    <row r="1221" spans="2:35" s="203" customFormat="1" x14ac:dyDescent="0.2">
      <c r="B1221" s="200"/>
      <c r="C1221" s="292"/>
      <c r="D1221" s="293"/>
      <c r="H1221" s="294"/>
      <c r="I1221" s="207"/>
      <c r="J1221" s="231"/>
      <c r="K1221" s="227"/>
      <c r="L1221" s="227"/>
      <c r="M1221" s="227"/>
      <c r="N1221" s="227"/>
      <c r="O1221" s="227"/>
      <c r="P1221" s="227"/>
      <c r="Q1221" s="227"/>
      <c r="R1221" s="227"/>
      <c r="S1221" s="227"/>
      <c r="T1221" s="227"/>
      <c r="U1221" s="227"/>
      <c r="V1221" s="227"/>
      <c r="W1221" s="227"/>
      <c r="X1221" s="227"/>
      <c r="Y1221" s="215"/>
      <c r="Z1221" s="233"/>
      <c r="AA1221" s="216"/>
      <c r="AB1221" s="216"/>
      <c r="AC1221" s="216"/>
      <c r="AD1221" s="216"/>
      <c r="AE1221" s="216"/>
      <c r="AF1221" s="216"/>
      <c r="AG1221" s="216"/>
      <c r="AH1221" s="216"/>
      <c r="AI1221" s="216"/>
    </row>
    <row r="1222" spans="2:35" s="203" customFormat="1" x14ac:dyDescent="0.2">
      <c r="B1222" s="200"/>
      <c r="C1222" s="292"/>
      <c r="D1222" s="293"/>
      <c r="H1222" s="294"/>
      <c r="I1222" s="207"/>
      <c r="J1222" s="231"/>
      <c r="K1222" s="227"/>
      <c r="L1222" s="227"/>
      <c r="M1222" s="227"/>
      <c r="N1222" s="227"/>
      <c r="O1222" s="227"/>
      <c r="P1222" s="227"/>
      <c r="Q1222" s="227"/>
      <c r="R1222" s="227"/>
      <c r="S1222" s="227"/>
      <c r="T1222" s="227"/>
      <c r="U1222" s="227"/>
      <c r="V1222" s="227"/>
      <c r="W1222" s="227"/>
      <c r="X1222" s="227"/>
      <c r="Y1222" s="215"/>
      <c r="Z1222" s="233"/>
      <c r="AA1222" s="216"/>
      <c r="AB1222" s="216"/>
      <c r="AC1222" s="216"/>
      <c r="AD1222" s="216"/>
      <c r="AE1222" s="216"/>
      <c r="AF1222" s="216"/>
      <c r="AG1222" s="216"/>
      <c r="AH1222" s="216"/>
      <c r="AI1222" s="216"/>
    </row>
    <row r="1223" spans="2:35" s="203" customFormat="1" x14ac:dyDescent="0.2">
      <c r="B1223" s="200"/>
      <c r="C1223" s="292"/>
      <c r="D1223" s="293"/>
      <c r="H1223" s="294"/>
      <c r="I1223" s="207"/>
      <c r="J1223" s="231"/>
      <c r="K1223" s="227"/>
      <c r="L1223" s="227"/>
      <c r="M1223" s="227"/>
      <c r="N1223" s="227"/>
      <c r="O1223" s="227"/>
      <c r="P1223" s="227"/>
      <c r="Q1223" s="227"/>
      <c r="R1223" s="227"/>
      <c r="S1223" s="227"/>
      <c r="T1223" s="227"/>
      <c r="U1223" s="227"/>
      <c r="V1223" s="227"/>
      <c r="W1223" s="227"/>
      <c r="X1223" s="227"/>
      <c r="Y1223" s="215"/>
      <c r="Z1223" s="233"/>
      <c r="AA1223" s="216"/>
      <c r="AB1223" s="216"/>
      <c r="AC1223" s="216"/>
      <c r="AD1223" s="216"/>
      <c r="AE1223" s="216"/>
      <c r="AF1223" s="216"/>
      <c r="AG1223" s="216"/>
      <c r="AH1223" s="216"/>
      <c r="AI1223" s="216"/>
    </row>
    <row r="1224" spans="2:35" s="203" customFormat="1" x14ac:dyDescent="0.2">
      <c r="B1224" s="200"/>
      <c r="C1224" s="292"/>
      <c r="D1224" s="293"/>
      <c r="H1224" s="294"/>
      <c r="I1224" s="207"/>
      <c r="J1224" s="231"/>
      <c r="K1224" s="227"/>
      <c r="L1224" s="227"/>
      <c r="M1224" s="227"/>
      <c r="N1224" s="227"/>
      <c r="O1224" s="227"/>
      <c r="P1224" s="227"/>
      <c r="Q1224" s="227"/>
      <c r="R1224" s="227"/>
      <c r="S1224" s="227"/>
      <c r="T1224" s="227"/>
      <c r="U1224" s="227"/>
      <c r="V1224" s="227"/>
      <c r="W1224" s="227"/>
      <c r="X1224" s="227"/>
      <c r="Y1224" s="215"/>
      <c r="Z1224" s="233"/>
      <c r="AA1224" s="216"/>
      <c r="AB1224" s="216"/>
      <c r="AC1224" s="216"/>
      <c r="AD1224" s="216"/>
      <c r="AE1224" s="216"/>
      <c r="AF1224" s="216"/>
      <c r="AG1224" s="216"/>
      <c r="AH1224" s="216"/>
      <c r="AI1224" s="216"/>
    </row>
    <row r="1225" spans="2:35" s="203" customFormat="1" x14ac:dyDescent="0.2">
      <c r="B1225" s="200"/>
      <c r="C1225" s="292"/>
      <c r="D1225" s="293"/>
      <c r="H1225" s="294"/>
      <c r="I1225" s="207"/>
      <c r="J1225" s="231"/>
      <c r="K1225" s="227"/>
      <c r="L1225" s="227"/>
      <c r="M1225" s="227"/>
      <c r="N1225" s="227"/>
      <c r="O1225" s="227"/>
      <c r="P1225" s="227"/>
      <c r="Q1225" s="227"/>
      <c r="R1225" s="227"/>
      <c r="S1225" s="227"/>
      <c r="T1225" s="227"/>
      <c r="U1225" s="227"/>
      <c r="V1225" s="227"/>
      <c r="W1225" s="227"/>
      <c r="X1225" s="227"/>
      <c r="Y1225" s="215"/>
      <c r="Z1225" s="233"/>
      <c r="AA1225" s="216"/>
      <c r="AB1225" s="216"/>
      <c r="AC1225" s="216"/>
      <c r="AD1225" s="216"/>
      <c r="AE1225" s="216"/>
      <c r="AF1225" s="216"/>
      <c r="AG1225" s="216"/>
      <c r="AH1225" s="216"/>
      <c r="AI1225" s="216"/>
    </row>
    <row r="1226" spans="2:35" s="203" customFormat="1" x14ac:dyDescent="0.2">
      <c r="B1226" s="200"/>
      <c r="C1226" s="292"/>
      <c r="D1226" s="293"/>
      <c r="H1226" s="294"/>
      <c r="I1226" s="207"/>
      <c r="J1226" s="231"/>
      <c r="K1226" s="227"/>
      <c r="L1226" s="227"/>
      <c r="M1226" s="227"/>
      <c r="N1226" s="227"/>
      <c r="O1226" s="227"/>
      <c r="P1226" s="227"/>
      <c r="Q1226" s="227"/>
      <c r="R1226" s="227"/>
      <c r="S1226" s="227"/>
      <c r="T1226" s="227"/>
      <c r="U1226" s="227"/>
      <c r="V1226" s="227"/>
      <c r="W1226" s="227"/>
      <c r="X1226" s="227"/>
      <c r="Y1226" s="215"/>
      <c r="Z1226" s="233"/>
      <c r="AA1226" s="216"/>
      <c r="AB1226" s="216"/>
      <c r="AC1226" s="216"/>
      <c r="AD1226" s="216"/>
      <c r="AE1226" s="216"/>
      <c r="AF1226" s="216"/>
      <c r="AG1226" s="216"/>
      <c r="AH1226" s="216"/>
      <c r="AI1226" s="216"/>
    </row>
    <row r="1227" spans="2:35" s="203" customFormat="1" x14ac:dyDescent="0.2">
      <c r="B1227" s="200"/>
      <c r="C1227" s="292"/>
      <c r="D1227" s="293"/>
      <c r="H1227" s="294"/>
      <c r="I1227" s="207"/>
      <c r="J1227" s="231"/>
      <c r="K1227" s="227"/>
      <c r="L1227" s="227"/>
      <c r="M1227" s="227"/>
      <c r="N1227" s="227"/>
      <c r="O1227" s="227"/>
      <c r="P1227" s="227"/>
      <c r="Q1227" s="227"/>
      <c r="R1227" s="227"/>
      <c r="S1227" s="227"/>
      <c r="T1227" s="227"/>
      <c r="U1227" s="227"/>
      <c r="V1227" s="227"/>
      <c r="W1227" s="227"/>
      <c r="X1227" s="227"/>
      <c r="Y1227" s="215"/>
      <c r="Z1227" s="233"/>
      <c r="AA1227" s="216"/>
      <c r="AB1227" s="216"/>
      <c r="AC1227" s="216"/>
      <c r="AD1227" s="216"/>
      <c r="AE1227" s="216"/>
      <c r="AF1227" s="216"/>
      <c r="AG1227" s="216"/>
      <c r="AH1227" s="216"/>
      <c r="AI1227" s="216"/>
    </row>
    <row r="1228" spans="2:35" s="203" customFormat="1" x14ac:dyDescent="0.2">
      <c r="B1228" s="200"/>
      <c r="C1228" s="292"/>
      <c r="D1228" s="293"/>
      <c r="H1228" s="294"/>
      <c r="I1228" s="207"/>
      <c r="J1228" s="231"/>
      <c r="K1228" s="227"/>
      <c r="L1228" s="227"/>
      <c r="M1228" s="227"/>
      <c r="N1228" s="227"/>
      <c r="O1228" s="227"/>
      <c r="P1228" s="227"/>
      <c r="Q1228" s="227"/>
      <c r="R1228" s="227"/>
      <c r="S1228" s="227"/>
      <c r="T1228" s="227"/>
      <c r="U1228" s="227"/>
      <c r="V1228" s="227"/>
      <c r="W1228" s="227"/>
      <c r="X1228" s="227"/>
      <c r="Y1228" s="215"/>
      <c r="Z1228" s="233"/>
      <c r="AA1228" s="216"/>
      <c r="AB1228" s="216"/>
      <c r="AC1228" s="216"/>
      <c r="AD1228" s="216"/>
      <c r="AE1228" s="216"/>
      <c r="AF1228" s="216"/>
      <c r="AG1228" s="216"/>
      <c r="AH1228" s="216"/>
      <c r="AI1228" s="216"/>
    </row>
    <row r="1229" spans="2:35" s="203" customFormat="1" x14ac:dyDescent="0.2">
      <c r="B1229" s="200"/>
      <c r="C1229" s="292"/>
      <c r="D1229" s="293"/>
      <c r="H1229" s="294"/>
      <c r="I1229" s="207"/>
      <c r="J1229" s="231"/>
      <c r="K1229" s="227"/>
      <c r="L1229" s="227"/>
      <c r="M1229" s="227"/>
      <c r="N1229" s="227"/>
      <c r="O1229" s="227"/>
      <c r="P1229" s="227"/>
      <c r="Q1229" s="227"/>
      <c r="R1229" s="227"/>
      <c r="S1229" s="227"/>
      <c r="T1229" s="227"/>
      <c r="U1229" s="227"/>
      <c r="V1229" s="227"/>
      <c r="W1229" s="227"/>
      <c r="X1229" s="227"/>
      <c r="Y1229" s="215"/>
      <c r="Z1229" s="233"/>
      <c r="AA1229" s="216"/>
      <c r="AB1229" s="216"/>
      <c r="AC1229" s="216"/>
      <c r="AD1229" s="216"/>
      <c r="AE1229" s="216"/>
      <c r="AF1229" s="216"/>
      <c r="AG1229" s="216"/>
      <c r="AH1229" s="216"/>
      <c r="AI1229" s="216"/>
    </row>
    <row r="1230" spans="2:35" s="203" customFormat="1" x14ac:dyDescent="0.2">
      <c r="B1230" s="200"/>
      <c r="C1230" s="292"/>
      <c r="D1230" s="293"/>
      <c r="H1230" s="294"/>
      <c r="I1230" s="207"/>
      <c r="J1230" s="231"/>
      <c r="K1230" s="227"/>
      <c r="L1230" s="227"/>
      <c r="M1230" s="227"/>
      <c r="N1230" s="227"/>
      <c r="O1230" s="227"/>
      <c r="P1230" s="227"/>
      <c r="Q1230" s="227"/>
      <c r="R1230" s="227"/>
      <c r="S1230" s="227"/>
      <c r="T1230" s="227"/>
      <c r="U1230" s="227"/>
      <c r="V1230" s="227"/>
      <c r="W1230" s="227"/>
      <c r="X1230" s="227"/>
      <c r="Y1230" s="215"/>
      <c r="Z1230" s="233"/>
      <c r="AA1230" s="216"/>
      <c r="AB1230" s="216"/>
      <c r="AC1230" s="216"/>
      <c r="AD1230" s="216"/>
      <c r="AE1230" s="216"/>
      <c r="AF1230" s="216"/>
      <c r="AG1230" s="216"/>
      <c r="AH1230" s="216"/>
      <c r="AI1230" s="216"/>
    </row>
    <row r="1231" spans="2:35" s="203" customFormat="1" x14ac:dyDescent="0.2">
      <c r="B1231" s="200"/>
      <c r="C1231" s="292"/>
      <c r="D1231" s="293"/>
      <c r="H1231" s="294"/>
      <c r="I1231" s="207"/>
      <c r="J1231" s="231"/>
      <c r="K1231" s="227"/>
      <c r="L1231" s="227"/>
      <c r="M1231" s="227"/>
      <c r="N1231" s="227"/>
      <c r="O1231" s="227"/>
      <c r="P1231" s="227"/>
      <c r="Q1231" s="227"/>
      <c r="R1231" s="227"/>
      <c r="S1231" s="227"/>
      <c r="T1231" s="227"/>
      <c r="U1231" s="227"/>
      <c r="V1231" s="227"/>
      <c r="W1231" s="227"/>
      <c r="X1231" s="227"/>
      <c r="Y1231" s="215"/>
      <c r="Z1231" s="233"/>
      <c r="AA1231" s="216"/>
      <c r="AB1231" s="216"/>
      <c r="AC1231" s="216"/>
      <c r="AD1231" s="216"/>
      <c r="AE1231" s="216"/>
      <c r="AF1231" s="216"/>
      <c r="AG1231" s="216"/>
      <c r="AH1231" s="216"/>
      <c r="AI1231" s="216"/>
    </row>
    <row r="1232" spans="2:35" s="203" customFormat="1" x14ac:dyDescent="0.2">
      <c r="B1232" s="200"/>
      <c r="C1232" s="292"/>
      <c r="D1232" s="293"/>
      <c r="H1232" s="294"/>
      <c r="I1232" s="207"/>
      <c r="J1232" s="231"/>
      <c r="K1232" s="227"/>
      <c r="L1232" s="227"/>
      <c r="M1232" s="227"/>
      <c r="N1232" s="227"/>
      <c r="O1232" s="227"/>
      <c r="P1232" s="227"/>
      <c r="Q1232" s="227"/>
      <c r="R1232" s="227"/>
      <c r="S1232" s="227"/>
      <c r="T1232" s="227"/>
      <c r="U1232" s="227"/>
      <c r="V1232" s="227"/>
      <c r="W1232" s="227"/>
      <c r="X1232" s="227"/>
      <c r="Y1232" s="215"/>
      <c r="Z1232" s="233"/>
      <c r="AA1232" s="216"/>
      <c r="AB1232" s="216"/>
      <c r="AC1232" s="216"/>
      <c r="AD1232" s="216"/>
      <c r="AE1232" s="216"/>
      <c r="AF1232" s="216"/>
      <c r="AG1232" s="216"/>
      <c r="AH1232" s="216"/>
      <c r="AI1232" s="216"/>
    </row>
    <row r="1233" spans="2:35" s="203" customFormat="1" x14ac:dyDescent="0.2">
      <c r="B1233" s="200"/>
      <c r="C1233" s="292"/>
      <c r="D1233" s="293"/>
      <c r="H1233" s="294"/>
      <c r="I1233" s="207"/>
      <c r="J1233" s="231"/>
      <c r="K1233" s="227"/>
      <c r="L1233" s="227"/>
      <c r="M1233" s="227"/>
      <c r="N1233" s="227"/>
      <c r="O1233" s="227"/>
      <c r="P1233" s="227"/>
      <c r="Q1233" s="227"/>
      <c r="R1233" s="227"/>
      <c r="S1233" s="227"/>
      <c r="T1233" s="227"/>
      <c r="U1233" s="227"/>
      <c r="V1233" s="227"/>
      <c r="W1233" s="227"/>
      <c r="X1233" s="227"/>
      <c r="Y1233" s="215"/>
      <c r="Z1233" s="233"/>
      <c r="AA1233" s="216"/>
      <c r="AB1233" s="216"/>
      <c r="AC1233" s="216"/>
      <c r="AD1233" s="216"/>
      <c r="AE1233" s="216"/>
      <c r="AF1233" s="216"/>
      <c r="AG1233" s="216"/>
      <c r="AH1233" s="216"/>
      <c r="AI1233" s="216"/>
    </row>
    <row r="1234" spans="2:35" s="203" customFormat="1" x14ac:dyDescent="0.2">
      <c r="B1234" s="200"/>
      <c r="C1234" s="292"/>
      <c r="D1234" s="293"/>
      <c r="H1234" s="294"/>
      <c r="I1234" s="207"/>
      <c r="J1234" s="231"/>
      <c r="K1234" s="227"/>
      <c r="L1234" s="227"/>
      <c r="M1234" s="227"/>
      <c r="N1234" s="227"/>
      <c r="O1234" s="227"/>
      <c r="P1234" s="227"/>
      <c r="Q1234" s="227"/>
      <c r="R1234" s="227"/>
      <c r="S1234" s="227"/>
      <c r="T1234" s="227"/>
      <c r="U1234" s="227"/>
      <c r="V1234" s="227"/>
      <c r="W1234" s="227"/>
      <c r="X1234" s="227"/>
      <c r="Y1234" s="215"/>
      <c r="Z1234" s="233"/>
      <c r="AA1234" s="216"/>
      <c r="AB1234" s="216"/>
      <c r="AC1234" s="216"/>
      <c r="AD1234" s="216"/>
      <c r="AE1234" s="216"/>
      <c r="AF1234" s="216"/>
      <c r="AG1234" s="216"/>
      <c r="AH1234" s="216"/>
      <c r="AI1234" s="216"/>
    </row>
    <row r="1235" spans="2:35" s="203" customFormat="1" x14ac:dyDescent="0.2">
      <c r="B1235" s="200"/>
      <c r="C1235" s="292"/>
      <c r="D1235" s="293"/>
      <c r="H1235" s="294"/>
      <c r="I1235" s="207"/>
      <c r="J1235" s="231"/>
      <c r="K1235" s="227"/>
      <c r="L1235" s="227"/>
      <c r="M1235" s="227"/>
      <c r="N1235" s="227"/>
      <c r="O1235" s="227"/>
      <c r="P1235" s="227"/>
      <c r="Q1235" s="227"/>
      <c r="R1235" s="227"/>
      <c r="S1235" s="227"/>
      <c r="T1235" s="227"/>
      <c r="U1235" s="227"/>
      <c r="V1235" s="227"/>
      <c r="W1235" s="227"/>
      <c r="X1235" s="227"/>
      <c r="Y1235" s="215"/>
      <c r="Z1235" s="233"/>
      <c r="AA1235" s="216"/>
      <c r="AB1235" s="216"/>
      <c r="AC1235" s="216"/>
      <c r="AD1235" s="216"/>
      <c r="AE1235" s="216"/>
      <c r="AF1235" s="216"/>
      <c r="AG1235" s="216"/>
      <c r="AH1235" s="216"/>
      <c r="AI1235" s="216"/>
    </row>
    <row r="1236" spans="2:35" s="203" customFormat="1" x14ac:dyDescent="0.2">
      <c r="B1236" s="200"/>
      <c r="C1236" s="292"/>
      <c r="D1236" s="293"/>
      <c r="H1236" s="294"/>
      <c r="I1236" s="207"/>
      <c r="J1236" s="231"/>
      <c r="K1236" s="227"/>
      <c r="L1236" s="227"/>
      <c r="M1236" s="227"/>
      <c r="N1236" s="227"/>
      <c r="O1236" s="227"/>
      <c r="P1236" s="227"/>
      <c r="Q1236" s="227"/>
      <c r="R1236" s="227"/>
      <c r="S1236" s="227"/>
      <c r="T1236" s="227"/>
      <c r="U1236" s="227"/>
      <c r="V1236" s="227"/>
      <c r="W1236" s="227"/>
      <c r="X1236" s="227"/>
      <c r="Y1236" s="215"/>
      <c r="Z1236" s="233"/>
      <c r="AA1236" s="216"/>
      <c r="AB1236" s="216"/>
      <c r="AC1236" s="216"/>
      <c r="AD1236" s="216"/>
      <c r="AE1236" s="216"/>
      <c r="AF1236" s="216"/>
      <c r="AG1236" s="216"/>
      <c r="AH1236" s="216"/>
      <c r="AI1236" s="216"/>
    </row>
    <row r="1237" spans="2:35" s="203" customFormat="1" x14ac:dyDescent="0.2">
      <c r="B1237" s="200"/>
      <c r="C1237" s="292"/>
      <c r="D1237" s="293"/>
      <c r="H1237" s="294"/>
      <c r="I1237" s="207"/>
      <c r="J1237" s="231"/>
      <c r="K1237" s="227"/>
      <c r="L1237" s="227"/>
      <c r="M1237" s="227"/>
      <c r="N1237" s="227"/>
      <c r="O1237" s="227"/>
      <c r="P1237" s="227"/>
      <c r="Q1237" s="227"/>
      <c r="R1237" s="227"/>
      <c r="S1237" s="227"/>
      <c r="T1237" s="227"/>
      <c r="U1237" s="227"/>
      <c r="V1237" s="227"/>
      <c r="W1237" s="227"/>
      <c r="X1237" s="227"/>
      <c r="Y1237" s="215"/>
      <c r="Z1237" s="233"/>
      <c r="AA1237" s="216"/>
      <c r="AB1237" s="216"/>
      <c r="AC1237" s="216"/>
      <c r="AD1237" s="216"/>
      <c r="AE1237" s="216"/>
      <c r="AF1237" s="216"/>
      <c r="AG1237" s="216"/>
      <c r="AH1237" s="216"/>
      <c r="AI1237" s="216"/>
    </row>
    <row r="1238" spans="2:35" s="203" customFormat="1" x14ac:dyDescent="0.2">
      <c r="B1238" s="200"/>
      <c r="C1238" s="292"/>
      <c r="D1238" s="293"/>
      <c r="H1238" s="294"/>
      <c r="I1238" s="207"/>
      <c r="J1238" s="231"/>
      <c r="K1238" s="227"/>
      <c r="L1238" s="227"/>
      <c r="M1238" s="227"/>
      <c r="N1238" s="227"/>
      <c r="O1238" s="227"/>
      <c r="P1238" s="227"/>
      <c r="Q1238" s="227"/>
      <c r="R1238" s="227"/>
      <c r="S1238" s="227"/>
      <c r="T1238" s="227"/>
      <c r="U1238" s="227"/>
      <c r="V1238" s="227"/>
      <c r="W1238" s="227"/>
      <c r="X1238" s="227"/>
      <c r="Y1238" s="215"/>
      <c r="Z1238" s="233"/>
      <c r="AA1238" s="216"/>
      <c r="AB1238" s="216"/>
      <c r="AC1238" s="216"/>
      <c r="AD1238" s="216"/>
      <c r="AE1238" s="216"/>
      <c r="AF1238" s="216"/>
      <c r="AG1238" s="216"/>
      <c r="AH1238" s="216"/>
      <c r="AI1238" s="216"/>
    </row>
    <row r="1239" spans="2:35" s="203" customFormat="1" x14ac:dyDescent="0.2">
      <c r="B1239" s="200"/>
      <c r="C1239" s="292"/>
      <c r="D1239" s="293"/>
      <c r="H1239" s="294"/>
      <c r="I1239" s="207"/>
      <c r="J1239" s="231"/>
      <c r="K1239" s="227"/>
      <c r="L1239" s="227"/>
      <c r="M1239" s="227"/>
      <c r="N1239" s="227"/>
      <c r="O1239" s="227"/>
      <c r="P1239" s="227"/>
      <c r="Q1239" s="227"/>
      <c r="R1239" s="227"/>
      <c r="S1239" s="227"/>
      <c r="T1239" s="227"/>
      <c r="U1239" s="227"/>
      <c r="V1239" s="227"/>
      <c r="W1239" s="227"/>
      <c r="X1239" s="227"/>
      <c r="Y1239" s="215"/>
      <c r="Z1239" s="233"/>
      <c r="AA1239" s="216"/>
      <c r="AB1239" s="216"/>
      <c r="AC1239" s="216"/>
      <c r="AD1239" s="216"/>
      <c r="AE1239" s="216"/>
      <c r="AF1239" s="216"/>
      <c r="AG1239" s="216"/>
      <c r="AH1239" s="216"/>
      <c r="AI1239" s="216"/>
    </row>
    <row r="1240" spans="2:35" s="203" customFormat="1" x14ac:dyDescent="0.2">
      <c r="B1240" s="200"/>
      <c r="C1240" s="292"/>
      <c r="D1240" s="293"/>
      <c r="H1240" s="294"/>
      <c r="I1240" s="207"/>
      <c r="J1240" s="231"/>
      <c r="K1240" s="227"/>
      <c r="L1240" s="227"/>
      <c r="M1240" s="227"/>
      <c r="N1240" s="227"/>
      <c r="O1240" s="227"/>
      <c r="P1240" s="227"/>
      <c r="Q1240" s="227"/>
      <c r="R1240" s="227"/>
      <c r="S1240" s="227"/>
      <c r="T1240" s="227"/>
      <c r="U1240" s="227"/>
      <c r="V1240" s="227"/>
      <c r="W1240" s="227"/>
      <c r="X1240" s="227"/>
      <c r="Y1240" s="215"/>
      <c r="Z1240" s="233"/>
      <c r="AA1240" s="216"/>
      <c r="AB1240" s="216"/>
      <c r="AC1240" s="216"/>
      <c r="AD1240" s="216"/>
      <c r="AE1240" s="216"/>
      <c r="AF1240" s="216"/>
      <c r="AG1240" s="216"/>
      <c r="AH1240" s="216"/>
      <c r="AI1240" s="216"/>
    </row>
    <row r="1241" spans="2:35" s="203" customFormat="1" x14ac:dyDescent="0.2">
      <c r="B1241" s="200"/>
      <c r="C1241" s="292"/>
      <c r="D1241" s="293"/>
      <c r="H1241" s="294"/>
      <c r="I1241" s="207"/>
      <c r="J1241" s="231"/>
      <c r="K1241" s="227"/>
      <c r="L1241" s="227"/>
      <c r="M1241" s="227"/>
      <c r="N1241" s="227"/>
      <c r="O1241" s="227"/>
      <c r="P1241" s="227"/>
      <c r="Q1241" s="227"/>
      <c r="R1241" s="227"/>
      <c r="S1241" s="227"/>
      <c r="T1241" s="227"/>
      <c r="U1241" s="227"/>
      <c r="V1241" s="227"/>
      <c r="W1241" s="227"/>
      <c r="X1241" s="227"/>
      <c r="Y1241" s="215"/>
      <c r="Z1241" s="233"/>
      <c r="AA1241" s="216"/>
      <c r="AB1241" s="216"/>
      <c r="AC1241" s="216"/>
      <c r="AD1241" s="216"/>
      <c r="AE1241" s="216"/>
      <c r="AF1241" s="216"/>
      <c r="AG1241" s="216"/>
      <c r="AH1241" s="216"/>
      <c r="AI1241" s="216"/>
    </row>
    <row r="1242" spans="2:35" s="203" customFormat="1" x14ac:dyDescent="0.2">
      <c r="B1242" s="200"/>
      <c r="C1242" s="292"/>
      <c r="D1242" s="293"/>
      <c r="H1242" s="294"/>
      <c r="I1242" s="207"/>
      <c r="J1242" s="231"/>
      <c r="K1242" s="227"/>
      <c r="L1242" s="227"/>
      <c r="M1242" s="227"/>
      <c r="N1242" s="227"/>
      <c r="O1242" s="227"/>
      <c r="P1242" s="227"/>
      <c r="Q1242" s="227"/>
      <c r="R1242" s="227"/>
      <c r="S1242" s="227"/>
      <c r="T1242" s="227"/>
      <c r="U1242" s="227"/>
      <c r="V1242" s="227"/>
      <c r="W1242" s="227"/>
      <c r="X1242" s="227"/>
      <c r="Y1242" s="215"/>
      <c r="Z1242" s="233"/>
      <c r="AA1242" s="216"/>
      <c r="AB1242" s="216"/>
      <c r="AC1242" s="216"/>
      <c r="AD1242" s="216"/>
      <c r="AE1242" s="216"/>
      <c r="AF1242" s="216"/>
      <c r="AG1242" s="216"/>
      <c r="AH1242" s="216"/>
      <c r="AI1242" s="216"/>
    </row>
    <row r="1243" spans="2:35" s="203" customFormat="1" x14ac:dyDescent="0.2">
      <c r="B1243" s="200"/>
      <c r="C1243" s="292"/>
      <c r="D1243" s="293"/>
      <c r="H1243" s="294"/>
      <c r="I1243" s="207"/>
      <c r="J1243" s="231"/>
      <c r="K1243" s="227"/>
      <c r="L1243" s="227"/>
      <c r="M1243" s="227"/>
      <c r="N1243" s="227"/>
      <c r="O1243" s="227"/>
      <c r="P1243" s="227"/>
      <c r="Q1243" s="227"/>
      <c r="R1243" s="227"/>
      <c r="S1243" s="227"/>
      <c r="T1243" s="227"/>
      <c r="U1243" s="227"/>
      <c r="V1243" s="227"/>
      <c r="W1243" s="227"/>
      <c r="X1243" s="227"/>
      <c r="Y1243" s="215"/>
      <c r="Z1243" s="233"/>
      <c r="AA1243" s="216"/>
      <c r="AB1243" s="216"/>
      <c r="AC1243" s="216"/>
      <c r="AD1243" s="216"/>
      <c r="AE1243" s="216"/>
      <c r="AF1243" s="216"/>
      <c r="AG1243" s="216"/>
      <c r="AH1243" s="216"/>
      <c r="AI1243" s="216"/>
    </row>
    <row r="1244" spans="2:35" s="203" customFormat="1" x14ac:dyDescent="0.2">
      <c r="B1244" s="200"/>
      <c r="C1244" s="292"/>
      <c r="D1244" s="293"/>
      <c r="H1244" s="294"/>
      <c r="I1244" s="207"/>
      <c r="J1244" s="231"/>
      <c r="K1244" s="227"/>
      <c r="L1244" s="227"/>
      <c r="M1244" s="227"/>
      <c r="N1244" s="227"/>
      <c r="O1244" s="227"/>
      <c r="P1244" s="227"/>
      <c r="Q1244" s="227"/>
      <c r="R1244" s="227"/>
      <c r="S1244" s="227"/>
      <c r="T1244" s="227"/>
      <c r="U1244" s="227"/>
      <c r="V1244" s="227"/>
      <c r="W1244" s="227"/>
      <c r="X1244" s="227"/>
      <c r="Y1244" s="215"/>
      <c r="Z1244" s="233"/>
      <c r="AA1244" s="216"/>
      <c r="AB1244" s="216"/>
      <c r="AC1244" s="216"/>
      <c r="AD1244" s="216"/>
      <c r="AE1244" s="216"/>
      <c r="AF1244" s="216"/>
      <c r="AG1244" s="216"/>
      <c r="AH1244" s="216"/>
      <c r="AI1244" s="216"/>
    </row>
    <row r="1245" spans="2:35" s="203" customFormat="1" x14ac:dyDescent="0.2">
      <c r="B1245" s="200"/>
      <c r="C1245" s="292"/>
      <c r="D1245" s="293"/>
      <c r="H1245" s="294"/>
      <c r="I1245" s="207"/>
      <c r="J1245" s="231"/>
      <c r="K1245" s="227"/>
      <c r="L1245" s="227"/>
      <c r="M1245" s="227"/>
      <c r="N1245" s="227"/>
      <c r="O1245" s="227"/>
      <c r="P1245" s="227"/>
      <c r="Q1245" s="227"/>
      <c r="R1245" s="227"/>
      <c r="S1245" s="227"/>
      <c r="T1245" s="227"/>
      <c r="U1245" s="227"/>
      <c r="V1245" s="227"/>
      <c r="W1245" s="227"/>
      <c r="X1245" s="227"/>
      <c r="Y1245" s="215"/>
      <c r="Z1245" s="233"/>
      <c r="AA1245" s="216"/>
      <c r="AB1245" s="216"/>
      <c r="AC1245" s="216"/>
      <c r="AD1245" s="216"/>
      <c r="AE1245" s="216"/>
      <c r="AF1245" s="216"/>
      <c r="AG1245" s="216"/>
      <c r="AH1245" s="216"/>
      <c r="AI1245" s="216"/>
    </row>
    <row r="1246" spans="2:35" s="203" customFormat="1" x14ac:dyDescent="0.2">
      <c r="B1246" s="200"/>
      <c r="C1246" s="292"/>
      <c r="D1246" s="293"/>
      <c r="H1246" s="294"/>
      <c r="I1246" s="207"/>
      <c r="J1246" s="231"/>
      <c r="K1246" s="227"/>
      <c r="L1246" s="227"/>
      <c r="M1246" s="227"/>
      <c r="N1246" s="227"/>
      <c r="O1246" s="227"/>
      <c r="P1246" s="227"/>
      <c r="Q1246" s="227"/>
      <c r="R1246" s="227"/>
      <c r="S1246" s="227"/>
      <c r="T1246" s="227"/>
      <c r="U1246" s="227"/>
      <c r="V1246" s="227"/>
      <c r="W1246" s="227"/>
      <c r="X1246" s="227"/>
      <c r="Y1246" s="215"/>
      <c r="Z1246" s="233"/>
      <c r="AA1246" s="216"/>
      <c r="AB1246" s="216"/>
      <c r="AC1246" s="216"/>
      <c r="AD1246" s="216"/>
      <c r="AE1246" s="216"/>
      <c r="AF1246" s="216"/>
      <c r="AG1246" s="216"/>
      <c r="AH1246" s="216"/>
      <c r="AI1246" s="216"/>
    </row>
    <row r="1247" spans="2:35" s="203" customFormat="1" x14ac:dyDescent="0.2">
      <c r="B1247" s="200"/>
      <c r="C1247" s="292"/>
      <c r="D1247" s="293"/>
      <c r="H1247" s="294"/>
      <c r="I1247" s="207"/>
      <c r="J1247" s="231"/>
      <c r="K1247" s="227"/>
      <c r="L1247" s="227"/>
      <c r="M1247" s="227"/>
      <c r="N1247" s="227"/>
      <c r="O1247" s="227"/>
      <c r="P1247" s="227"/>
      <c r="Q1247" s="227"/>
      <c r="R1247" s="227"/>
      <c r="S1247" s="227"/>
      <c r="T1247" s="227"/>
      <c r="U1247" s="227"/>
      <c r="V1247" s="227"/>
      <c r="W1247" s="227"/>
      <c r="X1247" s="227"/>
      <c r="Y1247" s="215"/>
      <c r="Z1247" s="233"/>
      <c r="AA1247" s="216"/>
      <c r="AB1247" s="216"/>
      <c r="AC1247" s="216"/>
      <c r="AD1247" s="216"/>
      <c r="AE1247" s="216"/>
      <c r="AF1247" s="216"/>
      <c r="AG1247" s="216"/>
      <c r="AH1247" s="216"/>
      <c r="AI1247" s="216"/>
    </row>
    <row r="1248" spans="2:35" s="203" customFormat="1" x14ac:dyDescent="0.2">
      <c r="B1248" s="200"/>
      <c r="C1248" s="292"/>
      <c r="D1248" s="293"/>
      <c r="H1248" s="294"/>
      <c r="I1248" s="207"/>
      <c r="J1248" s="231"/>
      <c r="K1248" s="227"/>
      <c r="L1248" s="227"/>
      <c r="M1248" s="227"/>
      <c r="N1248" s="227"/>
      <c r="O1248" s="227"/>
      <c r="P1248" s="227"/>
      <c r="Q1248" s="227"/>
      <c r="R1248" s="227"/>
      <c r="S1248" s="227"/>
      <c r="T1248" s="227"/>
      <c r="U1248" s="227"/>
      <c r="V1248" s="227"/>
      <c r="W1248" s="227"/>
      <c r="X1248" s="227"/>
      <c r="Y1248" s="215"/>
      <c r="Z1248" s="233"/>
      <c r="AA1248" s="216"/>
      <c r="AB1248" s="216"/>
      <c r="AC1248" s="216"/>
      <c r="AD1248" s="216"/>
      <c r="AE1248" s="216"/>
      <c r="AF1248" s="216"/>
      <c r="AG1248" s="216"/>
      <c r="AH1248" s="216"/>
      <c r="AI1248" s="216"/>
    </row>
    <row r="1249" spans="2:35" s="203" customFormat="1" x14ac:dyDescent="0.2">
      <c r="B1249" s="200"/>
      <c r="C1249" s="292"/>
      <c r="D1249" s="293"/>
      <c r="H1249" s="294"/>
      <c r="I1249" s="207"/>
      <c r="J1249" s="231"/>
      <c r="K1249" s="227"/>
      <c r="L1249" s="227"/>
      <c r="M1249" s="227"/>
      <c r="N1249" s="227"/>
      <c r="O1249" s="227"/>
      <c r="P1249" s="227"/>
      <c r="Q1249" s="227"/>
      <c r="R1249" s="227"/>
      <c r="S1249" s="227"/>
      <c r="T1249" s="227"/>
      <c r="U1249" s="227"/>
      <c r="V1249" s="227"/>
      <c r="W1249" s="227"/>
      <c r="X1249" s="227"/>
      <c r="Y1249" s="215"/>
      <c r="Z1249" s="233"/>
      <c r="AA1249" s="216"/>
      <c r="AB1249" s="216"/>
      <c r="AC1249" s="216"/>
      <c r="AD1249" s="216"/>
      <c r="AE1249" s="216"/>
      <c r="AF1249" s="216"/>
      <c r="AG1249" s="216"/>
      <c r="AH1249" s="216"/>
      <c r="AI1249" s="216"/>
    </row>
    <row r="1250" spans="2:35" s="203" customFormat="1" x14ac:dyDescent="0.2">
      <c r="B1250" s="200"/>
      <c r="C1250" s="292"/>
      <c r="D1250" s="293"/>
      <c r="H1250" s="294"/>
      <c r="I1250" s="207"/>
      <c r="J1250" s="231"/>
      <c r="K1250" s="227"/>
      <c r="L1250" s="227"/>
      <c r="M1250" s="227"/>
      <c r="N1250" s="227"/>
      <c r="O1250" s="227"/>
      <c r="P1250" s="227"/>
      <c r="Q1250" s="227"/>
      <c r="R1250" s="227"/>
      <c r="S1250" s="227"/>
      <c r="T1250" s="227"/>
      <c r="U1250" s="227"/>
      <c r="V1250" s="227"/>
      <c r="W1250" s="227"/>
      <c r="X1250" s="227"/>
      <c r="Y1250" s="215"/>
      <c r="Z1250" s="233"/>
      <c r="AA1250" s="216"/>
      <c r="AB1250" s="216"/>
      <c r="AC1250" s="216"/>
      <c r="AD1250" s="216"/>
      <c r="AE1250" s="216"/>
      <c r="AF1250" s="216"/>
      <c r="AG1250" s="216"/>
      <c r="AH1250" s="216"/>
      <c r="AI1250" s="216"/>
    </row>
    <row r="1251" spans="2:35" s="203" customFormat="1" x14ac:dyDescent="0.2">
      <c r="B1251" s="200"/>
      <c r="C1251" s="292"/>
      <c r="D1251" s="293"/>
      <c r="H1251" s="294"/>
      <c r="I1251" s="207"/>
      <c r="J1251" s="231"/>
      <c r="K1251" s="227"/>
      <c r="L1251" s="227"/>
      <c r="M1251" s="227"/>
      <c r="N1251" s="227"/>
      <c r="O1251" s="227"/>
      <c r="P1251" s="227"/>
      <c r="Q1251" s="227"/>
      <c r="R1251" s="227"/>
      <c r="S1251" s="227"/>
      <c r="T1251" s="227"/>
      <c r="U1251" s="227"/>
      <c r="V1251" s="227"/>
      <c r="W1251" s="227"/>
      <c r="X1251" s="227"/>
      <c r="Y1251" s="215"/>
      <c r="Z1251" s="233"/>
      <c r="AA1251" s="216"/>
      <c r="AB1251" s="216"/>
      <c r="AC1251" s="216"/>
      <c r="AD1251" s="216"/>
      <c r="AE1251" s="216"/>
      <c r="AF1251" s="216"/>
      <c r="AG1251" s="216"/>
      <c r="AH1251" s="216"/>
      <c r="AI1251" s="216"/>
    </row>
    <row r="1252" spans="2:35" s="203" customFormat="1" x14ac:dyDescent="0.2">
      <c r="B1252" s="200"/>
      <c r="C1252" s="292"/>
      <c r="D1252" s="293"/>
      <c r="H1252" s="294"/>
      <c r="I1252" s="207"/>
      <c r="J1252" s="231"/>
      <c r="K1252" s="227"/>
      <c r="L1252" s="227"/>
      <c r="M1252" s="227"/>
      <c r="N1252" s="227"/>
      <c r="O1252" s="227"/>
      <c r="P1252" s="227"/>
      <c r="Q1252" s="227"/>
      <c r="R1252" s="227"/>
      <c r="S1252" s="227"/>
      <c r="T1252" s="227"/>
      <c r="U1252" s="227"/>
      <c r="V1252" s="227"/>
      <c r="W1252" s="227"/>
      <c r="X1252" s="227"/>
      <c r="Y1252" s="215"/>
      <c r="Z1252" s="233"/>
      <c r="AA1252" s="216"/>
      <c r="AB1252" s="216"/>
      <c r="AC1252" s="216"/>
      <c r="AD1252" s="216"/>
      <c r="AE1252" s="216"/>
      <c r="AF1252" s="216"/>
      <c r="AG1252" s="216"/>
      <c r="AH1252" s="216"/>
      <c r="AI1252" s="216"/>
    </row>
    <row r="1253" spans="2:35" s="203" customFormat="1" x14ac:dyDescent="0.2">
      <c r="B1253" s="200"/>
      <c r="C1253" s="292"/>
      <c r="D1253" s="293"/>
      <c r="H1253" s="294"/>
      <c r="I1253" s="207"/>
      <c r="J1253" s="231"/>
      <c r="K1253" s="227"/>
      <c r="L1253" s="227"/>
      <c r="M1253" s="227"/>
      <c r="N1253" s="227"/>
      <c r="O1253" s="227"/>
      <c r="P1253" s="227"/>
      <c r="Q1253" s="227"/>
      <c r="R1253" s="227"/>
      <c r="S1253" s="227"/>
      <c r="T1253" s="227"/>
      <c r="U1253" s="227"/>
      <c r="V1253" s="227"/>
      <c r="W1253" s="227"/>
      <c r="X1253" s="227"/>
      <c r="Y1253" s="215"/>
      <c r="Z1253" s="233"/>
      <c r="AA1253" s="216"/>
      <c r="AB1253" s="216"/>
      <c r="AC1253" s="216"/>
      <c r="AD1253" s="216"/>
      <c r="AE1253" s="216"/>
      <c r="AF1253" s="216"/>
      <c r="AG1253" s="216"/>
      <c r="AH1253" s="216"/>
      <c r="AI1253" s="216"/>
    </row>
    <row r="1254" spans="2:35" s="203" customFormat="1" x14ac:dyDescent="0.2">
      <c r="B1254" s="200"/>
      <c r="C1254" s="292"/>
      <c r="D1254" s="293"/>
      <c r="H1254" s="294"/>
      <c r="I1254" s="207"/>
      <c r="J1254" s="231"/>
      <c r="K1254" s="227"/>
      <c r="L1254" s="227"/>
      <c r="M1254" s="227"/>
      <c r="N1254" s="227"/>
      <c r="O1254" s="227"/>
      <c r="P1254" s="227"/>
      <c r="Q1254" s="227"/>
      <c r="R1254" s="227"/>
      <c r="S1254" s="227"/>
      <c r="T1254" s="227"/>
      <c r="U1254" s="227"/>
      <c r="V1254" s="227"/>
      <c r="W1254" s="227"/>
      <c r="X1254" s="227"/>
      <c r="Y1254" s="215"/>
      <c r="Z1254" s="233"/>
      <c r="AA1254" s="216"/>
      <c r="AB1254" s="216"/>
      <c r="AC1254" s="216"/>
      <c r="AD1254" s="216"/>
      <c r="AE1254" s="216"/>
      <c r="AF1254" s="216"/>
      <c r="AG1254" s="216"/>
      <c r="AH1254" s="216"/>
      <c r="AI1254" s="216"/>
    </row>
    <row r="1255" spans="2:35" s="203" customFormat="1" x14ac:dyDescent="0.2">
      <c r="B1255" s="200"/>
      <c r="C1255" s="292"/>
      <c r="D1255" s="293"/>
      <c r="H1255" s="294"/>
      <c r="I1255" s="207"/>
      <c r="J1255" s="231"/>
      <c r="K1255" s="227"/>
      <c r="L1255" s="227"/>
      <c r="M1255" s="227"/>
      <c r="N1255" s="227"/>
      <c r="O1255" s="227"/>
      <c r="P1255" s="227"/>
      <c r="Q1255" s="227"/>
      <c r="R1255" s="227"/>
      <c r="S1255" s="227"/>
      <c r="T1255" s="227"/>
      <c r="U1255" s="227"/>
      <c r="V1255" s="227"/>
      <c r="W1255" s="227"/>
      <c r="X1255" s="227"/>
      <c r="Y1255" s="215"/>
      <c r="Z1255" s="233"/>
      <c r="AA1255" s="216"/>
      <c r="AB1255" s="216"/>
      <c r="AC1255" s="216"/>
      <c r="AD1255" s="216"/>
      <c r="AE1255" s="216"/>
      <c r="AF1255" s="216"/>
      <c r="AG1255" s="216"/>
      <c r="AH1255" s="216"/>
      <c r="AI1255" s="216"/>
    </row>
    <row r="1256" spans="2:35" s="203" customFormat="1" x14ac:dyDescent="0.2">
      <c r="B1256" s="200"/>
      <c r="C1256" s="292"/>
      <c r="D1256" s="293"/>
      <c r="H1256" s="294"/>
      <c r="I1256" s="207"/>
      <c r="J1256" s="231"/>
      <c r="K1256" s="227"/>
      <c r="L1256" s="227"/>
      <c r="M1256" s="227"/>
      <c r="N1256" s="227"/>
      <c r="O1256" s="227"/>
      <c r="P1256" s="227"/>
      <c r="Q1256" s="227"/>
      <c r="R1256" s="227"/>
      <c r="S1256" s="227"/>
      <c r="T1256" s="227"/>
      <c r="U1256" s="227"/>
      <c r="V1256" s="227"/>
      <c r="W1256" s="227"/>
      <c r="X1256" s="227"/>
      <c r="Y1256" s="215"/>
      <c r="Z1256" s="233"/>
      <c r="AA1256" s="216"/>
      <c r="AB1256" s="216"/>
      <c r="AC1256" s="216"/>
      <c r="AD1256" s="216"/>
      <c r="AE1256" s="216"/>
      <c r="AF1256" s="216"/>
      <c r="AG1256" s="216"/>
      <c r="AH1256" s="216"/>
      <c r="AI1256" s="216"/>
    </row>
    <row r="1257" spans="2:35" s="203" customFormat="1" x14ac:dyDescent="0.2">
      <c r="B1257" s="200"/>
      <c r="C1257" s="292"/>
      <c r="D1257" s="293"/>
      <c r="H1257" s="294"/>
      <c r="I1257" s="207"/>
      <c r="J1257" s="231"/>
      <c r="K1257" s="227"/>
      <c r="L1257" s="227"/>
      <c r="M1257" s="227"/>
      <c r="N1257" s="227"/>
      <c r="O1257" s="227"/>
      <c r="P1257" s="227"/>
      <c r="Q1257" s="227"/>
      <c r="R1257" s="227"/>
      <c r="S1257" s="227"/>
      <c r="T1257" s="227"/>
      <c r="U1257" s="227"/>
      <c r="V1257" s="227"/>
      <c r="W1257" s="227"/>
      <c r="X1257" s="227"/>
      <c r="Y1257" s="215"/>
      <c r="Z1257" s="233"/>
      <c r="AA1257" s="216"/>
      <c r="AB1257" s="216"/>
      <c r="AC1257" s="216"/>
      <c r="AD1257" s="216"/>
      <c r="AE1257" s="216"/>
      <c r="AF1257" s="216"/>
      <c r="AG1257" s="216"/>
      <c r="AH1257" s="216"/>
      <c r="AI1257" s="216"/>
    </row>
    <row r="1258" spans="2:35" s="203" customFormat="1" x14ac:dyDescent="0.2">
      <c r="B1258" s="200"/>
      <c r="C1258" s="292"/>
      <c r="D1258" s="293"/>
      <c r="H1258" s="294"/>
      <c r="I1258" s="207"/>
      <c r="J1258" s="231"/>
      <c r="K1258" s="227"/>
      <c r="L1258" s="227"/>
      <c r="M1258" s="227"/>
      <c r="N1258" s="227"/>
      <c r="O1258" s="227"/>
      <c r="P1258" s="227"/>
      <c r="Q1258" s="227"/>
      <c r="R1258" s="227"/>
      <c r="S1258" s="227"/>
      <c r="T1258" s="227"/>
      <c r="U1258" s="227"/>
      <c r="V1258" s="227"/>
      <c r="W1258" s="227"/>
      <c r="X1258" s="227"/>
      <c r="Y1258" s="215"/>
      <c r="Z1258" s="233"/>
      <c r="AA1258" s="216"/>
      <c r="AB1258" s="216"/>
      <c r="AC1258" s="216"/>
      <c r="AD1258" s="216"/>
      <c r="AE1258" s="216"/>
      <c r="AF1258" s="216"/>
      <c r="AG1258" s="216"/>
      <c r="AH1258" s="216"/>
      <c r="AI1258" s="216"/>
    </row>
    <row r="1259" spans="2:35" s="203" customFormat="1" x14ac:dyDescent="0.2">
      <c r="B1259" s="200"/>
      <c r="C1259" s="292"/>
      <c r="D1259" s="293"/>
      <c r="H1259" s="294"/>
      <c r="I1259" s="207"/>
      <c r="J1259" s="231"/>
      <c r="K1259" s="227"/>
      <c r="L1259" s="227"/>
      <c r="M1259" s="227"/>
      <c r="N1259" s="227"/>
      <c r="O1259" s="227"/>
      <c r="P1259" s="227"/>
      <c r="Q1259" s="227"/>
      <c r="R1259" s="227"/>
      <c r="S1259" s="227"/>
      <c r="T1259" s="227"/>
      <c r="U1259" s="227"/>
      <c r="V1259" s="227"/>
      <c r="W1259" s="227"/>
      <c r="X1259" s="227"/>
      <c r="Y1259" s="215"/>
      <c r="Z1259" s="233"/>
      <c r="AA1259" s="216"/>
      <c r="AB1259" s="216"/>
      <c r="AC1259" s="216"/>
      <c r="AD1259" s="216"/>
      <c r="AE1259" s="216"/>
      <c r="AF1259" s="216"/>
      <c r="AG1259" s="216"/>
      <c r="AH1259" s="216"/>
      <c r="AI1259" s="216"/>
    </row>
    <row r="1260" spans="2:35" s="203" customFormat="1" x14ac:dyDescent="0.2">
      <c r="B1260" s="200"/>
      <c r="C1260" s="292"/>
      <c r="D1260" s="293"/>
      <c r="H1260" s="294"/>
      <c r="I1260" s="207"/>
      <c r="J1260" s="231"/>
      <c r="K1260" s="227"/>
      <c r="L1260" s="227"/>
      <c r="M1260" s="227"/>
      <c r="N1260" s="227"/>
      <c r="O1260" s="227"/>
      <c r="P1260" s="227"/>
      <c r="Q1260" s="227"/>
      <c r="R1260" s="227"/>
      <c r="S1260" s="227"/>
      <c r="T1260" s="227"/>
      <c r="U1260" s="227"/>
      <c r="V1260" s="227"/>
      <c r="W1260" s="227"/>
      <c r="X1260" s="227"/>
      <c r="Y1260" s="215"/>
      <c r="Z1260" s="233"/>
      <c r="AA1260" s="216"/>
      <c r="AB1260" s="216"/>
      <c r="AC1260" s="216"/>
      <c r="AD1260" s="216"/>
      <c r="AE1260" s="216"/>
      <c r="AF1260" s="216"/>
      <c r="AG1260" s="216"/>
      <c r="AH1260" s="216"/>
      <c r="AI1260" s="216"/>
    </row>
    <row r="1261" spans="2:35" s="203" customFormat="1" x14ac:dyDescent="0.2">
      <c r="B1261" s="200"/>
      <c r="C1261" s="292"/>
      <c r="D1261" s="293"/>
      <c r="H1261" s="294"/>
      <c r="I1261" s="207"/>
      <c r="J1261" s="231"/>
      <c r="K1261" s="227"/>
      <c r="L1261" s="227"/>
      <c r="M1261" s="227"/>
      <c r="N1261" s="227"/>
      <c r="O1261" s="227"/>
      <c r="P1261" s="227"/>
      <c r="Q1261" s="227"/>
      <c r="R1261" s="227"/>
      <c r="S1261" s="227"/>
      <c r="T1261" s="227"/>
      <c r="U1261" s="227"/>
      <c r="V1261" s="227"/>
      <c r="W1261" s="227"/>
      <c r="X1261" s="227"/>
      <c r="Y1261" s="215"/>
      <c r="Z1261" s="233"/>
      <c r="AA1261" s="216"/>
      <c r="AB1261" s="216"/>
      <c r="AC1261" s="216"/>
      <c r="AD1261" s="216"/>
      <c r="AE1261" s="216"/>
      <c r="AF1261" s="216"/>
      <c r="AG1261" s="216"/>
      <c r="AH1261" s="216"/>
      <c r="AI1261" s="216"/>
    </row>
    <row r="1262" spans="2:35" s="203" customFormat="1" x14ac:dyDescent="0.2">
      <c r="B1262" s="200"/>
      <c r="C1262" s="292"/>
      <c r="D1262" s="293"/>
      <c r="H1262" s="294"/>
      <c r="I1262" s="207"/>
      <c r="J1262" s="231"/>
      <c r="K1262" s="227"/>
      <c r="L1262" s="227"/>
      <c r="M1262" s="227"/>
      <c r="N1262" s="227"/>
      <c r="O1262" s="227"/>
      <c r="P1262" s="227"/>
      <c r="Q1262" s="227"/>
      <c r="R1262" s="227"/>
      <c r="S1262" s="227"/>
      <c r="T1262" s="227"/>
      <c r="U1262" s="227"/>
      <c r="V1262" s="227"/>
      <c r="W1262" s="227"/>
      <c r="X1262" s="227"/>
      <c r="Y1262" s="215"/>
      <c r="Z1262" s="233"/>
      <c r="AA1262" s="216"/>
      <c r="AB1262" s="216"/>
      <c r="AC1262" s="216"/>
      <c r="AD1262" s="216"/>
      <c r="AE1262" s="216"/>
      <c r="AF1262" s="216"/>
      <c r="AG1262" s="216"/>
      <c r="AH1262" s="216"/>
      <c r="AI1262" s="216"/>
    </row>
    <row r="1263" spans="2:35" s="203" customFormat="1" x14ac:dyDescent="0.2">
      <c r="B1263" s="200"/>
      <c r="C1263" s="292"/>
      <c r="D1263" s="293"/>
      <c r="H1263" s="294"/>
      <c r="I1263" s="207"/>
      <c r="J1263" s="231"/>
      <c r="K1263" s="227"/>
      <c r="L1263" s="227"/>
      <c r="M1263" s="227"/>
      <c r="N1263" s="227"/>
      <c r="O1263" s="227"/>
      <c r="P1263" s="227"/>
      <c r="Q1263" s="227"/>
      <c r="R1263" s="227"/>
      <c r="S1263" s="227"/>
      <c r="T1263" s="227"/>
      <c r="U1263" s="227"/>
      <c r="V1263" s="227"/>
      <c r="W1263" s="227"/>
      <c r="X1263" s="227"/>
      <c r="Y1263" s="215"/>
      <c r="Z1263" s="233"/>
      <c r="AA1263" s="216"/>
      <c r="AB1263" s="216"/>
      <c r="AC1263" s="216"/>
      <c r="AD1263" s="216"/>
      <c r="AE1263" s="216"/>
      <c r="AF1263" s="216"/>
      <c r="AG1263" s="216"/>
      <c r="AH1263" s="216"/>
      <c r="AI1263" s="216"/>
    </row>
    <row r="1264" spans="2:35" s="203" customFormat="1" x14ac:dyDescent="0.2">
      <c r="B1264" s="200"/>
      <c r="C1264" s="292"/>
      <c r="D1264" s="293"/>
      <c r="H1264" s="294"/>
      <c r="I1264" s="207"/>
      <c r="J1264" s="231"/>
      <c r="K1264" s="227"/>
      <c r="L1264" s="227"/>
      <c r="M1264" s="227"/>
      <c r="N1264" s="227"/>
      <c r="O1264" s="227"/>
      <c r="P1264" s="227"/>
      <c r="Q1264" s="227"/>
      <c r="R1264" s="227"/>
      <c r="S1264" s="227"/>
      <c r="T1264" s="227"/>
      <c r="U1264" s="227"/>
      <c r="V1264" s="227"/>
      <c r="W1264" s="227"/>
      <c r="X1264" s="227"/>
      <c r="Y1264" s="215"/>
      <c r="Z1264" s="233"/>
      <c r="AA1264" s="216"/>
      <c r="AB1264" s="216"/>
      <c r="AC1264" s="216"/>
      <c r="AD1264" s="216"/>
      <c r="AE1264" s="216"/>
      <c r="AF1264" s="216"/>
      <c r="AG1264" s="216"/>
      <c r="AH1264" s="216"/>
      <c r="AI1264" s="216"/>
    </row>
    <row r="1265" spans="2:35" s="203" customFormat="1" x14ac:dyDescent="0.2">
      <c r="B1265" s="200"/>
      <c r="C1265" s="292"/>
      <c r="D1265" s="293"/>
      <c r="H1265" s="294"/>
      <c r="I1265" s="207"/>
      <c r="J1265" s="231"/>
      <c r="K1265" s="227"/>
      <c r="L1265" s="227"/>
      <c r="M1265" s="227"/>
      <c r="N1265" s="227"/>
      <c r="O1265" s="227"/>
      <c r="P1265" s="227"/>
      <c r="Q1265" s="227"/>
      <c r="R1265" s="227"/>
      <c r="S1265" s="227"/>
      <c r="T1265" s="227"/>
      <c r="U1265" s="227"/>
      <c r="V1265" s="227"/>
      <c r="W1265" s="227"/>
      <c r="X1265" s="227"/>
      <c r="Y1265" s="215"/>
      <c r="Z1265" s="233"/>
      <c r="AA1265" s="216"/>
      <c r="AB1265" s="216"/>
      <c r="AC1265" s="216"/>
      <c r="AD1265" s="216"/>
      <c r="AE1265" s="216"/>
      <c r="AF1265" s="216"/>
      <c r="AG1265" s="216"/>
      <c r="AH1265" s="216"/>
      <c r="AI1265" s="216"/>
    </row>
    <row r="1266" spans="2:35" s="203" customFormat="1" x14ac:dyDescent="0.2">
      <c r="B1266" s="200"/>
      <c r="C1266" s="292"/>
      <c r="D1266" s="293"/>
      <c r="H1266" s="294"/>
      <c r="I1266" s="207"/>
      <c r="J1266" s="231"/>
      <c r="K1266" s="227"/>
      <c r="L1266" s="227"/>
      <c r="M1266" s="227"/>
      <c r="N1266" s="227"/>
      <c r="O1266" s="227"/>
      <c r="P1266" s="227"/>
      <c r="Q1266" s="227"/>
      <c r="R1266" s="227"/>
      <c r="S1266" s="227"/>
      <c r="T1266" s="227"/>
      <c r="U1266" s="227"/>
      <c r="V1266" s="227"/>
      <c r="W1266" s="227"/>
      <c r="X1266" s="227"/>
      <c r="Y1266" s="215"/>
      <c r="Z1266" s="233"/>
      <c r="AA1266" s="216"/>
      <c r="AB1266" s="216"/>
      <c r="AC1266" s="216"/>
      <c r="AD1266" s="216"/>
      <c r="AE1266" s="216"/>
      <c r="AF1266" s="216"/>
      <c r="AG1266" s="216"/>
      <c r="AH1266" s="216"/>
      <c r="AI1266" s="216"/>
    </row>
    <row r="1267" spans="2:35" s="203" customFormat="1" x14ac:dyDescent="0.2">
      <c r="B1267" s="200"/>
      <c r="C1267" s="292"/>
      <c r="D1267" s="293"/>
      <c r="H1267" s="294"/>
      <c r="I1267" s="207"/>
      <c r="J1267" s="231"/>
      <c r="K1267" s="227"/>
      <c r="L1267" s="227"/>
      <c r="M1267" s="227"/>
      <c r="N1267" s="227"/>
      <c r="O1267" s="227"/>
      <c r="P1267" s="227"/>
      <c r="Q1267" s="227"/>
      <c r="R1267" s="227"/>
      <c r="S1267" s="227"/>
      <c r="T1267" s="227"/>
      <c r="U1267" s="227"/>
      <c r="V1267" s="227"/>
      <c r="W1267" s="227"/>
      <c r="X1267" s="227"/>
      <c r="Y1267" s="215"/>
      <c r="Z1267" s="233"/>
      <c r="AA1267" s="216"/>
      <c r="AB1267" s="216"/>
      <c r="AC1267" s="216"/>
      <c r="AD1267" s="216"/>
      <c r="AE1267" s="216"/>
      <c r="AF1267" s="216"/>
      <c r="AG1267" s="216"/>
      <c r="AH1267" s="216"/>
      <c r="AI1267" s="216"/>
    </row>
    <row r="1268" spans="2:35" s="203" customFormat="1" x14ac:dyDescent="0.2">
      <c r="B1268" s="200"/>
      <c r="C1268" s="292"/>
      <c r="D1268" s="293"/>
      <c r="H1268" s="294"/>
      <c r="I1268" s="207"/>
      <c r="J1268" s="231"/>
      <c r="K1268" s="227"/>
      <c r="L1268" s="227"/>
      <c r="M1268" s="227"/>
      <c r="N1268" s="227"/>
      <c r="O1268" s="227"/>
      <c r="P1268" s="227"/>
      <c r="Q1268" s="227"/>
      <c r="R1268" s="227"/>
      <c r="S1268" s="227"/>
      <c r="T1268" s="227"/>
      <c r="U1268" s="227"/>
      <c r="V1268" s="227"/>
      <c r="W1268" s="227"/>
      <c r="X1268" s="227"/>
      <c r="Y1268" s="215"/>
      <c r="Z1268" s="233"/>
      <c r="AA1268" s="216"/>
      <c r="AB1268" s="216"/>
      <c r="AC1268" s="216"/>
      <c r="AD1268" s="216"/>
      <c r="AE1268" s="216"/>
      <c r="AF1268" s="216"/>
      <c r="AG1268" s="216"/>
      <c r="AH1268" s="216"/>
      <c r="AI1268" s="216"/>
    </row>
    <row r="1269" spans="2:35" s="203" customFormat="1" x14ac:dyDescent="0.2">
      <c r="B1269" s="200"/>
      <c r="C1269" s="292"/>
      <c r="D1269" s="293"/>
      <c r="H1269" s="294"/>
      <c r="I1269" s="207"/>
      <c r="J1269" s="231"/>
      <c r="K1269" s="227"/>
      <c r="L1269" s="227"/>
      <c r="M1269" s="227"/>
      <c r="N1269" s="227"/>
      <c r="O1269" s="227"/>
      <c r="P1269" s="227"/>
      <c r="Q1269" s="227"/>
      <c r="R1269" s="227"/>
      <c r="S1269" s="227"/>
      <c r="T1269" s="227"/>
      <c r="U1269" s="227"/>
      <c r="V1269" s="227"/>
      <c r="W1269" s="227"/>
      <c r="X1269" s="227"/>
      <c r="Y1269" s="215"/>
      <c r="Z1269" s="233"/>
      <c r="AA1269" s="216"/>
      <c r="AB1269" s="216"/>
      <c r="AC1269" s="216"/>
      <c r="AD1269" s="216"/>
      <c r="AE1269" s="216"/>
      <c r="AF1269" s="216"/>
      <c r="AG1269" s="216"/>
      <c r="AH1269" s="216"/>
      <c r="AI1269" s="216"/>
    </row>
    <row r="1270" spans="2:35" s="203" customFormat="1" x14ac:dyDescent="0.2">
      <c r="B1270" s="200"/>
      <c r="C1270" s="292"/>
      <c r="D1270" s="293"/>
      <c r="H1270" s="294"/>
      <c r="I1270" s="207"/>
      <c r="J1270" s="231"/>
      <c r="K1270" s="227"/>
      <c r="L1270" s="227"/>
      <c r="M1270" s="227"/>
      <c r="N1270" s="227"/>
      <c r="O1270" s="227"/>
      <c r="P1270" s="227"/>
      <c r="Q1270" s="227"/>
      <c r="R1270" s="227"/>
      <c r="S1270" s="227"/>
      <c r="T1270" s="227"/>
      <c r="U1270" s="227"/>
      <c r="V1270" s="227"/>
      <c r="W1270" s="227"/>
      <c r="X1270" s="227"/>
      <c r="Y1270" s="215"/>
      <c r="Z1270" s="233"/>
      <c r="AA1270" s="216"/>
      <c r="AB1270" s="216"/>
      <c r="AC1270" s="216"/>
      <c r="AD1270" s="216"/>
      <c r="AE1270" s="216"/>
      <c r="AF1270" s="216"/>
      <c r="AG1270" s="216"/>
      <c r="AH1270" s="216"/>
      <c r="AI1270" s="216"/>
    </row>
    <row r="1271" spans="2:35" s="203" customFormat="1" x14ac:dyDescent="0.2">
      <c r="B1271" s="200"/>
      <c r="C1271" s="292"/>
      <c r="D1271" s="293"/>
      <c r="H1271" s="294"/>
      <c r="I1271" s="207"/>
      <c r="J1271" s="231"/>
      <c r="K1271" s="227"/>
      <c r="L1271" s="227"/>
      <c r="M1271" s="227"/>
      <c r="N1271" s="227"/>
      <c r="O1271" s="227"/>
      <c r="P1271" s="227"/>
      <c r="Q1271" s="227"/>
      <c r="R1271" s="227"/>
      <c r="S1271" s="227"/>
      <c r="T1271" s="227"/>
      <c r="U1271" s="227"/>
      <c r="V1271" s="227"/>
      <c r="W1271" s="227"/>
      <c r="X1271" s="227"/>
      <c r="Y1271" s="215"/>
      <c r="Z1271" s="233"/>
      <c r="AA1271" s="216"/>
      <c r="AB1271" s="216"/>
      <c r="AC1271" s="216"/>
      <c r="AD1271" s="216"/>
      <c r="AE1271" s="216"/>
      <c r="AF1271" s="216"/>
      <c r="AG1271" s="216"/>
      <c r="AH1271" s="216"/>
      <c r="AI1271" s="216"/>
    </row>
    <row r="1272" spans="2:35" s="203" customFormat="1" x14ac:dyDescent="0.2">
      <c r="B1272" s="200"/>
      <c r="C1272" s="292"/>
      <c r="D1272" s="293"/>
      <c r="H1272" s="294"/>
      <c r="I1272" s="207"/>
      <c r="J1272" s="231"/>
      <c r="K1272" s="227"/>
      <c r="L1272" s="227"/>
      <c r="M1272" s="227"/>
      <c r="N1272" s="227"/>
      <c r="O1272" s="227"/>
      <c r="P1272" s="227"/>
      <c r="Q1272" s="227"/>
      <c r="R1272" s="227"/>
      <c r="S1272" s="227"/>
      <c r="T1272" s="227"/>
      <c r="U1272" s="227"/>
      <c r="V1272" s="227"/>
      <c r="W1272" s="227"/>
      <c r="X1272" s="227"/>
      <c r="Y1272" s="215"/>
      <c r="Z1272" s="233"/>
      <c r="AA1272" s="216"/>
      <c r="AB1272" s="216"/>
      <c r="AC1272" s="216"/>
      <c r="AD1272" s="216"/>
      <c r="AE1272" s="216"/>
      <c r="AF1272" s="216"/>
      <c r="AG1272" s="216"/>
      <c r="AH1272" s="216"/>
      <c r="AI1272" s="216"/>
    </row>
    <row r="1273" spans="2:35" s="203" customFormat="1" x14ac:dyDescent="0.2">
      <c r="B1273" s="200"/>
      <c r="C1273" s="292"/>
      <c r="D1273" s="293"/>
      <c r="H1273" s="294"/>
      <c r="I1273" s="207"/>
      <c r="J1273" s="231"/>
      <c r="K1273" s="227"/>
      <c r="L1273" s="227"/>
      <c r="M1273" s="227"/>
      <c r="N1273" s="227"/>
      <c r="O1273" s="227"/>
      <c r="P1273" s="227"/>
      <c r="Q1273" s="227"/>
      <c r="R1273" s="227"/>
      <c r="S1273" s="227"/>
      <c r="T1273" s="227"/>
      <c r="U1273" s="227"/>
      <c r="V1273" s="227"/>
      <c r="W1273" s="227"/>
      <c r="X1273" s="227"/>
      <c r="Y1273" s="215"/>
      <c r="Z1273" s="233"/>
      <c r="AA1273" s="216"/>
      <c r="AB1273" s="216"/>
      <c r="AC1273" s="216"/>
      <c r="AD1273" s="216"/>
      <c r="AE1273" s="216"/>
      <c r="AF1273" s="216"/>
      <c r="AG1273" s="216"/>
      <c r="AH1273" s="216"/>
      <c r="AI1273" s="216"/>
    </row>
    <row r="1274" spans="2:35" s="203" customFormat="1" x14ac:dyDescent="0.2">
      <c r="B1274" s="200"/>
      <c r="C1274" s="292"/>
      <c r="D1274" s="293"/>
      <c r="H1274" s="294"/>
      <c r="I1274" s="207"/>
      <c r="J1274" s="231"/>
      <c r="K1274" s="227"/>
      <c r="L1274" s="227"/>
      <c r="M1274" s="227"/>
      <c r="N1274" s="227"/>
      <c r="O1274" s="227"/>
      <c r="P1274" s="227"/>
      <c r="Q1274" s="227"/>
      <c r="R1274" s="227"/>
      <c r="S1274" s="227"/>
      <c r="T1274" s="227"/>
      <c r="U1274" s="227"/>
      <c r="V1274" s="227"/>
      <c r="W1274" s="227"/>
      <c r="X1274" s="227"/>
      <c r="Y1274" s="215"/>
      <c r="Z1274" s="233"/>
      <c r="AA1274" s="216"/>
      <c r="AB1274" s="216"/>
      <c r="AC1274" s="216"/>
      <c r="AD1274" s="216"/>
      <c r="AE1274" s="216"/>
      <c r="AF1274" s="216"/>
      <c r="AG1274" s="216"/>
      <c r="AH1274" s="216"/>
      <c r="AI1274" s="216"/>
    </row>
    <row r="1275" spans="2:35" s="203" customFormat="1" x14ac:dyDescent="0.2">
      <c r="B1275" s="200"/>
      <c r="C1275" s="292"/>
      <c r="D1275" s="293"/>
      <c r="H1275" s="294"/>
      <c r="I1275" s="207"/>
      <c r="J1275" s="231"/>
      <c r="K1275" s="227"/>
      <c r="L1275" s="227"/>
      <c r="M1275" s="227"/>
      <c r="N1275" s="227"/>
      <c r="O1275" s="227"/>
      <c r="P1275" s="227"/>
      <c r="Q1275" s="227"/>
      <c r="R1275" s="227"/>
      <c r="S1275" s="227"/>
      <c r="T1275" s="227"/>
      <c r="U1275" s="227"/>
      <c r="V1275" s="227"/>
      <c r="W1275" s="227"/>
      <c r="X1275" s="227"/>
      <c r="Y1275" s="215"/>
      <c r="Z1275" s="233"/>
      <c r="AA1275" s="216"/>
      <c r="AB1275" s="216"/>
      <c r="AC1275" s="216"/>
      <c r="AD1275" s="216"/>
      <c r="AE1275" s="216"/>
      <c r="AF1275" s="216"/>
      <c r="AG1275" s="216"/>
      <c r="AH1275" s="216"/>
      <c r="AI1275" s="216"/>
    </row>
    <row r="1276" spans="2:35" s="203" customFormat="1" x14ac:dyDescent="0.2">
      <c r="B1276" s="200"/>
      <c r="C1276" s="292"/>
      <c r="D1276" s="293"/>
      <c r="H1276" s="294"/>
      <c r="I1276" s="207"/>
      <c r="J1276" s="231"/>
      <c r="K1276" s="227"/>
      <c r="L1276" s="227"/>
      <c r="M1276" s="227"/>
      <c r="N1276" s="227"/>
      <c r="O1276" s="227"/>
      <c r="P1276" s="227"/>
      <c r="Q1276" s="227"/>
      <c r="R1276" s="227"/>
      <c r="S1276" s="227"/>
      <c r="T1276" s="227"/>
      <c r="U1276" s="227"/>
      <c r="V1276" s="227"/>
      <c r="W1276" s="227"/>
      <c r="X1276" s="227"/>
      <c r="Y1276" s="215"/>
      <c r="Z1276" s="233"/>
      <c r="AA1276" s="216"/>
      <c r="AB1276" s="216"/>
      <c r="AC1276" s="216"/>
      <c r="AD1276" s="216"/>
      <c r="AE1276" s="216"/>
      <c r="AF1276" s="216"/>
      <c r="AG1276" s="216"/>
      <c r="AH1276" s="216"/>
      <c r="AI1276" s="216"/>
    </row>
    <row r="1277" spans="2:35" s="203" customFormat="1" x14ac:dyDescent="0.2">
      <c r="B1277" s="200"/>
      <c r="C1277" s="292"/>
      <c r="D1277" s="293"/>
      <c r="H1277" s="294"/>
      <c r="I1277" s="207"/>
      <c r="J1277" s="231"/>
      <c r="K1277" s="227"/>
      <c r="L1277" s="227"/>
      <c r="M1277" s="227"/>
      <c r="N1277" s="227"/>
      <c r="O1277" s="227"/>
      <c r="P1277" s="227"/>
      <c r="Q1277" s="227"/>
      <c r="R1277" s="227"/>
      <c r="S1277" s="227"/>
      <c r="T1277" s="227"/>
      <c r="U1277" s="227"/>
      <c r="V1277" s="227"/>
      <c r="W1277" s="227"/>
      <c r="X1277" s="227"/>
      <c r="Y1277" s="215"/>
      <c r="Z1277" s="233"/>
      <c r="AA1277" s="216"/>
      <c r="AB1277" s="216"/>
      <c r="AC1277" s="216"/>
      <c r="AD1277" s="216"/>
      <c r="AE1277" s="216"/>
      <c r="AF1277" s="216"/>
      <c r="AG1277" s="216"/>
      <c r="AH1277" s="216"/>
      <c r="AI1277" s="216"/>
    </row>
    <row r="1278" spans="2:35" s="203" customFormat="1" x14ac:dyDescent="0.2">
      <c r="B1278" s="200"/>
      <c r="C1278" s="292"/>
      <c r="D1278" s="293"/>
      <c r="H1278" s="294"/>
      <c r="I1278" s="207"/>
      <c r="J1278" s="231"/>
      <c r="K1278" s="227"/>
      <c r="L1278" s="227"/>
      <c r="M1278" s="227"/>
      <c r="N1278" s="227"/>
      <c r="O1278" s="227"/>
      <c r="P1278" s="227"/>
      <c r="Q1278" s="227"/>
      <c r="R1278" s="227"/>
      <c r="S1278" s="227"/>
      <c r="T1278" s="227"/>
      <c r="U1278" s="227"/>
      <c r="V1278" s="227"/>
      <c r="W1278" s="227"/>
      <c r="X1278" s="227"/>
      <c r="Y1278" s="215"/>
      <c r="Z1278" s="233"/>
      <c r="AA1278" s="216"/>
      <c r="AB1278" s="216"/>
      <c r="AC1278" s="216"/>
      <c r="AD1278" s="216"/>
      <c r="AE1278" s="216"/>
      <c r="AF1278" s="216"/>
      <c r="AG1278" s="216"/>
      <c r="AH1278" s="216"/>
      <c r="AI1278" s="216"/>
    </row>
    <row r="1279" spans="2:35" s="203" customFormat="1" x14ac:dyDescent="0.2">
      <c r="B1279" s="200"/>
      <c r="C1279" s="292"/>
      <c r="D1279" s="293"/>
      <c r="H1279" s="294"/>
      <c r="I1279" s="207"/>
      <c r="J1279" s="231"/>
      <c r="K1279" s="227"/>
      <c r="L1279" s="227"/>
      <c r="M1279" s="227"/>
      <c r="N1279" s="227"/>
      <c r="O1279" s="227"/>
      <c r="P1279" s="227"/>
      <c r="Q1279" s="227"/>
      <c r="R1279" s="227"/>
      <c r="S1279" s="227"/>
      <c r="T1279" s="227"/>
      <c r="U1279" s="227"/>
      <c r="V1279" s="227"/>
      <c r="W1279" s="227"/>
      <c r="X1279" s="227"/>
      <c r="Y1279" s="215"/>
      <c r="Z1279" s="233"/>
      <c r="AA1279" s="216"/>
      <c r="AB1279" s="216"/>
      <c r="AC1279" s="216"/>
      <c r="AD1279" s="216"/>
      <c r="AE1279" s="216"/>
      <c r="AF1279" s="216"/>
      <c r="AG1279" s="216"/>
      <c r="AH1279" s="216"/>
      <c r="AI1279" s="216"/>
    </row>
    <row r="1280" spans="2:35" s="203" customFormat="1" x14ac:dyDescent="0.2">
      <c r="B1280" s="200"/>
      <c r="C1280" s="292"/>
      <c r="D1280" s="293"/>
      <c r="H1280" s="294"/>
      <c r="I1280" s="207"/>
      <c r="J1280" s="231"/>
      <c r="K1280" s="227"/>
      <c r="L1280" s="227"/>
      <c r="M1280" s="227"/>
      <c r="N1280" s="227"/>
      <c r="O1280" s="227"/>
      <c r="P1280" s="227"/>
      <c r="Q1280" s="227"/>
      <c r="R1280" s="227"/>
      <c r="S1280" s="227"/>
      <c r="T1280" s="227"/>
      <c r="U1280" s="227"/>
      <c r="V1280" s="227"/>
      <c r="W1280" s="227"/>
      <c r="X1280" s="227"/>
      <c r="Y1280" s="215"/>
      <c r="Z1280" s="233"/>
      <c r="AA1280" s="216"/>
      <c r="AB1280" s="216"/>
      <c r="AC1280" s="216"/>
      <c r="AD1280" s="216"/>
      <c r="AE1280" s="216"/>
      <c r="AF1280" s="216"/>
      <c r="AG1280" s="216"/>
      <c r="AH1280" s="216"/>
      <c r="AI1280" s="216"/>
    </row>
    <row r="1281" spans="2:35" s="203" customFormat="1" x14ac:dyDescent="0.2">
      <c r="B1281" s="200"/>
      <c r="C1281" s="292"/>
      <c r="D1281" s="293"/>
      <c r="H1281" s="294"/>
      <c r="I1281" s="207"/>
      <c r="J1281" s="231"/>
      <c r="K1281" s="227"/>
      <c r="L1281" s="227"/>
      <c r="M1281" s="227"/>
      <c r="N1281" s="227"/>
      <c r="O1281" s="227"/>
      <c r="P1281" s="227"/>
      <c r="Q1281" s="227"/>
      <c r="R1281" s="227"/>
      <c r="S1281" s="227"/>
      <c r="T1281" s="227"/>
      <c r="U1281" s="227"/>
      <c r="V1281" s="227"/>
      <c r="W1281" s="227"/>
      <c r="X1281" s="227"/>
      <c r="Y1281" s="215"/>
      <c r="Z1281" s="233"/>
      <c r="AA1281" s="216"/>
      <c r="AB1281" s="216"/>
      <c r="AC1281" s="216"/>
      <c r="AD1281" s="216"/>
      <c r="AE1281" s="216"/>
      <c r="AF1281" s="216"/>
      <c r="AG1281" s="216"/>
      <c r="AH1281" s="216"/>
      <c r="AI1281" s="216"/>
    </row>
    <row r="1282" spans="2:35" s="203" customFormat="1" x14ac:dyDescent="0.2">
      <c r="B1282" s="200"/>
      <c r="C1282" s="292"/>
      <c r="D1282" s="293"/>
      <c r="H1282" s="294"/>
      <c r="I1282" s="207"/>
      <c r="J1282" s="231"/>
      <c r="K1282" s="227"/>
      <c r="L1282" s="227"/>
      <c r="M1282" s="227"/>
      <c r="N1282" s="227"/>
      <c r="O1282" s="227"/>
      <c r="P1282" s="227"/>
      <c r="Q1282" s="227"/>
      <c r="R1282" s="227"/>
      <c r="S1282" s="227"/>
      <c r="T1282" s="227"/>
      <c r="U1282" s="227"/>
      <c r="V1282" s="227"/>
      <c r="W1282" s="227"/>
      <c r="X1282" s="227"/>
      <c r="Y1282" s="215"/>
      <c r="Z1282" s="233"/>
      <c r="AA1282" s="216"/>
      <c r="AB1282" s="216"/>
      <c r="AC1282" s="216"/>
      <c r="AD1282" s="216"/>
      <c r="AE1282" s="216"/>
      <c r="AF1282" s="216"/>
      <c r="AG1282" s="216"/>
      <c r="AH1282" s="216"/>
      <c r="AI1282" s="216"/>
    </row>
    <row r="1283" spans="2:35" s="203" customFormat="1" x14ac:dyDescent="0.2">
      <c r="B1283" s="200"/>
      <c r="C1283" s="292"/>
      <c r="D1283" s="293"/>
      <c r="H1283" s="294"/>
      <c r="I1283" s="207"/>
      <c r="J1283" s="231"/>
      <c r="K1283" s="227"/>
      <c r="L1283" s="227"/>
      <c r="M1283" s="227"/>
      <c r="N1283" s="227"/>
      <c r="O1283" s="227"/>
      <c r="P1283" s="227"/>
      <c r="Q1283" s="227"/>
      <c r="R1283" s="227"/>
      <c r="S1283" s="227"/>
      <c r="T1283" s="227"/>
      <c r="U1283" s="227"/>
      <c r="V1283" s="227"/>
      <c r="W1283" s="227"/>
      <c r="X1283" s="227"/>
      <c r="Y1283" s="215"/>
      <c r="Z1283" s="233"/>
      <c r="AA1283" s="216"/>
      <c r="AB1283" s="216"/>
      <c r="AC1283" s="216"/>
      <c r="AD1283" s="216"/>
      <c r="AE1283" s="216"/>
      <c r="AF1283" s="216"/>
      <c r="AG1283" s="216"/>
      <c r="AH1283" s="216"/>
      <c r="AI1283" s="216"/>
    </row>
    <row r="1284" spans="2:35" s="203" customFormat="1" x14ac:dyDescent="0.2">
      <c r="B1284" s="200"/>
      <c r="C1284" s="292"/>
      <c r="D1284" s="293"/>
      <c r="H1284" s="294"/>
      <c r="I1284" s="207"/>
      <c r="J1284" s="231"/>
      <c r="K1284" s="227"/>
      <c r="L1284" s="227"/>
      <c r="M1284" s="227"/>
      <c r="N1284" s="227"/>
      <c r="O1284" s="227"/>
      <c r="P1284" s="227"/>
      <c r="Q1284" s="227"/>
      <c r="R1284" s="227"/>
      <c r="S1284" s="227"/>
      <c r="T1284" s="227"/>
      <c r="U1284" s="227"/>
      <c r="V1284" s="227"/>
      <c r="W1284" s="227"/>
      <c r="X1284" s="227"/>
      <c r="Y1284" s="215"/>
      <c r="Z1284" s="233"/>
      <c r="AA1284" s="216"/>
      <c r="AB1284" s="216"/>
      <c r="AC1284" s="216"/>
      <c r="AD1284" s="216"/>
      <c r="AE1284" s="216"/>
      <c r="AF1284" s="216"/>
      <c r="AG1284" s="216"/>
      <c r="AH1284" s="216"/>
      <c r="AI1284" s="216"/>
    </row>
    <row r="1285" spans="2:35" s="203" customFormat="1" x14ac:dyDescent="0.2">
      <c r="B1285" s="200"/>
      <c r="C1285" s="292"/>
      <c r="D1285" s="293"/>
      <c r="H1285" s="294"/>
      <c r="I1285" s="207"/>
      <c r="J1285" s="231"/>
      <c r="K1285" s="227"/>
      <c r="L1285" s="227"/>
      <c r="M1285" s="227"/>
      <c r="N1285" s="227"/>
      <c r="O1285" s="227"/>
      <c r="P1285" s="227"/>
      <c r="Q1285" s="227"/>
      <c r="R1285" s="227"/>
      <c r="S1285" s="227"/>
      <c r="T1285" s="227"/>
      <c r="U1285" s="227"/>
      <c r="V1285" s="227"/>
      <c r="W1285" s="227"/>
      <c r="X1285" s="227"/>
      <c r="Y1285" s="215"/>
      <c r="Z1285" s="233"/>
      <c r="AA1285" s="216"/>
      <c r="AB1285" s="216"/>
      <c r="AC1285" s="216"/>
      <c r="AD1285" s="216"/>
      <c r="AE1285" s="216"/>
      <c r="AF1285" s="216"/>
      <c r="AG1285" s="216"/>
      <c r="AH1285" s="216"/>
      <c r="AI1285" s="216"/>
    </row>
    <row r="1286" spans="2:35" s="203" customFormat="1" x14ac:dyDescent="0.2">
      <c r="B1286" s="200"/>
      <c r="C1286" s="292"/>
      <c r="D1286" s="293"/>
      <c r="H1286" s="294"/>
      <c r="I1286" s="207"/>
      <c r="J1286" s="231"/>
      <c r="K1286" s="227"/>
      <c r="L1286" s="227"/>
      <c r="M1286" s="227"/>
      <c r="N1286" s="227"/>
      <c r="O1286" s="227"/>
      <c r="P1286" s="227"/>
      <c r="Q1286" s="227"/>
      <c r="R1286" s="227"/>
      <c r="S1286" s="227"/>
      <c r="T1286" s="227"/>
      <c r="U1286" s="227"/>
      <c r="V1286" s="227"/>
      <c r="W1286" s="227"/>
      <c r="X1286" s="227"/>
      <c r="Y1286" s="215"/>
      <c r="Z1286" s="233"/>
      <c r="AA1286" s="216"/>
      <c r="AB1286" s="216"/>
      <c r="AC1286" s="216"/>
      <c r="AD1286" s="216"/>
      <c r="AE1286" s="216"/>
      <c r="AF1286" s="216"/>
      <c r="AG1286" s="216"/>
      <c r="AH1286" s="216"/>
      <c r="AI1286" s="216"/>
    </row>
    <row r="1287" spans="2:35" s="203" customFormat="1" x14ac:dyDescent="0.2">
      <c r="B1287" s="200"/>
      <c r="C1287" s="292"/>
      <c r="D1287" s="293"/>
      <c r="H1287" s="294"/>
      <c r="I1287" s="207"/>
      <c r="J1287" s="231"/>
      <c r="K1287" s="227"/>
      <c r="L1287" s="227"/>
      <c r="M1287" s="227"/>
      <c r="N1287" s="227"/>
      <c r="O1287" s="227"/>
      <c r="P1287" s="227"/>
      <c r="Q1287" s="227"/>
      <c r="R1287" s="227"/>
      <c r="S1287" s="227"/>
      <c r="T1287" s="227"/>
      <c r="U1287" s="227"/>
      <c r="V1287" s="227"/>
      <c r="W1287" s="227"/>
      <c r="X1287" s="227"/>
      <c r="Y1287" s="215"/>
      <c r="Z1287" s="233"/>
      <c r="AA1287" s="216"/>
      <c r="AB1287" s="216"/>
      <c r="AC1287" s="216"/>
      <c r="AD1287" s="216"/>
      <c r="AE1287" s="216"/>
      <c r="AF1287" s="216"/>
      <c r="AG1287" s="216"/>
      <c r="AH1287" s="216"/>
      <c r="AI1287" s="216"/>
    </row>
    <row r="1288" spans="2:35" s="203" customFormat="1" x14ac:dyDescent="0.2">
      <c r="B1288" s="200"/>
      <c r="C1288" s="292"/>
      <c r="D1288" s="293"/>
      <c r="H1288" s="294"/>
      <c r="I1288" s="207"/>
      <c r="J1288" s="231"/>
      <c r="K1288" s="227"/>
      <c r="L1288" s="227"/>
      <c r="M1288" s="227"/>
      <c r="N1288" s="227"/>
      <c r="O1288" s="227"/>
      <c r="P1288" s="227"/>
      <c r="Q1288" s="227"/>
      <c r="R1288" s="227"/>
      <c r="S1288" s="227"/>
      <c r="T1288" s="227"/>
      <c r="U1288" s="227"/>
      <c r="V1288" s="227"/>
      <c r="W1288" s="227"/>
      <c r="X1288" s="227"/>
      <c r="Y1288" s="215"/>
      <c r="Z1288" s="233"/>
      <c r="AA1288" s="216"/>
      <c r="AB1288" s="216"/>
      <c r="AC1288" s="216"/>
      <c r="AD1288" s="216"/>
      <c r="AE1288" s="216"/>
      <c r="AF1288" s="216"/>
      <c r="AG1288" s="216"/>
      <c r="AH1288" s="216"/>
      <c r="AI1288" s="216"/>
    </row>
    <row r="1289" spans="2:35" s="203" customFormat="1" x14ac:dyDescent="0.2">
      <c r="B1289" s="200"/>
      <c r="C1289" s="292"/>
      <c r="D1289" s="293"/>
      <c r="H1289" s="294"/>
      <c r="I1289" s="207"/>
      <c r="J1289" s="231"/>
      <c r="K1289" s="227"/>
      <c r="L1289" s="227"/>
      <c r="M1289" s="227"/>
      <c r="N1289" s="227"/>
      <c r="O1289" s="227"/>
      <c r="P1289" s="227"/>
      <c r="Q1289" s="227"/>
      <c r="R1289" s="227"/>
      <c r="S1289" s="227"/>
      <c r="T1289" s="227"/>
      <c r="U1289" s="227"/>
      <c r="V1289" s="227"/>
      <c r="W1289" s="227"/>
      <c r="X1289" s="227"/>
      <c r="Y1289" s="215"/>
      <c r="Z1289" s="233"/>
      <c r="AA1289" s="216"/>
      <c r="AB1289" s="216"/>
      <c r="AC1289" s="216"/>
      <c r="AD1289" s="216"/>
      <c r="AE1289" s="216"/>
      <c r="AF1289" s="216"/>
      <c r="AG1289" s="216"/>
      <c r="AH1289" s="216"/>
      <c r="AI1289" s="216"/>
    </row>
    <row r="1290" spans="2:35" s="203" customFormat="1" x14ac:dyDescent="0.2">
      <c r="B1290" s="200"/>
      <c r="C1290" s="292"/>
      <c r="D1290" s="293"/>
      <c r="H1290" s="294"/>
      <c r="I1290" s="207"/>
      <c r="J1290" s="231"/>
      <c r="K1290" s="227"/>
      <c r="L1290" s="227"/>
      <c r="M1290" s="227"/>
      <c r="N1290" s="227"/>
      <c r="O1290" s="227"/>
      <c r="P1290" s="227"/>
      <c r="Q1290" s="227"/>
      <c r="R1290" s="227"/>
      <c r="S1290" s="227"/>
      <c r="T1290" s="227"/>
      <c r="U1290" s="227"/>
      <c r="V1290" s="227"/>
      <c r="W1290" s="227"/>
      <c r="X1290" s="227"/>
      <c r="Y1290" s="215"/>
      <c r="Z1290" s="233"/>
      <c r="AA1290" s="216"/>
      <c r="AB1290" s="216"/>
      <c r="AC1290" s="216"/>
      <c r="AD1290" s="216"/>
      <c r="AE1290" s="216"/>
      <c r="AF1290" s="216"/>
      <c r="AG1290" s="216"/>
      <c r="AH1290" s="216"/>
      <c r="AI1290" s="216"/>
    </row>
    <row r="1291" spans="2:35" s="203" customFormat="1" x14ac:dyDescent="0.2">
      <c r="B1291" s="200"/>
      <c r="C1291" s="292"/>
      <c r="D1291" s="293"/>
      <c r="H1291" s="294"/>
      <c r="I1291" s="207"/>
      <c r="J1291" s="231"/>
      <c r="K1291" s="227"/>
      <c r="L1291" s="227"/>
      <c r="M1291" s="227"/>
      <c r="N1291" s="227"/>
      <c r="O1291" s="227"/>
      <c r="P1291" s="227"/>
      <c r="Q1291" s="227"/>
      <c r="R1291" s="227"/>
      <c r="S1291" s="227"/>
      <c r="T1291" s="227"/>
      <c r="U1291" s="227"/>
      <c r="V1291" s="227"/>
      <c r="W1291" s="227"/>
      <c r="X1291" s="227"/>
      <c r="Y1291" s="215"/>
      <c r="Z1291" s="233"/>
      <c r="AA1291" s="216"/>
      <c r="AB1291" s="216"/>
      <c r="AC1291" s="216"/>
      <c r="AD1291" s="216"/>
      <c r="AE1291" s="216"/>
      <c r="AF1291" s="216"/>
      <c r="AG1291" s="216"/>
      <c r="AH1291" s="216"/>
      <c r="AI1291" s="216"/>
    </row>
    <row r="1292" spans="2:35" s="203" customFormat="1" x14ac:dyDescent="0.2">
      <c r="B1292" s="200"/>
      <c r="C1292" s="292"/>
      <c r="D1292" s="293"/>
      <c r="H1292" s="294"/>
      <c r="I1292" s="207"/>
      <c r="J1292" s="231"/>
      <c r="K1292" s="227"/>
      <c r="L1292" s="227"/>
      <c r="M1292" s="227"/>
      <c r="N1292" s="227"/>
      <c r="O1292" s="227"/>
      <c r="P1292" s="227"/>
      <c r="Q1292" s="227"/>
      <c r="R1292" s="227"/>
      <c r="S1292" s="227"/>
      <c r="T1292" s="227"/>
      <c r="U1292" s="227"/>
      <c r="V1292" s="227"/>
      <c r="W1292" s="227"/>
      <c r="X1292" s="227"/>
      <c r="Y1292" s="215"/>
      <c r="Z1292" s="233"/>
      <c r="AA1292" s="216"/>
      <c r="AB1292" s="216"/>
      <c r="AC1292" s="216"/>
      <c r="AD1292" s="216"/>
      <c r="AE1292" s="216"/>
      <c r="AF1292" s="216"/>
      <c r="AG1292" s="216"/>
      <c r="AH1292" s="216"/>
      <c r="AI1292" s="216"/>
    </row>
    <row r="1293" spans="2:35" s="203" customFormat="1" x14ac:dyDescent="0.2">
      <c r="B1293" s="200"/>
      <c r="C1293" s="292"/>
      <c r="D1293" s="293"/>
      <c r="H1293" s="294"/>
      <c r="I1293" s="207"/>
      <c r="J1293" s="231"/>
      <c r="K1293" s="227"/>
      <c r="L1293" s="227"/>
      <c r="M1293" s="227"/>
      <c r="N1293" s="227"/>
      <c r="O1293" s="227"/>
      <c r="P1293" s="227"/>
      <c r="Q1293" s="227"/>
      <c r="R1293" s="227"/>
      <c r="S1293" s="227"/>
      <c r="T1293" s="227"/>
      <c r="U1293" s="227"/>
      <c r="V1293" s="227"/>
      <c r="W1293" s="227"/>
      <c r="X1293" s="227"/>
      <c r="Y1293" s="215"/>
      <c r="Z1293" s="233"/>
      <c r="AA1293" s="216"/>
      <c r="AB1293" s="216"/>
      <c r="AC1293" s="216"/>
      <c r="AD1293" s="216"/>
      <c r="AE1293" s="216"/>
      <c r="AF1293" s="216"/>
      <c r="AG1293" s="216"/>
      <c r="AH1293" s="216"/>
      <c r="AI1293" s="216"/>
    </row>
    <row r="1294" spans="2:35" s="203" customFormat="1" x14ac:dyDescent="0.2">
      <c r="B1294" s="200"/>
      <c r="C1294" s="292"/>
      <c r="D1294" s="293"/>
      <c r="H1294" s="294"/>
      <c r="I1294" s="207"/>
      <c r="J1294" s="231"/>
      <c r="K1294" s="227"/>
      <c r="L1294" s="227"/>
      <c r="M1294" s="227"/>
      <c r="N1294" s="227"/>
      <c r="O1294" s="227"/>
      <c r="P1294" s="227"/>
      <c r="Q1294" s="227"/>
      <c r="R1294" s="227"/>
      <c r="S1294" s="227"/>
      <c r="T1294" s="227"/>
      <c r="U1294" s="227"/>
      <c r="V1294" s="227"/>
      <c r="W1294" s="227"/>
      <c r="X1294" s="227"/>
      <c r="Y1294" s="215"/>
      <c r="Z1294" s="233"/>
      <c r="AA1294" s="216"/>
      <c r="AB1294" s="216"/>
      <c r="AC1294" s="216"/>
      <c r="AD1294" s="216"/>
      <c r="AE1294" s="216"/>
      <c r="AF1294" s="216"/>
      <c r="AG1294" s="216"/>
      <c r="AH1294" s="216"/>
      <c r="AI1294" s="216"/>
    </row>
    <row r="1295" spans="2:35" s="203" customFormat="1" x14ac:dyDescent="0.2">
      <c r="B1295" s="200"/>
      <c r="C1295" s="292"/>
      <c r="D1295" s="293"/>
      <c r="H1295" s="294"/>
      <c r="I1295" s="207"/>
      <c r="J1295" s="231"/>
      <c r="K1295" s="227"/>
      <c r="L1295" s="227"/>
      <c r="M1295" s="227"/>
      <c r="N1295" s="227"/>
      <c r="O1295" s="227"/>
      <c r="P1295" s="227"/>
      <c r="Q1295" s="227"/>
      <c r="R1295" s="227"/>
      <c r="S1295" s="227"/>
      <c r="T1295" s="227"/>
      <c r="U1295" s="227"/>
      <c r="V1295" s="227"/>
      <c r="W1295" s="227"/>
      <c r="X1295" s="227"/>
      <c r="Y1295" s="215"/>
      <c r="Z1295" s="233"/>
      <c r="AA1295" s="216"/>
      <c r="AB1295" s="216"/>
      <c r="AC1295" s="216"/>
      <c r="AD1295" s="216"/>
      <c r="AE1295" s="216"/>
      <c r="AF1295" s="216"/>
      <c r="AG1295" s="216"/>
      <c r="AH1295" s="216"/>
      <c r="AI1295" s="216"/>
    </row>
    <row r="1296" spans="2:35" s="203" customFormat="1" x14ac:dyDescent="0.2">
      <c r="B1296" s="200"/>
      <c r="C1296" s="292"/>
      <c r="D1296" s="293"/>
      <c r="H1296" s="294"/>
      <c r="I1296" s="207"/>
      <c r="J1296" s="231"/>
      <c r="K1296" s="227"/>
      <c r="L1296" s="227"/>
      <c r="M1296" s="227"/>
      <c r="N1296" s="227"/>
      <c r="O1296" s="227"/>
      <c r="P1296" s="227"/>
      <c r="Q1296" s="227"/>
      <c r="R1296" s="227"/>
      <c r="S1296" s="227"/>
      <c r="T1296" s="227"/>
      <c r="U1296" s="227"/>
      <c r="V1296" s="227"/>
      <c r="W1296" s="227"/>
      <c r="X1296" s="227"/>
      <c r="Y1296" s="215"/>
      <c r="Z1296" s="233"/>
      <c r="AA1296" s="216"/>
      <c r="AB1296" s="216"/>
      <c r="AC1296" s="216"/>
      <c r="AD1296" s="216"/>
      <c r="AE1296" s="216"/>
      <c r="AF1296" s="216"/>
      <c r="AG1296" s="216"/>
      <c r="AH1296" s="216"/>
      <c r="AI1296" s="216"/>
    </row>
    <row r="1297" spans="2:35" s="203" customFormat="1" x14ac:dyDescent="0.2">
      <c r="B1297" s="200"/>
      <c r="C1297" s="292"/>
      <c r="D1297" s="293"/>
      <c r="H1297" s="294"/>
      <c r="I1297" s="207"/>
      <c r="J1297" s="231"/>
      <c r="K1297" s="227"/>
      <c r="L1297" s="227"/>
      <c r="M1297" s="227"/>
      <c r="N1297" s="227"/>
      <c r="O1297" s="227"/>
      <c r="P1297" s="227"/>
      <c r="Q1297" s="227"/>
      <c r="R1297" s="227"/>
      <c r="S1297" s="227"/>
      <c r="T1297" s="227"/>
      <c r="U1297" s="227"/>
      <c r="V1297" s="227"/>
      <c r="W1297" s="227"/>
      <c r="X1297" s="227"/>
      <c r="Y1297" s="215"/>
      <c r="Z1297" s="233"/>
      <c r="AA1297" s="216"/>
      <c r="AB1297" s="216"/>
      <c r="AC1297" s="216"/>
      <c r="AD1297" s="216"/>
      <c r="AE1297" s="216"/>
      <c r="AF1297" s="216"/>
      <c r="AG1297" s="216"/>
      <c r="AH1297" s="216"/>
      <c r="AI1297" s="216"/>
    </row>
    <row r="1298" spans="2:35" s="203" customFormat="1" x14ac:dyDescent="0.2">
      <c r="B1298" s="200"/>
      <c r="C1298" s="292"/>
      <c r="D1298" s="293"/>
      <c r="H1298" s="294"/>
      <c r="I1298" s="207"/>
      <c r="J1298" s="231"/>
      <c r="K1298" s="227"/>
      <c r="L1298" s="227"/>
      <c r="M1298" s="227"/>
      <c r="N1298" s="227"/>
      <c r="O1298" s="227"/>
      <c r="P1298" s="227"/>
      <c r="Q1298" s="227"/>
      <c r="R1298" s="227"/>
      <c r="S1298" s="227"/>
      <c r="T1298" s="227"/>
      <c r="U1298" s="227"/>
      <c r="V1298" s="227"/>
      <c r="W1298" s="227"/>
      <c r="X1298" s="227"/>
      <c r="Y1298" s="215"/>
      <c r="Z1298" s="233"/>
      <c r="AA1298" s="216"/>
      <c r="AB1298" s="216"/>
      <c r="AC1298" s="216"/>
      <c r="AD1298" s="216"/>
      <c r="AE1298" s="216"/>
      <c r="AF1298" s="216"/>
      <c r="AG1298" s="216"/>
      <c r="AH1298" s="216"/>
      <c r="AI1298" s="216"/>
    </row>
    <row r="1299" spans="2:35" s="203" customFormat="1" x14ac:dyDescent="0.2">
      <c r="B1299" s="200"/>
      <c r="C1299" s="292"/>
      <c r="D1299" s="293"/>
      <c r="H1299" s="294"/>
      <c r="I1299" s="207"/>
      <c r="J1299" s="231"/>
      <c r="K1299" s="227"/>
      <c r="L1299" s="227"/>
      <c r="M1299" s="227"/>
      <c r="N1299" s="227"/>
      <c r="O1299" s="227"/>
      <c r="P1299" s="227"/>
      <c r="Q1299" s="227"/>
      <c r="R1299" s="227"/>
      <c r="S1299" s="227"/>
      <c r="T1299" s="227"/>
      <c r="U1299" s="227"/>
      <c r="V1299" s="227"/>
      <c r="W1299" s="227"/>
      <c r="X1299" s="227"/>
      <c r="Y1299" s="215"/>
      <c r="Z1299" s="233"/>
      <c r="AA1299" s="216"/>
      <c r="AB1299" s="216"/>
      <c r="AC1299" s="216"/>
      <c r="AD1299" s="216"/>
      <c r="AE1299" s="216"/>
      <c r="AF1299" s="216"/>
      <c r="AG1299" s="216"/>
      <c r="AH1299" s="216"/>
      <c r="AI1299" s="216"/>
    </row>
    <row r="1300" spans="2:35" s="203" customFormat="1" x14ac:dyDescent="0.2">
      <c r="B1300" s="200"/>
      <c r="C1300" s="292"/>
      <c r="D1300" s="293"/>
      <c r="H1300" s="294"/>
      <c r="I1300" s="207"/>
      <c r="J1300" s="231"/>
      <c r="K1300" s="227"/>
      <c r="L1300" s="227"/>
      <c r="M1300" s="227"/>
      <c r="N1300" s="227"/>
      <c r="O1300" s="227"/>
      <c r="P1300" s="227"/>
      <c r="Q1300" s="227"/>
      <c r="R1300" s="227"/>
      <c r="S1300" s="227"/>
      <c r="T1300" s="227"/>
      <c r="U1300" s="227"/>
      <c r="V1300" s="227"/>
      <c r="W1300" s="227"/>
      <c r="X1300" s="227"/>
      <c r="Y1300" s="215"/>
      <c r="Z1300" s="233"/>
      <c r="AA1300" s="216"/>
      <c r="AB1300" s="216"/>
      <c r="AC1300" s="216"/>
      <c r="AD1300" s="216"/>
      <c r="AE1300" s="216"/>
      <c r="AF1300" s="216"/>
      <c r="AG1300" s="216"/>
      <c r="AH1300" s="216"/>
      <c r="AI1300" s="216"/>
    </row>
    <row r="1301" spans="2:35" s="203" customFormat="1" x14ac:dyDescent="0.2">
      <c r="B1301" s="200"/>
      <c r="C1301" s="292"/>
      <c r="D1301" s="293"/>
      <c r="H1301" s="294"/>
      <c r="I1301" s="207"/>
      <c r="J1301" s="231"/>
      <c r="K1301" s="227"/>
      <c r="L1301" s="227"/>
      <c r="M1301" s="227"/>
      <c r="N1301" s="227"/>
      <c r="O1301" s="227"/>
      <c r="P1301" s="227"/>
      <c r="Q1301" s="227"/>
      <c r="R1301" s="227"/>
      <c r="S1301" s="227"/>
      <c r="T1301" s="227"/>
      <c r="U1301" s="227"/>
      <c r="V1301" s="227"/>
      <c r="W1301" s="227"/>
      <c r="X1301" s="227"/>
      <c r="Y1301" s="215"/>
      <c r="Z1301" s="233"/>
      <c r="AA1301" s="216"/>
      <c r="AB1301" s="216"/>
      <c r="AC1301" s="216"/>
      <c r="AD1301" s="216"/>
      <c r="AE1301" s="216"/>
      <c r="AF1301" s="216"/>
      <c r="AG1301" s="216"/>
      <c r="AH1301" s="216"/>
      <c r="AI1301" s="216"/>
    </row>
    <row r="1302" spans="2:35" s="203" customFormat="1" x14ac:dyDescent="0.2">
      <c r="B1302" s="200"/>
      <c r="C1302" s="292"/>
      <c r="D1302" s="293"/>
      <c r="H1302" s="294"/>
      <c r="I1302" s="207"/>
      <c r="J1302" s="231"/>
      <c r="K1302" s="227"/>
      <c r="L1302" s="227"/>
      <c r="M1302" s="227"/>
      <c r="N1302" s="227"/>
      <c r="O1302" s="227"/>
      <c r="P1302" s="227"/>
      <c r="Q1302" s="227"/>
      <c r="R1302" s="227"/>
      <c r="S1302" s="227"/>
      <c r="T1302" s="227"/>
      <c r="U1302" s="227"/>
      <c r="V1302" s="227"/>
      <c r="W1302" s="227"/>
      <c r="X1302" s="227"/>
      <c r="Y1302" s="215"/>
      <c r="Z1302" s="233"/>
      <c r="AA1302" s="216"/>
      <c r="AB1302" s="216"/>
      <c r="AC1302" s="216"/>
      <c r="AD1302" s="216"/>
      <c r="AE1302" s="216"/>
      <c r="AF1302" s="216"/>
      <c r="AG1302" s="216"/>
      <c r="AH1302" s="216"/>
      <c r="AI1302" s="216"/>
    </row>
    <row r="1303" spans="2:35" s="203" customFormat="1" x14ac:dyDescent="0.2">
      <c r="B1303" s="200"/>
      <c r="C1303" s="292"/>
      <c r="D1303" s="293"/>
      <c r="H1303" s="294"/>
      <c r="I1303" s="207"/>
      <c r="J1303" s="231"/>
      <c r="K1303" s="227"/>
      <c r="L1303" s="227"/>
      <c r="M1303" s="227"/>
      <c r="N1303" s="227"/>
      <c r="O1303" s="227"/>
      <c r="P1303" s="227"/>
      <c r="Q1303" s="227"/>
      <c r="R1303" s="227"/>
      <c r="S1303" s="227"/>
      <c r="T1303" s="227"/>
      <c r="U1303" s="227"/>
      <c r="V1303" s="227"/>
      <c r="W1303" s="227"/>
      <c r="X1303" s="227"/>
      <c r="Y1303" s="215"/>
      <c r="Z1303" s="233"/>
      <c r="AA1303" s="216"/>
      <c r="AB1303" s="216"/>
      <c r="AC1303" s="216"/>
      <c r="AD1303" s="216"/>
      <c r="AE1303" s="216"/>
      <c r="AF1303" s="216"/>
      <c r="AG1303" s="216"/>
      <c r="AH1303" s="216"/>
      <c r="AI1303" s="216"/>
    </row>
    <row r="1304" spans="2:35" s="203" customFormat="1" x14ac:dyDescent="0.2">
      <c r="B1304" s="200"/>
      <c r="C1304" s="292"/>
      <c r="D1304" s="293"/>
      <c r="H1304" s="294"/>
      <c r="I1304" s="207"/>
      <c r="J1304" s="231"/>
      <c r="K1304" s="227"/>
      <c r="L1304" s="227"/>
      <c r="M1304" s="227"/>
      <c r="N1304" s="227"/>
      <c r="O1304" s="227"/>
      <c r="P1304" s="227"/>
      <c r="Q1304" s="227"/>
      <c r="R1304" s="227"/>
      <c r="S1304" s="227"/>
      <c r="T1304" s="227"/>
      <c r="U1304" s="227"/>
      <c r="V1304" s="227"/>
      <c r="W1304" s="227"/>
      <c r="X1304" s="227"/>
      <c r="Y1304" s="215"/>
      <c r="Z1304" s="233"/>
      <c r="AA1304" s="216"/>
      <c r="AB1304" s="216"/>
      <c r="AC1304" s="216"/>
      <c r="AD1304" s="216"/>
      <c r="AE1304" s="216"/>
      <c r="AF1304" s="216"/>
      <c r="AG1304" s="216"/>
      <c r="AH1304" s="216"/>
      <c r="AI1304" s="216"/>
    </row>
    <row r="1305" spans="2:35" s="203" customFormat="1" x14ac:dyDescent="0.2">
      <c r="B1305" s="200"/>
      <c r="C1305" s="292"/>
      <c r="D1305" s="293"/>
      <c r="H1305" s="294"/>
      <c r="I1305" s="207"/>
      <c r="J1305" s="231"/>
      <c r="K1305" s="227"/>
      <c r="L1305" s="227"/>
      <c r="M1305" s="227"/>
      <c r="N1305" s="227"/>
      <c r="O1305" s="227"/>
      <c r="P1305" s="227"/>
      <c r="Q1305" s="227"/>
      <c r="R1305" s="227"/>
      <c r="S1305" s="227"/>
      <c r="T1305" s="227"/>
      <c r="U1305" s="227"/>
      <c r="V1305" s="227"/>
      <c r="W1305" s="227"/>
      <c r="X1305" s="227"/>
      <c r="Y1305" s="215"/>
      <c r="Z1305" s="233"/>
      <c r="AA1305" s="216"/>
      <c r="AB1305" s="216"/>
      <c r="AC1305" s="216"/>
      <c r="AD1305" s="216"/>
      <c r="AE1305" s="216"/>
      <c r="AF1305" s="216"/>
      <c r="AG1305" s="216"/>
      <c r="AH1305" s="216"/>
      <c r="AI1305" s="216"/>
    </row>
    <row r="1306" spans="2:35" s="203" customFormat="1" x14ac:dyDescent="0.2">
      <c r="B1306" s="200"/>
      <c r="C1306" s="292"/>
      <c r="D1306" s="293"/>
      <c r="H1306" s="294"/>
      <c r="I1306" s="207"/>
      <c r="J1306" s="231"/>
      <c r="K1306" s="227"/>
      <c r="L1306" s="227"/>
      <c r="M1306" s="227"/>
      <c r="N1306" s="227"/>
      <c r="O1306" s="227"/>
      <c r="P1306" s="227"/>
      <c r="Q1306" s="227"/>
      <c r="R1306" s="227"/>
      <c r="S1306" s="227"/>
      <c r="T1306" s="227"/>
      <c r="U1306" s="227"/>
      <c r="V1306" s="227"/>
      <c r="W1306" s="227"/>
      <c r="X1306" s="227"/>
      <c r="Y1306" s="215"/>
      <c r="Z1306" s="233"/>
      <c r="AA1306" s="216"/>
      <c r="AB1306" s="216"/>
      <c r="AC1306" s="216"/>
      <c r="AD1306" s="216"/>
      <c r="AE1306" s="216"/>
      <c r="AF1306" s="216"/>
      <c r="AG1306" s="216"/>
      <c r="AH1306" s="216"/>
      <c r="AI1306" s="216"/>
    </row>
    <row r="1307" spans="2:35" s="203" customFormat="1" x14ac:dyDescent="0.2">
      <c r="B1307" s="200"/>
      <c r="C1307" s="292"/>
      <c r="D1307" s="293"/>
      <c r="H1307" s="294"/>
      <c r="I1307" s="207"/>
      <c r="J1307" s="231"/>
      <c r="K1307" s="227"/>
      <c r="L1307" s="227"/>
      <c r="M1307" s="227"/>
      <c r="N1307" s="227"/>
      <c r="O1307" s="227"/>
      <c r="P1307" s="227"/>
      <c r="Q1307" s="227"/>
      <c r="R1307" s="227"/>
      <c r="S1307" s="227"/>
      <c r="T1307" s="227"/>
      <c r="U1307" s="227"/>
      <c r="V1307" s="227"/>
      <c r="W1307" s="227"/>
      <c r="X1307" s="227"/>
      <c r="Y1307" s="215"/>
      <c r="Z1307" s="233"/>
      <c r="AA1307" s="216"/>
      <c r="AB1307" s="216"/>
      <c r="AC1307" s="216"/>
      <c r="AD1307" s="216"/>
      <c r="AE1307" s="216"/>
      <c r="AF1307" s="216"/>
      <c r="AG1307" s="216"/>
      <c r="AH1307" s="216"/>
      <c r="AI1307" s="216"/>
    </row>
    <row r="1308" spans="2:35" s="203" customFormat="1" x14ac:dyDescent="0.2">
      <c r="B1308" s="200"/>
      <c r="C1308" s="292"/>
      <c r="D1308" s="293"/>
      <c r="H1308" s="294"/>
      <c r="I1308" s="207"/>
      <c r="J1308" s="231"/>
      <c r="K1308" s="227"/>
      <c r="L1308" s="227"/>
      <c r="M1308" s="227"/>
      <c r="N1308" s="227"/>
      <c r="O1308" s="227"/>
      <c r="P1308" s="227"/>
      <c r="Q1308" s="227"/>
      <c r="R1308" s="227"/>
      <c r="S1308" s="227"/>
      <c r="T1308" s="227"/>
      <c r="U1308" s="227"/>
      <c r="V1308" s="227"/>
      <c r="W1308" s="227"/>
      <c r="X1308" s="227"/>
      <c r="Y1308" s="215"/>
      <c r="Z1308" s="233"/>
      <c r="AA1308" s="216"/>
      <c r="AB1308" s="216"/>
      <c r="AC1308" s="216"/>
      <c r="AD1308" s="216"/>
      <c r="AE1308" s="216"/>
      <c r="AF1308" s="216"/>
      <c r="AG1308" s="216"/>
      <c r="AH1308" s="216"/>
      <c r="AI1308" s="216"/>
    </row>
    <row r="1309" spans="2:35" s="203" customFormat="1" x14ac:dyDescent="0.2">
      <c r="B1309" s="200"/>
      <c r="C1309" s="292"/>
      <c r="D1309" s="293"/>
      <c r="H1309" s="294"/>
      <c r="I1309" s="207"/>
      <c r="J1309" s="231"/>
      <c r="K1309" s="227"/>
      <c r="L1309" s="227"/>
      <c r="M1309" s="227"/>
      <c r="N1309" s="227"/>
      <c r="O1309" s="227"/>
      <c r="P1309" s="227"/>
      <c r="Q1309" s="227"/>
      <c r="R1309" s="227"/>
      <c r="S1309" s="227"/>
      <c r="T1309" s="227"/>
      <c r="U1309" s="227"/>
      <c r="V1309" s="227"/>
      <c r="W1309" s="227"/>
      <c r="X1309" s="227"/>
      <c r="Y1309" s="215"/>
      <c r="Z1309" s="233"/>
      <c r="AA1309" s="216"/>
      <c r="AB1309" s="216"/>
      <c r="AC1309" s="216"/>
      <c r="AD1309" s="216"/>
      <c r="AE1309" s="216"/>
      <c r="AF1309" s="216"/>
      <c r="AG1309" s="216"/>
      <c r="AH1309" s="216"/>
      <c r="AI1309" s="216"/>
    </row>
    <row r="1310" spans="2:35" s="203" customFormat="1" x14ac:dyDescent="0.2">
      <c r="B1310" s="200"/>
      <c r="C1310" s="292"/>
      <c r="D1310" s="293"/>
      <c r="H1310" s="294"/>
      <c r="I1310" s="207"/>
      <c r="J1310" s="231"/>
      <c r="K1310" s="227"/>
      <c r="L1310" s="227"/>
      <c r="M1310" s="227"/>
      <c r="N1310" s="227"/>
      <c r="O1310" s="227"/>
      <c r="P1310" s="227"/>
      <c r="Q1310" s="227"/>
      <c r="R1310" s="227"/>
      <c r="S1310" s="227"/>
      <c r="T1310" s="227"/>
      <c r="U1310" s="227"/>
      <c r="V1310" s="227"/>
      <c r="W1310" s="227"/>
      <c r="X1310" s="227"/>
      <c r="Y1310" s="215"/>
      <c r="Z1310" s="233"/>
      <c r="AA1310" s="216"/>
      <c r="AB1310" s="216"/>
      <c r="AC1310" s="216"/>
      <c r="AD1310" s="216"/>
      <c r="AE1310" s="216"/>
      <c r="AF1310" s="216"/>
      <c r="AG1310" s="216"/>
      <c r="AH1310" s="216"/>
      <c r="AI1310" s="216"/>
    </row>
    <row r="1311" spans="2:35" s="203" customFormat="1" x14ac:dyDescent="0.2">
      <c r="B1311" s="200"/>
      <c r="C1311" s="292"/>
      <c r="D1311" s="293"/>
      <c r="H1311" s="294"/>
      <c r="I1311" s="207"/>
      <c r="J1311" s="231"/>
      <c r="K1311" s="227"/>
      <c r="L1311" s="227"/>
      <c r="M1311" s="227"/>
      <c r="N1311" s="227"/>
      <c r="O1311" s="227"/>
      <c r="P1311" s="227"/>
      <c r="Q1311" s="227"/>
      <c r="R1311" s="227"/>
      <c r="S1311" s="227"/>
      <c r="T1311" s="227"/>
      <c r="U1311" s="227"/>
      <c r="V1311" s="227"/>
      <c r="W1311" s="227"/>
      <c r="X1311" s="227"/>
      <c r="Y1311" s="215"/>
      <c r="Z1311" s="233"/>
      <c r="AA1311" s="216"/>
      <c r="AB1311" s="216"/>
      <c r="AC1311" s="216"/>
      <c r="AD1311" s="216"/>
      <c r="AE1311" s="216"/>
      <c r="AF1311" s="216"/>
      <c r="AG1311" s="216"/>
      <c r="AH1311" s="216"/>
      <c r="AI1311" s="216"/>
    </row>
    <row r="1312" spans="2:35" s="203" customFormat="1" x14ac:dyDescent="0.2">
      <c r="B1312" s="200"/>
      <c r="C1312" s="292"/>
      <c r="D1312" s="293"/>
      <c r="H1312" s="294"/>
      <c r="I1312" s="207"/>
      <c r="J1312" s="231"/>
      <c r="K1312" s="227"/>
      <c r="L1312" s="227"/>
      <c r="M1312" s="227"/>
      <c r="N1312" s="227"/>
      <c r="O1312" s="227"/>
      <c r="P1312" s="227"/>
      <c r="Q1312" s="227"/>
      <c r="R1312" s="227"/>
      <c r="S1312" s="227"/>
      <c r="T1312" s="227"/>
      <c r="U1312" s="227"/>
      <c r="V1312" s="227"/>
      <c r="W1312" s="227"/>
      <c r="X1312" s="227"/>
      <c r="Y1312" s="215"/>
      <c r="Z1312" s="233"/>
      <c r="AA1312" s="216"/>
      <c r="AB1312" s="216"/>
      <c r="AC1312" s="216"/>
      <c r="AD1312" s="216"/>
      <c r="AE1312" s="216"/>
      <c r="AF1312" s="216"/>
      <c r="AG1312" s="216"/>
      <c r="AH1312" s="216"/>
      <c r="AI1312" s="216"/>
    </row>
    <row r="1313" spans="2:35" s="203" customFormat="1" x14ac:dyDescent="0.2">
      <c r="B1313" s="200"/>
      <c r="C1313" s="292"/>
      <c r="D1313" s="293"/>
      <c r="H1313" s="294"/>
      <c r="I1313" s="207"/>
      <c r="J1313" s="231"/>
      <c r="K1313" s="227"/>
      <c r="L1313" s="227"/>
      <c r="M1313" s="227"/>
      <c r="N1313" s="227"/>
      <c r="O1313" s="227"/>
      <c r="P1313" s="227"/>
      <c r="Q1313" s="227"/>
      <c r="R1313" s="227"/>
      <c r="S1313" s="227"/>
      <c r="T1313" s="227"/>
      <c r="U1313" s="227"/>
      <c r="V1313" s="227"/>
      <c r="W1313" s="227"/>
      <c r="X1313" s="227"/>
      <c r="Y1313" s="215"/>
      <c r="Z1313" s="233"/>
      <c r="AA1313" s="216"/>
      <c r="AB1313" s="216"/>
      <c r="AC1313" s="216"/>
      <c r="AD1313" s="216"/>
      <c r="AE1313" s="216"/>
      <c r="AF1313" s="216"/>
      <c r="AG1313" s="216"/>
      <c r="AH1313" s="216"/>
      <c r="AI1313" s="216"/>
    </row>
    <row r="1314" spans="2:35" s="203" customFormat="1" x14ac:dyDescent="0.2">
      <c r="B1314" s="200"/>
      <c r="C1314" s="292"/>
      <c r="D1314" s="293"/>
      <c r="H1314" s="294"/>
      <c r="I1314" s="207"/>
      <c r="J1314" s="231"/>
      <c r="K1314" s="227"/>
      <c r="L1314" s="227"/>
      <c r="M1314" s="227"/>
      <c r="N1314" s="227"/>
      <c r="O1314" s="227"/>
      <c r="P1314" s="227"/>
      <c r="Q1314" s="227"/>
      <c r="R1314" s="227"/>
      <c r="S1314" s="227"/>
      <c r="T1314" s="227"/>
      <c r="U1314" s="227"/>
      <c r="V1314" s="227"/>
      <c r="W1314" s="227"/>
      <c r="X1314" s="227"/>
      <c r="Y1314" s="215"/>
      <c r="Z1314" s="233"/>
      <c r="AA1314" s="216"/>
      <c r="AB1314" s="216"/>
      <c r="AC1314" s="216"/>
      <c r="AD1314" s="216"/>
      <c r="AE1314" s="216"/>
      <c r="AF1314" s="216"/>
      <c r="AG1314" s="216"/>
      <c r="AH1314" s="216"/>
      <c r="AI1314" s="216"/>
    </row>
    <row r="1315" spans="2:35" s="203" customFormat="1" x14ac:dyDescent="0.2">
      <c r="B1315" s="200"/>
      <c r="C1315" s="292"/>
      <c r="D1315" s="293"/>
      <c r="H1315" s="294"/>
      <c r="I1315" s="207"/>
      <c r="J1315" s="231"/>
      <c r="K1315" s="227"/>
      <c r="L1315" s="227"/>
      <c r="M1315" s="227"/>
      <c r="N1315" s="227"/>
      <c r="O1315" s="227"/>
      <c r="P1315" s="227"/>
      <c r="Q1315" s="227"/>
      <c r="R1315" s="227"/>
      <c r="S1315" s="227"/>
      <c r="T1315" s="227"/>
      <c r="U1315" s="227"/>
      <c r="V1315" s="227"/>
      <c r="W1315" s="227"/>
      <c r="X1315" s="227"/>
      <c r="Y1315" s="215"/>
      <c r="Z1315" s="233"/>
      <c r="AA1315" s="216"/>
      <c r="AB1315" s="216"/>
      <c r="AC1315" s="216"/>
      <c r="AD1315" s="216"/>
      <c r="AE1315" s="216"/>
      <c r="AF1315" s="216"/>
      <c r="AG1315" s="216"/>
      <c r="AH1315" s="216"/>
      <c r="AI1315" s="216"/>
    </row>
    <row r="1316" spans="2:35" s="203" customFormat="1" x14ac:dyDescent="0.2">
      <c r="B1316" s="200"/>
      <c r="C1316" s="292"/>
      <c r="D1316" s="293"/>
      <c r="H1316" s="294"/>
      <c r="I1316" s="207"/>
      <c r="J1316" s="231"/>
      <c r="K1316" s="227"/>
      <c r="L1316" s="227"/>
      <c r="M1316" s="227"/>
      <c r="N1316" s="227"/>
      <c r="O1316" s="227"/>
      <c r="P1316" s="227"/>
      <c r="Q1316" s="227"/>
      <c r="R1316" s="227"/>
      <c r="S1316" s="227"/>
      <c r="T1316" s="227"/>
      <c r="U1316" s="227"/>
      <c r="V1316" s="227"/>
      <c r="W1316" s="227"/>
      <c r="X1316" s="227"/>
      <c r="Y1316" s="215"/>
      <c r="Z1316" s="233"/>
      <c r="AA1316" s="216"/>
      <c r="AB1316" s="216"/>
      <c r="AC1316" s="216"/>
      <c r="AD1316" s="216"/>
      <c r="AE1316" s="216"/>
      <c r="AF1316" s="216"/>
      <c r="AG1316" s="216"/>
      <c r="AH1316" s="216"/>
      <c r="AI1316" s="216"/>
    </row>
    <row r="1317" spans="2:35" s="203" customFormat="1" x14ac:dyDescent="0.2">
      <c r="B1317" s="200"/>
      <c r="C1317" s="292"/>
      <c r="D1317" s="293"/>
      <c r="H1317" s="294"/>
      <c r="I1317" s="207"/>
      <c r="J1317" s="231"/>
      <c r="K1317" s="227"/>
      <c r="L1317" s="227"/>
      <c r="M1317" s="227"/>
      <c r="N1317" s="227"/>
      <c r="O1317" s="227"/>
      <c r="P1317" s="227"/>
      <c r="Q1317" s="227"/>
      <c r="R1317" s="227"/>
      <c r="S1317" s="227"/>
      <c r="T1317" s="227"/>
      <c r="U1317" s="227"/>
      <c r="V1317" s="227"/>
      <c r="W1317" s="227"/>
      <c r="X1317" s="227"/>
      <c r="Y1317" s="215"/>
      <c r="Z1317" s="233"/>
      <c r="AA1317" s="216"/>
      <c r="AB1317" s="216"/>
      <c r="AC1317" s="216"/>
      <c r="AD1317" s="216"/>
      <c r="AE1317" s="216"/>
      <c r="AF1317" s="216"/>
      <c r="AG1317" s="216"/>
      <c r="AH1317" s="216"/>
      <c r="AI1317" s="216"/>
    </row>
    <row r="1318" spans="2:35" s="203" customFormat="1" x14ac:dyDescent="0.2">
      <c r="B1318" s="200"/>
      <c r="C1318" s="292"/>
      <c r="D1318" s="293"/>
      <c r="H1318" s="294"/>
      <c r="I1318" s="207"/>
      <c r="J1318" s="231"/>
      <c r="K1318" s="227"/>
      <c r="L1318" s="227"/>
      <c r="M1318" s="227"/>
      <c r="N1318" s="227"/>
      <c r="O1318" s="227"/>
      <c r="P1318" s="227"/>
      <c r="Q1318" s="227"/>
      <c r="R1318" s="227"/>
      <c r="S1318" s="227"/>
      <c r="T1318" s="227"/>
      <c r="U1318" s="227"/>
      <c r="V1318" s="227"/>
      <c r="W1318" s="227"/>
      <c r="X1318" s="227"/>
      <c r="Y1318" s="215"/>
      <c r="Z1318" s="233"/>
      <c r="AA1318" s="216"/>
      <c r="AB1318" s="216"/>
      <c r="AC1318" s="216"/>
      <c r="AD1318" s="216"/>
      <c r="AE1318" s="216"/>
      <c r="AF1318" s="216"/>
      <c r="AG1318" s="216"/>
      <c r="AH1318" s="216"/>
      <c r="AI1318" s="216"/>
    </row>
    <row r="1319" spans="2:35" s="203" customFormat="1" x14ac:dyDescent="0.2">
      <c r="B1319" s="200"/>
      <c r="C1319" s="292"/>
      <c r="D1319" s="293"/>
      <c r="H1319" s="294"/>
      <c r="I1319" s="207"/>
      <c r="J1319" s="231"/>
      <c r="K1319" s="227"/>
      <c r="L1319" s="227"/>
      <c r="M1319" s="227"/>
      <c r="N1319" s="227"/>
      <c r="O1319" s="227"/>
      <c r="P1319" s="227"/>
      <c r="Q1319" s="227"/>
      <c r="R1319" s="227"/>
      <c r="S1319" s="227"/>
      <c r="T1319" s="227"/>
      <c r="U1319" s="227"/>
      <c r="V1319" s="227"/>
      <c r="W1319" s="227"/>
      <c r="X1319" s="227"/>
      <c r="Y1319" s="215"/>
      <c r="Z1319" s="233"/>
      <c r="AA1319" s="216"/>
      <c r="AB1319" s="216"/>
      <c r="AC1319" s="216"/>
      <c r="AD1319" s="216"/>
      <c r="AE1319" s="216"/>
      <c r="AF1319" s="216"/>
      <c r="AG1319" s="216"/>
      <c r="AH1319" s="216"/>
      <c r="AI1319" s="216"/>
    </row>
    <row r="1320" spans="2:35" s="203" customFormat="1" x14ac:dyDescent="0.2">
      <c r="B1320" s="200"/>
      <c r="C1320" s="292"/>
      <c r="D1320" s="293"/>
      <c r="H1320" s="294"/>
      <c r="I1320" s="207"/>
      <c r="J1320" s="231"/>
      <c r="K1320" s="227"/>
      <c r="L1320" s="227"/>
      <c r="M1320" s="227"/>
      <c r="N1320" s="227"/>
      <c r="O1320" s="227"/>
      <c r="P1320" s="227"/>
      <c r="Q1320" s="227"/>
      <c r="R1320" s="227"/>
      <c r="S1320" s="227"/>
      <c r="T1320" s="227"/>
      <c r="U1320" s="227"/>
      <c r="V1320" s="227"/>
      <c r="W1320" s="227"/>
      <c r="X1320" s="227"/>
      <c r="Y1320" s="215"/>
      <c r="Z1320" s="233"/>
      <c r="AA1320" s="216"/>
      <c r="AB1320" s="216"/>
      <c r="AC1320" s="216"/>
      <c r="AD1320" s="216"/>
      <c r="AE1320" s="216"/>
      <c r="AF1320" s="216"/>
      <c r="AG1320" s="216"/>
      <c r="AH1320" s="216"/>
      <c r="AI1320" s="216"/>
    </row>
    <row r="1321" spans="2:35" s="203" customFormat="1" x14ac:dyDescent="0.2">
      <c r="B1321" s="200"/>
      <c r="C1321" s="292"/>
      <c r="D1321" s="293"/>
      <c r="H1321" s="294"/>
      <c r="I1321" s="207"/>
      <c r="J1321" s="231"/>
      <c r="K1321" s="227"/>
      <c r="L1321" s="227"/>
      <c r="M1321" s="227"/>
      <c r="N1321" s="227"/>
      <c r="O1321" s="227"/>
      <c r="P1321" s="227"/>
      <c r="Q1321" s="227"/>
      <c r="R1321" s="227"/>
      <c r="S1321" s="227"/>
      <c r="T1321" s="227"/>
      <c r="U1321" s="227"/>
      <c r="V1321" s="227"/>
      <c r="W1321" s="227"/>
      <c r="X1321" s="227"/>
      <c r="Y1321" s="215"/>
      <c r="Z1321" s="233"/>
      <c r="AA1321" s="216"/>
      <c r="AB1321" s="216"/>
      <c r="AC1321" s="216"/>
      <c r="AD1321" s="216"/>
      <c r="AE1321" s="216"/>
      <c r="AF1321" s="216"/>
      <c r="AG1321" s="216"/>
      <c r="AH1321" s="216"/>
      <c r="AI1321" s="216"/>
    </row>
    <row r="1322" spans="2:35" s="203" customFormat="1" x14ac:dyDescent="0.2">
      <c r="B1322" s="200"/>
      <c r="C1322" s="292"/>
      <c r="D1322" s="293"/>
      <c r="H1322" s="294"/>
      <c r="I1322" s="207"/>
      <c r="J1322" s="231"/>
      <c r="K1322" s="227"/>
      <c r="L1322" s="227"/>
      <c r="M1322" s="227"/>
      <c r="N1322" s="227"/>
      <c r="O1322" s="227"/>
      <c r="P1322" s="227"/>
      <c r="Q1322" s="227"/>
      <c r="R1322" s="227"/>
      <c r="S1322" s="227"/>
      <c r="T1322" s="227"/>
      <c r="U1322" s="227"/>
      <c r="V1322" s="227"/>
      <c r="W1322" s="227"/>
      <c r="X1322" s="227"/>
      <c r="Y1322" s="215"/>
      <c r="Z1322" s="233"/>
      <c r="AA1322" s="216"/>
      <c r="AB1322" s="216"/>
      <c r="AC1322" s="216"/>
      <c r="AD1322" s="216"/>
      <c r="AE1322" s="216"/>
      <c r="AF1322" s="216"/>
      <c r="AG1322" s="216"/>
      <c r="AH1322" s="216"/>
      <c r="AI1322" s="216"/>
    </row>
    <row r="1323" spans="2:35" s="203" customFormat="1" x14ac:dyDescent="0.2">
      <c r="B1323" s="200"/>
      <c r="C1323" s="292"/>
      <c r="D1323" s="293"/>
      <c r="H1323" s="294"/>
      <c r="I1323" s="207"/>
      <c r="J1323" s="231"/>
      <c r="K1323" s="227"/>
      <c r="L1323" s="227"/>
      <c r="M1323" s="227"/>
      <c r="N1323" s="227"/>
      <c r="O1323" s="227"/>
      <c r="P1323" s="227"/>
      <c r="Q1323" s="227"/>
      <c r="R1323" s="227"/>
      <c r="S1323" s="227"/>
      <c r="T1323" s="227"/>
      <c r="U1323" s="227"/>
      <c r="V1323" s="227"/>
      <c r="W1323" s="227"/>
      <c r="X1323" s="227"/>
      <c r="Y1323" s="215"/>
      <c r="Z1323" s="233"/>
      <c r="AA1323" s="216"/>
      <c r="AB1323" s="216"/>
      <c r="AC1323" s="216"/>
      <c r="AD1323" s="216"/>
      <c r="AE1323" s="216"/>
      <c r="AF1323" s="216"/>
      <c r="AG1323" s="216"/>
      <c r="AH1323" s="216"/>
      <c r="AI1323" s="216"/>
    </row>
    <row r="1324" spans="2:35" s="203" customFormat="1" x14ac:dyDescent="0.2">
      <c r="B1324" s="200"/>
      <c r="C1324" s="292"/>
      <c r="D1324" s="293"/>
      <c r="H1324" s="294"/>
      <c r="I1324" s="207"/>
      <c r="J1324" s="231"/>
      <c r="K1324" s="227"/>
      <c r="L1324" s="227"/>
      <c r="M1324" s="227"/>
      <c r="N1324" s="227"/>
      <c r="O1324" s="227"/>
      <c r="P1324" s="227"/>
      <c r="Q1324" s="227"/>
      <c r="R1324" s="227"/>
      <c r="S1324" s="227"/>
      <c r="T1324" s="227"/>
      <c r="U1324" s="227"/>
      <c r="V1324" s="227"/>
      <c r="W1324" s="227"/>
      <c r="X1324" s="227"/>
      <c r="Y1324" s="215"/>
      <c r="Z1324" s="233"/>
      <c r="AA1324" s="216"/>
      <c r="AB1324" s="216"/>
      <c r="AC1324" s="216"/>
      <c r="AD1324" s="216"/>
      <c r="AE1324" s="216"/>
      <c r="AF1324" s="216"/>
      <c r="AG1324" s="216"/>
      <c r="AH1324" s="216"/>
      <c r="AI1324" s="216"/>
    </row>
    <row r="1325" spans="2:35" s="203" customFormat="1" x14ac:dyDescent="0.2">
      <c r="B1325" s="200"/>
      <c r="C1325" s="292"/>
      <c r="D1325" s="293"/>
      <c r="H1325" s="294"/>
      <c r="I1325" s="207"/>
      <c r="J1325" s="231"/>
      <c r="K1325" s="227"/>
      <c r="L1325" s="227"/>
      <c r="M1325" s="227"/>
      <c r="N1325" s="227"/>
      <c r="O1325" s="227"/>
      <c r="P1325" s="227"/>
      <c r="Q1325" s="227"/>
      <c r="R1325" s="227"/>
      <c r="S1325" s="227"/>
      <c r="T1325" s="227"/>
      <c r="U1325" s="227"/>
      <c r="V1325" s="227"/>
      <c r="W1325" s="227"/>
      <c r="X1325" s="227"/>
      <c r="Y1325" s="215"/>
      <c r="Z1325" s="233"/>
      <c r="AA1325" s="216"/>
      <c r="AB1325" s="216"/>
      <c r="AC1325" s="216"/>
      <c r="AD1325" s="216"/>
      <c r="AE1325" s="216"/>
      <c r="AF1325" s="216"/>
      <c r="AG1325" s="216"/>
      <c r="AH1325" s="216"/>
      <c r="AI1325" s="216"/>
    </row>
    <row r="1326" spans="2:35" s="203" customFormat="1" x14ac:dyDescent="0.2">
      <c r="B1326" s="200"/>
      <c r="C1326" s="292"/>
      <c r="D1326" s="293"/>
      <c r="H1326" s="294"/>
      <c r="I1326" s="207"/>
      <c r="J1326" s="231"/>
      <c r="K1326" s="227"/>
      <c r="L1326" s="227"/>
      <c r="M1326" s="227"/>
      <c r="N1326" s="227"/>
      <c r="O1326" s="227"/>
      <c r="P1326" s="227"/>
      <c r="Q1326" s="227"/>
      <c r="R1326" s="227"/>
      <c r="S1326" s="227"/>
      <c r="T1326" s="227"/>
      <c r="U1326" s="227"/>
      <c r="V1326" s="227"/>
      <c r="W1326" s="227"/>
      <c r="X1326" s="227"/>
      <c r="Y1326" s="215"/>
      <c r="Z1326" s="233"/>
      <c r="AA1326" s="216"/>
      <c r="AB1326" s="216"/>
      <c r="AC1326" s="216"/>
      <c r="AD1326" s="216"/>
      <c r="AE1326" s="216"/>
      <c r="AF1326" s="216"/>
      <c r="AG1326" s="216"/>
      <c r="AH1326" s="216"/>
      <c r="AI1326" s="216"/>
    </row>
    <row r="1327" spans="2:35" s="203" customFormat="1" x14ac:dyDescent="0.2">
      <c r="B1327" s="200"/>
      <c r="C1327" s="292"/>
      <c r="D1327" s="293"/>
      <c r="H1327" s="294"/>
      <c r="I1327" s="207"/>
      <c r="J1327" s="231"/>
      <c r="K1327" s="227"/>
      <c r="L1327" s="227"/>
      <c r="M1327" s="227"/>
      <c r="N1327" s="227"/>
      <c r="O1327" s="227"/>
      <c r="P1327" s="227"/>
      <c r="Q1327" s="227"/>
      <c r="R1327" s="227"/>
      <c r="S1327" s="227"/>
      <c r="T1327" s="227"/>
      <c r="U1327" s="227"/>
      <c r="V1327" s="227"/>
      <c r="W1327" s="227"/>
      <c r="X1327" s="227"/>
      <c r="Y1327" s="215"/>
      <c r="Z1327" s="233"/>
      <c r="AA1327" s="216"/>
      <c r="AB1327" s="216"/>
      <c r="AC1327" s="216"/>
      <c r="AD1327" s="216"/>
      <c r="AE1327" s="216"/>
      <c r="AF1327" s="216"/>
      <c r="AG1327" s="216"/>
      <c r="AH1327" s="216"/>
      <c r="AI1327" s="216"/>
    </row>
    <row r="1328" spans="2:35" s="203" customFormat="1" x14ac:dyDescent="0.2">
      <c r="B1328" s="200"/>
      <c r="C1328" s="292"/>
      <c r="D1328" s="293"/>
      <c r="H1328" s="294"/>
      <c r="I1328" s="207"/>
      <c r="J1328" s="231"/>
      <c r="K1328" s="227"/>
      <c r="L1328" s="227"/>
      <c r="M1328" s="227"/>
      <c r="N1328" s="227"/>
      <c r="O1328" s="227"/>
      <c r="P1328" s="227"/>
      <c r="Q1328" s="227"/>
      <c r="R1328" s="227"/>
      <c r="S1328" s="227"/>
      <c r="T1328" s="227"/>
      <c r="U1328" s="227"/>
      <c r="V1328" s="227"/>
      <c r="W1328" s="227"/>
      <c r="X1328" s="227"/>
      <c r="Y1328" s="215"/>
      <c r="Z1328" s="233"/>
      <c r="AA1328" s="216"/>
      <c r="AB1328" s="216"/>
      <c r="AC1328" s="216"/>
      <c r="AD1328" s="216"/>
      <c r="AE1328" s="216"/>
      <c r="AF1328" s="216"/>
      <c r="AG1328" s="216"/>
      <c r="AH1328" s="216"/>
      <c r="AI1328" s="216"/>
    </row>
    <row r="1329" spans="2:35" s="203" customFormat="1" x14ac:dyDescent="0.2">
      <c r="B1329" s="200"/>
      <c r="C1329" s="292"/>
      <c r="D1329" s="293"/>
      <c r="H1329" s="294"/>
      <c r="I1329" s="207"/>
      <c r="J1329" s="231"/>
      <c r="K1329" s="227"/>
      <c r="L1329" s="227"/>
      <c r="M1329" s="227"/>
      <c r="N1329" s="227"/>
      <c r="O1329" s="227"/>
      <c r="P1329" s="227"/>
      <c r="Q1329" s="227"/>
      <c r="R1329" s="227"/>
      <c r="S1329" s="227"/>
      <c r="T1329" s="227"/>
      <c r="U1329" s="227"/>
      <c r="V1329" s="227"/>
      <c r="W1329" s="227"/>
      <c r="X1329" s="227"/>
      <c r="Y1329" s="215"/>
      <c r="Z1329" s="233"/>
      <c r="AA1329" s="216"/>
      <c r="AB1329" s="216"/>
      <c r="AC1329" s="216"/>
      <c r="AD1329" s="216"/>
      <c r="AE1329" s="216"/>
      <c r="AF1329" s="216"/>
      <c r="AG1329" s="216"/>
      <c r="AH1329" s="216"/>
      <c r="AI1329" s="216"/>
    </row>
    <row r="1330" spans="2:35" s="203" customFormat="1" x14ac:dyDescent="0.2">
      <c r="B1330" s="200"/>
      <c r="C1330" s="292"/>
      <c r="D1330" s="293"/>
      <c r="H1330" s="294"/>
      <c r="I1330" s="207"/>
      <c r="J1330" s="231"/>
      <c r="K1330" s="227"/>
      <c r="L1330" s="227"/>
      <c r="M1330" s="227"/>
      <c r="N1330" s="227"/>
      <c r="O1330" s="227"/>
      <c r="P1330" s="227"/>
      <c r="Q1330" s="227"/>
      <c r="R1330" s="227"/>
      <c r="S1330" s="227"/>
      <c r="T1330" s="227"/>
      <c r="U1330" s="227"/>
      <c r="V1330" s="227"/>
      <c r="W1330" s="227"/>
      <c r="X1330" s="227"/>
      <c r="Y1330" s="215"/>
      <c r="Z1330" s="233"/>
      <c r="AA1330" s="216"/>
      <c r="AB1330" s="216"/>
      <c r="AC1330" s="216"/>
      <c r="AD1330" s="216"/>
      <c r="AE1330" s="216"/>
      <c r="AF1330" s="216"/>
      <c r="AG1330" s="216"/>
      <c r="AH1330" s="216"/>
      <c r="AI1330" s="216"/>
    </row>
    <row r="1331" spans="2:35" s="203" customFormat="1" x14ac:dyDescent="0.2">
      <c r="B1331" s="200"/>
      <c r="C1331" s="292"/>
      <c r="D1331" s="293"/>
      <c r="H1331" s="294"/>
      <c r="I1331" s="207"/>
      <c r="J1331" s="231"/>
      <c r="K1331" s="227"/>
      <c r="L1331" s="227"/>
      <c r="M1331" s="227"/>
      <c r="N1331" s="227"/>
      <c r="O1331" s="227"/>
      <c r="P1331" s="227"/>
      <c r="Q1331" s="227"/>
      <c r="R1331" s="227"/>
      <c r="S1331" s="227"/>
      <c r="T1331" s="227"/>
      <c r="U1331" s="227"/>
      <c r="V1331" s="227"/>
      <c r="W1331" s="227"/>
      <c r="X1331" s="227"/>
      <c r="Y1331" s="215"/>
      <c r="Z1331" s="233"/>
      <c r="AA1331" s="216"/>
      <c r="AB1331" s="216"/>
      <c r="AC1331" s="216"/>
      <c r="AD1331" s="216"/>
      <c r="AE1331" s="216"/>
      <c r="AF1331" s="216"/>
      <c r="AG1331" s="216"/>
      <c r="AH1331" s="216"/>
      <c r="AI1331" s="216"/>
    </row>
    <row r="1332" spans="2:35" s="203" customFormat="1" x14ac:dyDescent="0.2">
      <c r="B1332" s="200"/>
      <c r="C1332" s="292"/>
      <c r="D1332" s="293"/>
      <c r="H1332" s="294"/>
      <c r="I1332" s="207"/>
      <c r="J1332" s="231"/>
      <c r="K1332" s="227"/>
      <c r="L1332" s="227"/>
      <c r="M1332" s="227"/>
      <c r="N1332" s="227"/>
      <c r="O1332" s="227"/>
      <c r="P1332" s="227"/>
      <c r="Q1332" s="227"/>
      <c r="R1332" s="227"/>
      <c r="S1332" s="227"/>
      <c r="T1332" s="227"/>
      <c r="U1332" s="227"/>
      <c r="V1332" s="227"/>
      <c r="W1332" s="227"/>
      <c r="X1332" s="227"/>
      <c r="Y1332" s="215"/>
      <c r="Z1332" s="233"/>
      <c r="AA1332" s="216"/>
      <c r="AB1332" s="216"/>
      <c r="AC1332" s="216"/>
      <c r="AD1332" s="216"/>
      <c r="AE1332" s="216"/>
      <c r="AF1332" s="216"/>
      <c r="AG1332" s="216"/>
      <c r="AH1332" s="216"/>
      <c r="AI1332" s="216"/>
    </row>
    <row r="1333" spans="2:35" s="203" customFormat="1" x14ac:dyDescent="0.2">
      <c r="B1333" s="200"/>
      <c r="C1333" s="292"/>
      <c r="D1333" s="293"/>
      <c r="H1333" s="294"/>
      <c r="I1333" s="207"/>
      <c r="J1333" s="231"/>
      <c r="K1333" s="227"/>
      <c r="L1333" s="227"/>
      <c r="M1333" s="227"/>
      <c r="N1333" s="227"/>
      <c r="O1333" s="227"/>
      <c r="P1333" s="227"/>
      <c r="Q1333" s="227"/>
      <c r="R1333" s="227"/>
      <c r="S1333" s="227"/>
      <c r="T1333" s="227"/>
      <c r="U1333" s="227"/>
      <c r="V1333" s="227"/>
      <c r="W1333" s="227"/>
      <c r="X1333" s="227"/>
      <c r="Y1333" s="215"/>
      <c r="Z1333" s="233"/>
      <c r="AA1333" s="216"/>
      <c r="AB1333" s="216"/>
      <c r="AC1333" s="216"/>
      <c r="AD1333" s="216"/>
      <c r="AE1333" s="216"/>
      <c r="AF1333" s="216"/>
      <c r="AG1333" s="216"/>
      <c r="AH1333" s="216"/>
      <c r="AI1333" s="216"/>
    </row>
    <row r="1334" spans="2:35" s="203" customFormat="1" x14ac:dyDescent="0.2">
      <c r="B1334" s="200"/>
      <c r="C1334" s="292"/>
      <c r="D1334" s="293"/>
      <c r="H1334" s="294"/>
      <c r="I1334" s="207"/>
      <c r="J1334" s="231"/>
      <c r="K1334" s="227"/>
      <c r="L1334" s="227"/>
      <c r="M1334" s="227"/>
      <c r="N1334" s="227"/>
      <c r="O1334" s="227"/>
      <c r="P1334" s="227"/>
      <c r="Q1334" s="227"/>
      <c r="R1334" s="227"/>
      <c r="S1334" s="227"/>
      <c r="T1334" s="227"/>
      <c r="U1334" s="227"/>
      <c r="V1334" s="227"/>
      <c r="W1334" s="227"/>
      <c r="X1334" s="227"/>
      <c r="Y1334" s="215"/>
      <c r="Z1334" s="233"/>
      <c r="AA1334" s="216"/>
      <c r="AB1334" s="216"/>
      <c r="AC1334" s="216"/>
      <c r="AD1334" s="216"/>
      <c r="AE1334" s="216"/>
      <c r="AF1334" s="216"/>
      <c r="AG1334" s="216"/>
      <c r="AH1334" s="216"/>
      <c r="AI1334" s="216"/>
    </row>
    <row r="1335" spans="2:35" s="203" customFormat="1" x14ac:dyDescent="0.2">
      <c r="B1335" s="200"/>
      <c r="C1335" s="292"/>
      <c r="D1335" s="293"/>
      <c r="H1335" s="294"/>
      <c r="I1335" s="207"/>
      <c r="J1335" s="231"/>
      <c r="K1335" s="227"/>
      <c r="L1335" s="227"/>
      <c r="M1335" s="227"/>
      <c r="N1335" s="227"/>
      <c r="O1335" s="227"/>
      <c r="P1335" s="227"/>
      <c r="Q1335" s="227"/>
      <c r="R1335" s="227"/>
      <c r="S1335" s="227"/>
      <c r="T1335" s="227"/>
      <c r="U1335" s="227"/>
      <c r="V1335" s="227"/>
      <c r="W1335" s="227"/>
      <c r="X1335" s="227"/>
      <c r="Y1335" s="215"/>
      <c r="Z1335" s="233"/>
      <c r="AA1335" s="216"/>
      <c r="AB1335" s="216"/>
      <c r="AC1335" s="216"/>
      <c r="AD1335" s="216"/>
      <c r="AE1335" s="216"/>
      <c r="AF1335" s="216"/>
      <c r="AG1335" s="216"/>
      <c r="AH1335" s="216"/>
      <c r="AI1335" s="216"/>
    </row>
    <row r="1336" spans="2:35" s="203" customFormat="1" x14ac:dyDescent="0.2">
      <c r="B1336" s="200"/>
      <c r="C1336" s="292"/>
      <c r="D1336" s="293"/>
      <c r="H1336" s="294"/>
      <c r="I1336" s="207"/>
      <c r="J1336" s="231"/>
      <c r="K1336" s="227"/>
      <c r="L1336" s="227"/>
      <c r="M1336" s="227"/>
      <c r="N1336" s="227"/>
      <c r="O1336" s="227"/>
      <c r="P1336" s="227"/>
      <c r="Q1336" s="227"/>
      <c r="R1336" s="227"/>
      <c r="S1336" s="227"/>
      <c r="T1336" s="227"/>
      <c r="U1336" s="227"/>
      <c r="V1336" s="227"/>
      <c r="W1336" s="227"/>
      <c r="X1336" s="227"/>
      <c r="Y1336" s="215"/>
      <c r="Z1336" s="233"/>
      <c r="AA1336" s="216"/>
      <c r="AB1336" s="216"/>
      <c r="AC1336" s="216"/>
      <c r="AD1336" s="216"/>
      <c r="AE1336" s="216"/>
      <c r="AF1336" s="216"/>
      <c r="AG1336" s="216"/>
      <c r="AH1336" s="216"/>
      <c r="AI1336" s="216"/>
    </row>
    <row r="1337" spans="2:35" s="203" customFormat="1" x14ac:dyDescent="0.2">
      <c r="B1337" s="200"/>
      <c r="C1337" s="292"/>
      <c r="D1337" s="293"/>
      <c r="H1337" s="294"/>
      <c r="I1337" s="207"/>
      <c r="J1337" s="231"/>
      <c r="K1337" s="227"/>
      <c r="L1337" s="227"/>
      <c r="M1337" s="227"/>
      <c r="N1337" s="227"/>
      <c r="O1337" s="227"/>
      <c r="P1337" s="227"/>
      <c r="Q1337" s="227"/>
      <c r="R1337" s="227"/>
      <c r="S1337" s="227"/>
      <c r="T1337" s="227"/>
      <c r="U1337" s="227"/>
      <c r="V1337" s="227"/>
      <c r="W1337" s="227"/>
      <c r="X1337" s="227"/>
      <c r="Y1337" s="215"/>
      <c r="Z1337" s="233"/>
      <c r="AA1337" s="216"/>
      <c r="AB1337" s="216"/>
      <c r="AC1337" s="216"/>
      <c r="AD1337" s="216"/>
      <c r="AE1337" s="216"/>
      <c r="AF1337" s="216"/>
      <c r="AG1337" s="216"/>
      <c r="AH1337" s="216"/>
      <c r="AI1337" s="216"/>
    </row>
    <row r="1338" spans="2:35" s="203" customFormat="1" x14ac:dyDescent="0.2">
      <c r="B1338" s="200"/>
      <c r="C1338" s="292"/>
      <c r="D1338" s="293"/>
      <c r="H1338" s="294"/>
      <c r="I1338" s="207"/>
      <c r="J1338" s="231"/>
      <c r="K1338" s="227"/>
      <c r="L1338" s="227"/>
      <c r="M1338" s="227"/>
      <c r="N1338" s="227"/>
      <c r="O1338" s="227"/>
      <c r="P1338" s="227"/>
      <c r="Q1338" s="227"/>
      <c r="R1338" s="227"/>
      <c r="S1338" s="227"/>
      <c r="T1338" s="227"/>
      <c r="U1338" s="227"/>
      <c r="V1338" s="227"/>
      <c r="W1338" s="227"/>
      <c r="X1338" s="227"/>
      <c r="Y1338" s="215"/>
      <c r="Z1338" s="233"/>
      <c r="AA1338" s="216"/>
      <c r="AB1338" s="216"/>
      <c r="AC1338" s="216"/>
      <c r="AD1338" s="216"/>
      <c r="AE1338" s="216"/>
      <c r="AF1338" s="216"/>
      <c r="AG1338" s="216"/>
      <c r="AH1338" s="216"/>
      <c r="AI1338" s="216"/>
    </row>
    <row r="1339" spans="2:35" s="203" customFormat="1" x14ac:dyDescent="0.2">
      <c r="B1339" s="200"/>
      <c r="C1339" s="292"/>
      <c r="D1339" s="293"/>
      <c r="H1339" s="294"/>
      <c r="I1339" s="207"/>
      <c r="J1339" s="231"/>
      <c r="K1339" s="227"/>
      <c r="L1339" s="227"/>
      <c r="M1339" s="227"/>
      <c r="N1339" s="227"/>
      <c r="O1339" s="227"/>
      <c r="P1339" s="227"/>
      <c r="Q1339" s="227"/>
      <c r="R1339" s="227"/>
      <c r="S1339" s="227"/>
      <c r="T1339" s="227"/>
      <c r="U1339" s="227"/>
      <c r="V1339" s="227"/>
      <c r="W1339" s="227"/>
      <c r="X1339" s="227"/>
      <c r="Y1339" s="215"/>
      <c r="Z1339" s="233"/>
      <c r="AA1339" s="216"/>
      <c r="AB1339" s="216"/>
      <c r="AC1339" s="216"/>
      <c r="AD1339" s="216"/>
      <c r="AE1339" s="216"/>
      <c r="AF1339" s="216"/>
      <c r="AG1339" s="216"/>
      <c r="AH1339" s="216"/>
      <c r="AI1339" s="216"/>
    </row>
    <row r="1340" spans="2:35" s="203" customFormat="1" x14ac:dyDescent="0.2">
      <c r="B1340" s="200"/>
      <c r="C1340" s="292"/>
      <c r="D1340" s="293"/>
      <c r="H1340" s="294"/>
      <c r="I1340" s="207"/>
      <c r="J1340" s="231"/>
      <c r="K1340" s="227"/>
      <c r="L1340" s="227"/>
      <c r="M1340" s="227"/>
      <c r="N1340" s="227"/>
      <c r="O1340" s="227"/>
      <c r="P1340" s="227"/>
      <c r="Q1340" s="227"/>
      <c r="R1340" s="227"/>
      <c r="S1340" s="227"/>
      <c r="T1340" s="227"/>
      <c r="U1340" s="227"/>
      <c r="V1340" s="227"/>
      <c r="W1340" s="227"/>
      <c r="X1340" s="227"/>
      <c r="Y1340" s="215"/>
      <c r="Z1340" s="233"/>
      <c r="AA1340" s="216"/>
      <c r="AB1340" s="216"/>
      <c r="AC1340" s="216"/>
      <c r="AD1340" s="216"/>
      <c r="AE1340" s="216"/>
      <c r="AF1340" s="216"/>
      <c r="AG1340" s="216"/>
      <c r="AH1340" s="216"/>
      <c r="AI1340" s="216"/>
    </row>
    <row r="1341" spans="2:35" s="203" customFormat="1" x14ac:dyDescent="0.2">
      <c r="B1341" s="200"/>
      <c r="C1341" s="292"/>
      <c r="D1341" s="293"/>
      <c r="H1341" s="294"/>
      <c r="I1341" s="207"/>
      <c r="J1341" s="231"/>
      <c r="K1341" s="227"/>
      <c r="L1341" s="227"/>
      <c r="M1341" s="227"/>
      <c r="N1341" s="227"/>
      <c r="O1341" s="227"/>
      <c r="P1341" s="227"/>
      <c r="Q1341" s="227"/>
      <c r="R1341" s="227"/>
      <c r="S1341" s="227"/>
      <c r="T1341" s="227"/>
      <c r="U1341" s="227"/>
      <c r="V1341" s="227"/>
      <c r="W1341" s="227"/>
      <c r="X1341" s="227"/>
      <c r="Y1341" s="215"/>
      <c r="Z1341" s="233"/>
      <c r="AA1341" s="216"/>
      <c r="AB1341" s="216"/>
      <c r="AC1341" s="216"/>
      <c r="AD1341" s="216"/>
      <c r="AE1341" s="216"/>
      <c r="AF1341" s="216"/>
      <c r="AG1341" s="216"/>
      <c r="AH1341" s="216"/>
      <c r="AI1341" s="216"/>
    </row>
    <row r="1342" spans="2:35" s="203" customFormat="1" x14ac:dyDescent="0.2">
      <c r="B1342" s="200"/>
      <c r="C1342" s="292"/>
      <c r="D1342" s="293"/>
      <c r="H1342" s="294"/>
      <c r="I1342" s="207"/>
      <c r="J1342" s="231"/>
      <c r="K1342" s="227"/>
      <c r="L1342" s="227"/>
      <c r="M1342" s="227"/>
      <c r="N1342" s="227"/>
      <c r="O1342" s="227"/>
      <c r="P1342" s="227"/>
      <c r="Q1342" s="227"/>
      <c r="R1342" s="227"/>
      <c r="S1342" s="227"/>
      <c r="T1342" s="227"/>
      <c r="U1342" s="227"/>
      <c r="V1342" s="227"/>
      <c r="W1342" s="227"/>
      <c r="X1342" s="227"/>
      <c r="Y1342" s="215"/>
      <c r="Z1342" s="233"/>
      <c r="AA1342" s="216"/>
      <c r="AB1342" s="216"/>
      <c r="AC1342" s="216"/>
      <c r="AD1342" s="216"/>
      <c r="AE1342" s="216"/>
      <c r="AF1342" s="216"/>
      <c r="AG1342" s="216"/>
      <c r="AH1342" s="216"/>
      <c r="AI1342" s="216"/>
    </row>
    <row r="1343" spans="2:35" s="203" customFormat="1" x14ac:dyDescent="0.2">
      <c r="B1343" s="200"/>
      <c r="C1343" s="292"/>
      <c r="D1343" s="293"/>
      <c r="H1343" s="294"/>
      <c r="I1343" s="207"/>
      <c r="J1343" s="231"/>
      <c r="K1343" s="227"/>
      <c r="L1343" s="227"/>
      <c r="M1343" s="227"/>
      <c r="N1343" s="227"/>
      <c r="O1343" s="227"/>
      <c r="P1343" s="227"/>
      <c r="Q1343" s="227"/>
      <c r="R1343" s="227"/>
      <c r="S1343" s="227"/>
      <c r="T1343" s="227"/>
      <c r="U1343" s="227"/>
      <c r="V1343" s="227"/>
      <c r="W1343" s="227"/>
      <c r="X1343" s="227"/>
      <c r="Y1343" s="215"/>
      <c r="Z1343" s="233"/>
      <c r="AA1343" s="216"/>
      <c r="AB1343" s="216"/>
      <c r="AC1343" s="216"/>
      <c r="AD1343" s="216"/>
      <c r="AE1343" s="216"/>
      <c r="AF1343" s="216"/>
      <c r="AG1343" s="216"/>
      <c r="AH1343" s="216"/>
      <c r="AI1343" s="216"/>
    </row>
    <row r="1344" spans="2:35" s="203" customFormat="1" x14ac:dyDescent="0.2">
      <c r="B1344" s="200"/>
      <c r="C1344" s="292"/>
      <c r="D1344" s="293"/>
      <c r="H1344" s="294"/>
      <c r="I1344" s="207"/>
      <c r="J1344" s="231"/>
      <c r="K1344" s="227"/>
      <c r="L1344" s="227"/>
      <c r="M1344" s="227"/>
      <c r="N1344" s="227"/>
      <c r="O1344" s="227"/>
      <c r="P1344" s="227"/>
      <c r="Q1344" s="227"/>
      <c r="R1344" s="227"/>
      <c r="S1344" s="227"/>
      <c r="T1344" s="227"/>
      <c r="U1344" s="227"/>
      <c r="V1344" s="227"/>
      <c r="W1344" s="227"/>
      <c r="X1344" s="227"/>
      <c r="Y1344" s="215"/>
      <c r="Z1344" s="233"/>
      <c r="AA1344" s="216"/>
      <c r="AB1344" s="216"/>
      <c r="AC1344" s="216"/>
      <c r="AD1344" s="216"/>
      <c r="AE1344" s="216"/>
      <c r="AF1344" s="216"/>
      <c r="AG1344" s="216"/>
      <c r="AH1344" s="216"/>
      <c r="AI1344" s="216"/>
    </row>
    <row r="1345" spans="2:35" s="203" customFormat="1" x14ac:dyDescent="0.2">
      <c r="B1345" s="200"/>
      <c r="C1345" s="292"/>
      <c r="D1345" s="293"/>
      <c r="H1345" s="294"/>
      <c r="I1345" s="207"/>
      <c r="J1345" s="231"/>
      <c r="K1345" s="227"/>
      <c r="L1345" s="227"/>
      <c r="M1345" s="227"/>
      <c r="N1345" s="227"/>
      <c r="O1345" s="227"/>
      <c r="P1345" s="227"/>
      <c r="Q1345" s="227"/>
      <c r="R1345" s="227"/>
      <c r="S1345" s="227"/>
      <c r="T1345" s="227"/>
      <c r="U1345" s="227"/>
      <c r="V1345" s="227"/>
      <c r="W1345" s="227"/>
      <c r="X1345" s="227"/>
      <c r="Y1345" s="215"/>
      <c r="Z1345" s="233"/>
      <c r="AA1345" s="216"/>
      <c r="AB1345" s="216"/>
      <c r="AC1345" s="216"/>
      <c r="AD1345" s="216"/>
      <c r="AE1345" s="216"/>
      <c r="AF1345" s="216"/>
      <c r="AG1345" s="216"/>
      <c r="AH1345" s="216"/>
      <c r="AI1345" s="216"/>
    </row>
    <row r="1346" spans="2:35" s="203" customFormat="1" x14ac:dyDescent="0.2">
      <c r="B1346" s="200"/>
      <c r="C1346" s="292"/>
      <c r="D1346" s="293"/>
      <c r="H1346" s="294"/>
      <c r="I1346" s="207"/>
      <c r="J1346" s="231"/>
      <c r="K1346" s="227"/>
      <c r="L1346" s="227"/>
      <c r="M1346" s="227"/>
      <c r="N1346" s="227"/>
      <c r="O1346" s="227"/>
      <c r="P1346" s="227"/>
      <c r="Q1346" s="227"/>
      <c r="R1346" s="227"/>
      <c r="S1346" s="227"/>
      <c r="T1346" s="227"/>
      <c r="U1346" s="227"/>
      <c r="V1346" s="227"/>
      <c r="W1346" s="227"/>
      <c r="X1346" s="227"/>
      <c r="Y1346" s="215"/>
      <c r="Z1346" s="233"/>
      <c r="AA1346" s="216"/>
      <c r="AB1346" s="216"/>
      <c r="AC1346" s="216"/>
      <c r="AD1346" s="216"/>
      <c r="AE1346" s="216"/>
      <c r="AF1346" s="216"/>
      <c r="AG1346" s="216"/>
      <c r="AH1346" s="216"/>
      <c r="AI1346" s="216"/>
    </row>
    <row r="1347" spans="2:35" s="203" customFormat="1" x14ac:dyDescent="0.2">
      <c r="B1347" s="200"/>
      <c r="C1347" s="292"/>
      <c r="D1347" s="293"/>
      <c r="H1347" s="294"/>
      <c r="I1347" s="207"/>
      <c r="J1347" s="231"/>
      <c r="K1347" s="227"/>
      <c r="L1347" s="227"/>
      <c r="M1347" s="227"/>
      <c r="N1347" s="227"/>
      <c r="O1347" s="227"/>
      <c r="P1347" s="227"/>
      <c r="Q1347" s="227"/>
      <c r="R1347" s="227"/>
      <c r="S1347" s="227"/>
      <c r="T1347" s="227"/>
      <c r="U1347" s="227"/>
      <c r="V1347" s="227"/>
      <c r="W1347" s="227"/>
      <c r="X1347" s="227"/>
      <c r="Y1347" s="215"/>
      <c r="Z1347" s="233"/>
      <c r="AA1347" s="216"/>
      <c r="AB1347" s="216"/>
      <c r="AC1347" s="216"/>
      <c r="AD1347" s="216"/>
      <c r="AE1347" s="216"/>
      <c r="AF1347" s="216"/>
      <c r="AG1347" s="216"/>
      <c r="AH1347" s="216"/>
      <c r="AI1347" s="216"/>
    </row>
    <row r="1348" spans="2:35" s="203" customFormat="1" x14ac:dyDescent="0.2">
      <c r="B1348" s="200"/>
      <c r="C1348" s="292"/>
      <c r="D1348" s="293"/>
      <c r="H1348" s="294"/>
      <c r="I1348" s="207"/>
      <c r="J1348" s="231"/>
      <c r="K1348" s="227"/>
      <c r="L1348" s="227"/>
      <c r="M1348" s="227"/>
      <c r="N1348" s="227"/>
      <c r="O1348" s="227"/>
      <c r="P1348" s="227"/>
      <c r="Q1348" s="227"/>
      <c r="R1348" s="227"/>
      <c r="S1348" s="227"/>
      <c r="T1348" s="227"/>
      <c r="U1348" s="227"/>
      <c r="V1348" s="227"/>
      <c r="W1348" s="227"/>
      <c r="X1348" s="227"/>
      <c r="Y1348" s="215"/>
      <c r="Z1348" s="233"/>
      <c r="AA1348" s="216"/>
      <c r="AB1348" s="216"/>
      <c r="AC1348" s="216"/>
      <c r="AD1348" s="216"/>
      <c r="AE1348" s="216"/>
      <c r="AF1348" s="216"/>
      <c r="AG1348" s="216"/>
      <c r="AH1348" s="216"/>
      <c r="AI1348" s="216"/>
    </row>
    <row r="1349" spans="2:35" s="203" customFormat="1" x14ac:dyDescent="0.2">
      <c r="B1349" s="200"/>
      <c r="C1349" s="292"/>
      <c r="D1349" s="293"/>
      <c r="H1349" s="294"/>
      <c r="I1349" s="207"/>
      <c r="J1349" s="231"/>
      <c r="K1349" s="227"/>
      <c r="L1349" s="227"/>
      <c r="M1349" s="227"/>
      <c r="N1349" s="227"/>
      <c r="O1349" s="227"/>
      <c r="P1349" s="227"/>
      <c r="Q1349" s="227"/>
      <c r="R1349" s="227"/>
      <c r="S1349" s="227"/>
      <c r="T1349" s="227"/>
      <c r="U1349" s="227"/>
      <c r="V1349" s="227"/>
      <c r="W1349" s="227"/>
      <c r="X1349" s="227"/>
      <c r="Y1349" s="215"/>
      <c r="Z1349" s="233"/>
      <c r="AA1349" s="216"/>
      <c r="AB1349" s="216"/>
      <c r="AC1349" s="216"/>
      <c r="AD1349" s="216"/>
      <c r="AE1349" s="216"/>
      <c r="AF1349" s="216"/>
      <c r="AG1349" s="216"/>
      <c r="AH1349" s="216"/>
      <c r="AI1349" s="216"/>
    </row>
    <row r="1350" spans="2:35" s="203" customFormat="1" x14ac:dyDescent="0.2">
      <c r="B1350" s="200"/>
      <c r="C1350" s="292"/>
      <c r="D1350" s="293"/>
      <c r="H1350" s="294"/>
      <c r="I1350" s="207"/>
      <c r="J1350" s="231"/>
      <c r="K1350" s="227"/>
      <c r="L1350" s="227"/>
      <c r="M1350" s="227"/>
      <c r="N1350" s="227"/>
      <c r="O1350" s="227"/>
      <c r="P1350" s="227"/>
      <c r="Q1350" s="227"/>
      <c r="R1350" s="227"/>
      <c r="S1350" s="227"/>
      <c r="T1350" s="227"/>
      <c r="U1350" s="227"/>
      <c r="V1350" s="227"/>
      <c r="W1350" s="227"/>
      <c r="X1350" s="227"/>
      <c r="Y1350" s="215"/>
      <c r="Z1350" s="233"/>
      <c r="AA1350" s="216"/>
      <c r="AB1350" s="216"/>
      <c r="AC1350" s="216"/>
      <c r="AD1350" s="216"/>
      <c r="AE1350" s="216"/>
      <c r="AF1350" s="216"/>
      <c r="AG1350" s="216"/>
      <c r="AH1350" s="216"/>
      <c r="AI1350" s="216"/>
    </row>
    <row r="1351" spans="2:35" s="203" customFormat="1" x14ac:dyDescent="0.2">
      <c r="B1351" s="200"/>
      <c r="C1351" s="292"/>
      <c r="D1351" s="293"/>
      <c r="H1351" s="294"/>
      <c r="I1351" s="207"/>
      <c r="J1351" s="231"/>
      <c r="K1351" s="227"/>
      <c r="L1351" s="227"/>
      <c r="M1351" s="227"/>
      <c r="N1351" s="227"/>
      <c r="O1351" s="227"/>
      <c r="P1351" s="227"/>
      <c r="Q1351" s="227"/>
      <c r="R1351" s="227"/>
      <c r="S1351" s="227"/>
      <c r="T1351" s="227"/>
      <c r="U1351" s="227"/>
      <c r="V1351" s="227"/>
      <c r="W1351" s="227"/>
      <c r="X1351" s="227"/>
      <c r="Y1351" s="215"/>
      <c r="Z1351" s="233"/>
      <c r="AA1351" s="216"/>
      <c r="AB1351" s="216"/>
      <c r="AC1351" s="216"/>
      <c r="AD1351" s="216"/>
      <c r="AE1351" s="216"/>
      <c r="AF1351" s="216"/>
      <c r="AG1351" s="216"/>
      <c r="AH1351" s="216"/>
      <c r="AI1351" s="216"/>
    </row>
    <row r="1352" spans="2:35" s="203" customFormat="1" x14ac:dyDescent="0.2">
      <c r="B1352" s="200"/>
      <c r="C1352" s="292"/>
      <c r="D1352" s="293"/>
      <c r="H1352" s="294"/>
      <c r="I1352" s="207"/>
      <c r="J1352" s="231"/>
      <c r="K1352" s="227"/>
      <c r="L1352" s="227"/>
      <c r="M1352" s="227"/>
      <c r="N1352" s="227"/>
      <c r="O1352" s="227"/>
      <c r="P1352" s="227"/>
      <c r="Q1352" s="227"/>
      <c r="R1352" s="227"/>
      <c r="S1352" s="227"/>
      <c r="T1352" s="227"/>
      <c r="U1352" s="227"/>
      <c r="V1352" s="227"/>
      <c r="W1352" s="227"/>
      <c r="X1352" s="227"/>
      <c r="Y1352" s="215"/>
      <c r="Z1352" s="233"/>
      <c r="AA1352" s="216"/>
      <c r="AB1352" s="216"/>
      <c r="AC1352" s="216"/>
      <c r="AD1352" s="216"/>
      <c r="AE1352" s="216"/>
      <c r="AF1352" s="216"/>
      <c r="AG1352" s="216"/>
      <c r="AH1352" s="216"/>
      <c r="AI1352" s="216"/>
    </row>
    <row r="1353" spans="2:35" s="203" customFormat="1" x14ac:dyDescent="0.2">
      <c r="B1353" s="200"/>
      <c r="C1353" s="292"/>
      <c r="D1353" s="293"/>
      <c r="H1353" s="294"/>
      <c r="I1353" s="207"/>
      <c r="J1353" s="231"/>
      <c r="K1353" s="227"/>
      <c r="L1353" s="227"/>
      <c r="M1353" s="227"/>
      <c r="N1353" s="227"/>
      <c r="O1353" s="227"/>
      <c r="P1353" s="227"/>
      <c r="Q1353" s="227"/>
      <c r="R1353" s="227"/>
      <c r="S1353" s="227"/>
      <c r="T1353" s="227"/>
      <c r="U1353" s="227"/>
      <c r="V1353" s="227"/>
      <c r="W1353" s="227"/>
      <c r="X1353" s="227"/>
      <c r="Y1353" s="215"/>
      <c r="Z1353" s="233"/>
      <c r="AA1353" s="216"/>
      <c r="AB1353" s="216"/>
      <c r="AC1353" s="216"/>
      <c r="AD1353" s="216"/>
      <c r="AE1353" s="216"/>
      <c r="AF1353" s="216"/>
      <c r="AG1353" s="216"/>
      <c r="AH1353" s="216"/>
      <c r="AI1353" s="216"/>
    </row>
    <row r="1354" spans="2:35" s="203" customFormat="1" x14ac:dyDescent="0.2">
      <c r="B1354" s="200"/>
      <c r="C1354" s="292"/>
      <c r="D1354" s="293"/>
      <c r="H1354" s="294"/>
      <c r="I1354" s="207"/>
      <c r="J1354" s="231"/>
      <c r="K1354" s="227"/>
      <c r="L1354" s="227"/>
      <c r="M1354" s="227"/>
      <c r="N1354" s="227"/>
      <c r="O1354" s="227"/>
      <c r="P1354" s="227"/>
      <c r="Q1354" s="227"/>
      <c r="R1354" s="227"/>
      <c r="S1354" s="227"/>
      <c r="T1354" s="227"/>
      <c r="U1354" s="227"/>
      <c r="V1354" s="227"/>
      <c r="W1354" s="227"/>
      <c r="X1354" s="227"/>
      <c r="Y1354" s="215"/>
      <c r="Z1354" s="233"/>
      <c r="AA1354" s="216"/>
      <c r="AB1354" s="216"/>
      <c r="AC1354" s="216"/>
      <c r="AD1354" s="216"/>
      <c r="AE1354" s="216"/>
      <c r="AF1354" s="216"/>
      <c r="AG1354" s="216"/>
      <c r="AH1354" s="216"/>
      <c r="AI1354" s="216"/>
    </row>
    <row r="1355" spans="2:35" s="203" customFormat="1" x14ac:dyDescent="0.2">
      <c r="B1355" s="200"/>
      <c r="C1355" s="292"/>
      <c r="D1355" s="293"/>
      <c r="H1355" s="294"/>
      <c r="I1355" s="207"/>
      <c r="J1355" s="231"/>
      <c r="K1355" s="227"/>
      <c r="L1355" s="227"/>
      <c r="M1355" s="227"/>
      <c r="N1355" s="227"/>
      <c r="O1355" s="227"/>
      <c r="P1355" s="227"/>
      <c r="Q1355" s="227"/>
      <c r="R1355" s="227"/>
      <c r="S1355" s="227"/>
      <c r="T1355" s="227"/>
      <c r="U1355" s="227"/>
      <c r="V1355" s="227"/>
      <c r="W1355" s="227"/>
      <c r="X1355" s="227"/>
      <c r="Y1355" s="215"/>
      <c r="Z1355" s="233"/>
      <c r="AA1355" s="216"/>
      <c r="AB1355" s="216"/>
      <c r="AC1355" s="216"/>
      <c r="AD1355" s="216"/>
      <c r="AE1355" s="216"/>
      <c r="AF1355" s="216"/>
      <c r="AG1355" s="216"/>
      <c r="AH1355" s="216"/>
      <c r="AI1355" s="216"/>
    </row>
    <row r="1356" spans="2:35" s="203" customFormat="1" x14ac:dyDescent="0.2">
      <c r="B1356" s="200"/>
      <c r="C1356" s="292"/>
      <c r="D1356" s="293"/>
      <c r="H1356" s="294"/>
      <c r="I1356" s="207"/>
      <c r="J1356" s="231"/>
      <c r="K1356" s="227"/>
      <c r="L1356" s="227"/>
      <c r="M1356" s="227"/>
      <c r="N1356" s="227"/>
      <c r="O1356" s="227"/>
      <c r="P1356" s="227"/>
      <c r="Q1356" s="227"/>
      <c r="R1356" s="227"/>
      <c r="S1356" s="227"/>
      <c r="T1356" s="227"/>
      <c r="U1356" s="227"/>
      <c r="V1356" s="227"/>
      <c r="W1356" s="227"/>
      <c r="X1356" s="227"/>
      <c r="Y1356" s="215"/>
      <c r="Z1356" s="233"/>
      <c r="AA1356" s="216"/>
      <c r="AB1356" s="216"/>
      <c r="AC1356" s="216"/>
      <c r="AD1356" s="216"/>
      <c r="AE1356" s="216"/>
      <c r="AF1356" s="216"/>
      <c r="AG1356" s="216"/>
      <c r="AH1356" s="216"/>
      <c r="AI1356" s="216"/>
    </row>
    <row r="1357" spans="2:35" s="203" customFormat="1" x14ac:dyDescent="0.2">
      <c r="B1357" s="200"/>
      <c r="C1357" s="292"/>
      <c r="D1357" s="293"/>
      <c r="H1357" s="294"/>
      <c r="I1357" s="207"/>
      <c r="J1357" s="231"/>
      <c r="K1357" s="227"/>
      <c r="L1357" s="227"/>
      <c r="M1357" s="227"/>
      <c r="N1357" s="227"/>
      <c r="O1357" s="227"/>
      <c r="P1357" s="227"/>
      <c r="Q1357" s="227"/>
      <c r="R1357" s="227"/>
      <c r="S1357" s="227"/>
      <c r="T1357" s="227"/>
      <c r="U1357" s="227"/>
      <c r="V1357" s="227"/>
      <c r="W1357" s="227"/>
      <c r="X1357" s="227"/>
      <c r="Y1357" s="215"/>
      <c r="Z1357" s="233"/>
      <c r="AA1357" s="216"/>
      <c r="AB1357" s="216"/>
      <c r="AC1357" s="216"/>
      <c r="AD1357" s="216"/>
      <c r="AE1357" s="216"/>
      <c r="AF1357" s="216"/>
      <c r="AG1357" s="216"/>
      <c r="AH1357" s="216"/>
      <c r="AI1357" s="216"/>
    </row>
    <row r="1358" spans="2:35" s="203" customFormat="1" x14ac:dyDescent="0.2">
      <c r="B1358" s="200"/>
      <c r="C1358" s="292"/>
      <c r="D1358" s="293"/>
      <c r="H1358" s="294"/>
      <c r="I1358" s="207"/>
      <c r="J1358" s="231"/>
      <c r="K1358" s="227"/>
      <c r="L1358" s="227"/>
      <c r="M1358" s="227"/>
      <c r="N1358" s="227"/>
      <c r="O1358" s="227"/>
      <c r="P1358" s="227"/>
      <c r="Q1358" s="227"/>
      <c r="R1358" s="227"/>
      <c r="S1358" s="227"/>
      <c r="T1358" s="227"/>
      <c r="U1358" s="227"/>
      <c r="V1358" s="227"/>
      <c r="W1358" s="227"/>
      <c r="X1358" s="227"/>
      <c r="Y1358" s="215"/>
      <c r="Z1358" s="233"/>
      <c r="AA1358" s="216"/>
      <c r="AB1358" s="216"/>
      <c r="AC1358" s="216"/>
      <c r="AD1358" s="216"/>
      <c r="AE1358" s="216"/>
      <c r="AF1358" s="216"/>
      <c r="AG1358" s="216"/>
      <c r="AH1358" s="216"/>
      <c r="AI1358" s="216"/>
    </row>
    <row r="1359" spans="2:35" s="203" customFormat="1" x14ac:dyDescent="0.2">
      <c r="B1359" s="200"/>
      <c r="C1359" s="292"/>
      <c r="D1359" s="293"/>
      <c r="H1359" s="294"/>
      <c r="I1359" s="207"/>
      <c r="J1359" s="231"/>
      <c r="K1359" s="227"/>
      <c r="L1359" s="227"/>
      <c r="M1359" s="227"/>
      <c r="N1359" s="227"/>
      <c r="O1359" s="227"/>
      <c r="P1359" s="227"/>
      <c r="Q1359" s="227"/>
      <c r="R1359" s="227"/>
      <c r="S1359" s="227"/>
      <c r="T1359" s="227"/>
      <c r="U1359" s="227"/>
      <c r="V1359" s="227"/>
      <c r="W1359" s="227"/>
      <c r="X1359" s="227"/>
      <c r="Y1359" s="215"/>
      <c r="Z1359" s="233"/>
      <c r="AA1359" s="216"/>
      <c r="AB1359" s="216"/>
      <c r="AC1359" s="216"/>
      <c r="AD1359" s="216"/>
      <c r="AE1359" s="216"/>
      <c r="AF1359" s="216"/>
      <c r="AG1359" s="216"/>
      <c r="AH1359" s="216"/>
      <c r="AI1359" s="216"/>
    </row>
    <row r="1360" spans="2:35" s="203" customFormat="1" x14ac:dyDescent="0.2">
      <c r="B1360" s="200"/>
      <c r="C1360" s="292"/>
      <c r="D1360" s="293"/>
      <c r="H1360" s="294"/>
      <c r="I1360" s="207"/>
      <c r="J1360" s="231"/>
      <c r="K1360" s="227"/>
      <c r="L1360" s="227"/>
      <c r="M1360" s="227"/>
      <c r="N1360" s="227"/>
      <c r="O1360" s="227"/>
      <c r="P1360" s="227"/>
      <c r="Q1360" s="227"/>
      <c r="R1360" s="227"/>
      <c r="S1360" s="227"/>
      <c r="T1360" s="227"/>
      <c r="U1360" s="227"/>
      <c r="V1360" s="227"/>
      <c r="W1360" s="227"/>
      <c r="X1360" s="227"/>
      <c r="Y1360" s="215"/>
      <c r="Z1360" s="233"/>
      <c r="AA1360" s="216"/>
      <c r="AB1360" s="216"/>
      <c r="AC1360" s="216"/>
      <c r="AD1360" s="216"/>
      <c r="AE1360" s="216"/>
      <c r="AF1360" s="216"/>
      <c r="AG1360" s="216"/>
      <c r="AH1360" s="216"/>
      <c r="AI1360" s="216"/>
    </row>
    <row r="1361" spans="2:35" s="203" customFormat="1" x14ac:dyDescent="0.2">
      <c r="B1361" s="200"/>
      <c r="C1361" s="292"/>
      <c r="D1361" s="293"/>
      <c r="H1361" s="294"/>
      <c r="I1361" s="207"/>
      <c r="J1361" s="231"/>
      <c r="K1361" s="227"/>
      <c r="L1361" s="227"/>
      <c r="M1361" s="227"/>
      <c r="N1361" s="227"/>
      <c r="O1361" s="227"/>
      <c r="P1361" s="227"/>
      <c r="Q1361" s="227"/>
      <c r="R1361" s="227"/>
      <c r="S1361" s="227"/>
      <c r="T1361" s="227"/>
      <c r="U1361" s="227"/>
      <c r="V1361" s="227"/>
      <c r="W1361" s="227"/>
      <c r="X1361" s="227"/>
      <c r="Y1361" s="215"/>
      <c r="Z1361" s="233"/>
      <c r="AA1361" s="216"/>
      <c r="AB1361" s="216"/>
      <c r="AC1361" s="216"/>
      <c r="AD1361" s="216"/>
      <c r="AE1361" s="216"/>
      <c r="AF1361" s="216"/>
      <c r="AG1361" s="216"/>
      <c r="AH1361" s="216"/>
      <c r="AI1361" s="216"/>
    </row>
    <row r="1362" spans="2:35" s="203" customFormat="1" x14ac:dyDescent="0.2">
      <c r="B1362" s="200"/>
      <c r="C1362" s="292"/>
      <c r="D1362" s="293"/>
      <c r="H1362" s="294"/>
      <c r="I1362" s="207"/>
      <c r="J1362" s="231"/>
      <c r="K1362" s="227"/>
      <c r="L1362" s="227"/>
      <c r="M1362" s="227"/>
      <c r="N1362" s="227"/>
      <c r="O1362" s="227"/>
      <c r="P1362" s="227"/>
      <c r="Q1362" s="227"/>
      <c r="R1362" s="227"/>
      <c r="S1362" s="227"/>
      <c r="T1362" s="227"/>
      <c r="U1362" s="227"/>
      <c r="V1362" s="227"/>
      <c r="W1362" s="227"/>
      <c r="X1362" s="227"/>
      <c r="Y1362" s="215"/>
      <c r="Z1362" s="233"/>
      <c r="AA1362" s="216"/>
      <c r="AB1362" s="216"/>
      <c r="AC1362" s="216"/>
      <c r="AD1362" s="216"/>
      <c r="AE1362" s="216"/>
      <c r="AF1362" s="216"/>
      <c r="AG1362" s="216"/>
      <c r="AH1362" s="216"/>
      <c r="AI1362" s="216"/>
    </row>
    <row r="1363" spans="2:35" s="203" customFormat="1" x14ac:dyDescent="0.2">
      <c r="B1363" s="200"/>
      <c r="C1363" s="292"/>
      <c r="D1363" s="293"/>
      <c r="H1363" s="294"/>
      <c r="I1363" s="207"/>
      <c r="J1363" s="231"/>
      <c r="K1363" s="227"/>
      <c r="L1363" s="227"/>
      <c r="M1363" s="227"/>
      <c r="N1363" s="227"/>
      <c r="O1363" s="227"/>
      <c r="P1363" s="227"/>
      <c r="Q1363" s="227"/>
      <c r="R1363" s="227"/>
      <c r="S1363" s="227"/>
      <c r="T1363" s="227"/>
      <c r="U1363" s="227"/>
      <c r="V1363" s="227"/>
      <c r="W1363" s="227"/>
      <c r="X1363" s="227"/>
      <c r="Y1363" s="215"/>
      <c r="Z1363" s="233"/>
      <c r="AA1363" s="216"/>
      <c r="AB1363" s="216"/>
      <c r="AC1363" s="216"/>
      <c r="AD1363" s="216"/>
      <c r="AE1363" s="216"/>
      <c r="AF1363" s="216"/>
      <c r="AG1363" s="216"/>
      <c r="AH1363" s="216"/>
      <c r="AI1363" s="216"/>
    </row>
    <row r="1364" spans="2:35" s="203" customFormat="1" x14ac:dyDescent="0.2">
      <c r="B1364" s="200"/>
      <c r="C1364" s="292"/>
      <c r="D1364" s="293"/>
      <c r="H1364" s="294"/>
      <c r="I1364" s="207"/>
      <c r="J1364" s="231"/>
      <c r="K1364" s="227"/>
      <c r="L1364" s="227"/>
      <c r="M1364" s="227"/>
      <c r="N1364" s="227"/>
      <c r="O1364" s="227"/>
      <c r="P1364" s="227"/>
      <c r="Q1364" s="227"/>
      <c r="R1364" s="227"/>
      <c r="S1364" s="227"/>
      <c r="T1364" s="227"/>
      <c r="U1364" s="227"/>
      <c r="V1364" s="227"/>
      <c r="W1364" s="227"/>
      <c r="X1364" s="227"/>
      <c r="Y1364" s="215"/>
      <c r="Z1364" s="233"/>
      <c r="AA1364" s="216"/>
      <c r="AB1364" s="216"/>
      <c r="AC1364" s="216"/>
      <c r="AD1364" s="216"/>
      <c r="AE1364" s="216"/>
      <c r="AF1364" s="216"/>
      <c r="AG1364" s="216"/>
      <c r="AH1364" s="216"/>
      <c r="AI1364" s="216"/>
    </row>
    <row r="1365" spans="2:35" s="203" customFormat="1" x14ac:dyDescent="0.2">
      <c r="B1365" s="200"/>
      <c r="C1365" s="292"/>
      <c r="D1365" s="293"/>
      <c r="H1365" s="294"/>
      <c r="I1365" s="207"/>
      <c r="J1365" s="231"/>
      <c r="K1365" s="227"/>
      <c r="L1365" s="227"/>
      <c r="M1365" s="227"/>
      <c r="N1365" s="227"/>
      <c r="O1365" s="227"/>
      <c r="P1365" s="227"/>
      <c r="Q1365" s="227"/>
      <c r="R1365" s="227"/>
      <c r="S1365" s="227"/>
      <c r="T1365" s="227"/>
      <c r="U1365" s="227"/>
      <c r="V1365" s="227"/>
      <c r="W1365" s="227"/>
      <c r="X1365" s="227"/>
      <c r="Y1365" s="215"/>
      <c r="Z1365" s="233"/>
      <c r="AA1365" s="216"/>
      <c r="AB1365" s="216"/>
      <c r="AC1365" s="216"/>
      <c r="AD1365" s="216"/>
      <c r="AE1365" s="216"/>
      <c r="AF1365" s="216"/>
      <c r="AG1365" s="216"/>
      <c r="AH1365" s="216"/>
      <c r="AI1365" s="216"/>
    </row>
    <row r="1366" spans="2:35" s="203" customFormat="1" x14ac:dyDescent="0.2">
      <c r="B1366" s="200"/>
      <c r="C1366" s="292"/>
      <c r="D1366" s="293"/>
      <c r="H1366" s="294"/>
      <c r="I1366" s="207"/>
      <c r="J1366" s="231"/>
      <c r="K1366" s="227"/>
      <c r="L1366" s="227"/>
      <c r="M1366" s="227"/>
      <c r="N1366" s="227"/>
      <c r="O1366" s="227"/>
      <c r="P1366" s="227"/>
      <c r="Q1366" s="227"/>
      <c r="R1366" s="227"/>
      <c r="S1366" s="227"/>
      <c r="T1366" s="227"/>
      <c r="U1366" s="227"/>
      <c r="V1366" s="227"/>
      <c r="W1366" s="227"/>
      <c r="X1366" s="227"/>
      <c r="Y1366" s="215"/>
      <c r="Z1366" s="233"/>
      <c r="AA1366" s="216"/>
      <c r="AB1366" s="216"/>
      <c r="AC1366" s="216"/>
      <c r="AD1366" s="216"/>
      <c r="AE1366" s="216"/>
      <c r="AF1366" s="216"/>
      <c r="AG1366" s="216"/>
      <c r="AH1366" s="216"/>
      <c r="AI1366" s="216"/>
    </row>
    <row r="1367" spans="2:35" s="203" customFormat="1" x14ac:dyDescent="0.2">
      <c r="B1367" s="200"/>
      <c r="C1367" s="292"/>
      <c r="D1367" s="293"/>
      <c r="H1367" s="294"/>
      <c r="I1367" s="207"/>
      <c r="J1367" s="231"/>
      <c r="K1367" s="227"/>
      <c r="L1367" s="227"/>
      <c r="M1367" s="227"/>
      <c r="N1367" s="227"/>
      <c r="O1367" s="227"/>
      <c r="P1367" s="227"/>
      <c r="Q1367" s="227"/>
      <c r="R1367" s="227"/>
      <c r="S1367" s="227"/>
      <c r="T1367" s="227"/>
      <c r="U1367" s="227"/>
      <c r="V1367" s="227"/>
      <c r="W1367" s="227"/>
      <c r="X1367" s="227"/>
      <c r="Y1367" s="215"/>
      <c r="Z1367" s="233"/>
      <c r="AA1367" s="216"/>
      <c r="AB1367" s="216"/>
      <c r="AC1367" s="216"/>
      <c r="AD1367" s="216"/>
      <c r="AE1367" s="216"/>
      <c r="AF1367" s="216"/>
      <c r="AG1367" s="216"/>
      <c r="AH1367" s="216"/>
      <c r="AI1367" s="216"/>
    </row>
    <row r="1368" spans="2:35" s="203" customFormat="1" x14ac:dyDescent="0.2">
      <c r="B1368" s="200"/>
      <c r="C1368" s="292"/>
      <c r="D1368" s="293"/>
      <c r="H1368" s="294"/>
      <c r="I1368" s="207"/>
      <c r="J1368" s="231"/>
      <c r="K1368" s="227"/>
      <c r="L1368" s="227"/>
      <c r="M1368" s="227"/>
      <c r="N1368" s="227"/>
      <c r="O1368" s="227"/>
      <c r="P1368" s="227"/>
      <c r="Q1368" s="227"/>
      <c r="R1368" s="227"/>
      <c r="S1368" s="227"/>
      <c r="T1368" s="227"/>
      <c r="U1368" s="227"/>
      <c r="V1368" s="227"/>
      <c r="W1368" s="227"/>
      <c r="X1368" s="227"/>
      <c r="Y1368" s="215"/>
      <c r="Z1368" s="233"/>
      <c r="AA1368" s="216"/>
      <c r="AB1368" s="216"/>
      <c r="AC1368" s="216"/>
      <c r="AD1368" s="216"/>
      <c r="AE1368" s="216"/>
      <c r="AF1368" s="216"/>
      <c r="AG1368" s="216"/>
      <c r="AH1368" s="216"/>
      <c r="AI1368" s="216"/>
    </row>
    <row r="1369" spans="2:35" s="203" customFormat="1" x14ac:dyDescent="0.2">
      <c r="B1369" s="200"/>
      <c r="C1369" s="292"/>
      <c r="D1369" s="293"/>
      <c r="H1369" s="294"/>
      <c r="I1369" s="207"/>
      <c r="J1369" s="231"/>
      <c r="K1369" s="227"/>
      <c r="L1369" s="227"/>
      <c r="M1369" s="227"/>
      <c r="N1369" s="227"/>
      <c r="O1369" s="227"/>
      <c r="P1369" s="227"/>
      <c r="Q1369" s="227"/>
      <c r="R1369" s="227"/>
      <c r="S1369" s="227"/>
      <c r="T1369" s="227"/>
      <c r="U1369" s="227"/>
      <c r="V1369" s="227"/>
      <c r="W1369" s="227"/>
      <c r="X1369" s="227"/>
      <c r="Y1369" s="215"/>
      <c r="Z1369" s="233"/>
      <c r="AA1369" s="216"/>
      <c r="AB1369" s="216"/>
      <c r="AC1369" s="216"/>
      <c r="AD1369" s="216"/>
      <c r="AE1369" s="216"/>
      <c r="AF1369" s="216"/>
      <c r="AG1369" s="216"/>
      <c r="AH1369" s="216"/>
      <c r="AI1369" s="216"/>
    </row>
    <row r="1370" spans="2:35" s="203" customFormat="1" x14ac:dyDescent="0.2">
      <c r="B1370" s="200"/>
      <c r="C1370" s="292"/>
      <c r="D1370" s="293"/>
      <c r="H1370" s="294"/>
      <c r="I1370" s="207"/>
      <c r="J1370" s="231"/>
      <c r="K1370" s="227"/>
      <c r="L1370" s="227"/>
      <c r="M1370" s="227"/>
      <c r="N1370" s="227"/>
      <c r="O1370" s="227"/>
      <c r="P1370" s="227"/>
      <c r="Q1370" s="227"/>
      <c r="R1370" s="227"/>
      <c r="S1370" s="227"/>
      <c r="T1370" s="227"/>
      <c r="U1370" s="227"/>
      <c r="V1370" s="227"/>
      <c r="W1370" s="227"/>
      <c r="X1370" s="227"/>
      <c r="Y1370" s="215"/>
      <c r="Z1370" s="233"/>
      <c r="AA1370" s="216"/>
      <c r="AB1370" s="216"/>
      <c r="AC1370" s="216"/>
      <c r="AD1370" s="216"/>
      <c r="AE1370" s="216"/>
      <c r="AF1370" s="216"/>
      <c r="AG1370" s="216"/>
      <c r="AH1370" s="216"/>
      <c r="AI1370" s="216"/>
    </row>
    <row r="1371" spans="2:35" s="203" customFormat="1" x14ac:dyDescent="0.2">
      <c r="B1371" s="200"/>
      <c r="C1371" s="292"/>
      <c r="D1371" s="293"/>
      <c r="H1371" s="294"/>
      <c r="I1371" s="207"/>
      <c r="J1371" s="231"/>
      <c r="K1371" s="227"/>
      <c r="L1371" s="227"/>
      <c r="M1371" s="227"/>
      <c r="N1371" s="227"/>
      <c r="O1371" s="227"/>
      <c r="P1371" s="227"/>
      <c r="Q1371" s="227"/>
      <c r="R1371" s="227"/>
      <c r="S1371" s="227"/>
      <c r="T1371" s="227"/>
      <c r="U1371" s="227"/>
      <c r="V1371" s="227"/>
      <c r="W1371" s="227"/>
      <c r="X1371" s="227"/>
      <c r="Y1371" s="215"/>
      <c r="Z1371" s="233"/>
      <c r="AA1371" s="216"/>
      <c r="AB1371" s="216"/>
      <c r="AC1371" s="216"/>
      <c r="AD1371" s="216"/>
      <c r="AE1371" s="216"/>
      <c r="AF1371" s="216"/>
      <c r="AG1371" s="216"/>
      <c r="AH1371" s="216"/>
      <c r="AI1371" s="216"/>
    </row>
    <row r="1372" spans="2:35" s="203" customFormat="1" x14ac:dyDescent="0.2">
      <c r="B1372" s="200"/>
      <c r="C1372" s="292"/>
      <c r="D1372" s="293"/>
      <c r="H1372" s="294"/>
      <c r="I1372" s="207"/>
      <c r="J1372" s="231"/>
      <c r="K1372" s="227"/>
      <c r="L1372" s="227"/>
      <c r="M1372" s="227"/>
      <c r="N1372" s="227"/>
      <c r="O1372" s="227"/>
      <c r="P1372" s="227"/>
      <c r="Q1372" s="227"/>
      <c r="R1372" s="227"/>
      <c r="S1372" s="227"/>
      <c r="T1372" s="227"/>
      <c r="U1372" s="227"/>
      <c r="V1372" s="227"/>
      <c r="W1372" s="227"/>
      <c r="X1372" s="227"/>
      <c r="Y1372" s="215"/>
      <c r="Z1372" s="233"/>
      <c r="AA1372" s="216"/>
      <c r="AB1372" s="216"/>
      <c r="AC1372" s="216"/>
      <c r="AD1372" s="216"/>
      <c r="AE1372" s="216"/>
      <c r="AF1372" s="216"/>
      <c r="AG1372" s="216"/>
      <c r="AH1372" s="216"/>
      <c r="AI1372" s="216"/>
    </row>
    <row r="1373" spans="2:35" s="203" customFormat="1" x14ac:dyDescent="0.2">
      <c r="B1373" s="200"/>
      <c r="C1373" s="292"/>
      <c r="D1373" s="293"/>
      <c r="H1373" s="294"/>
      <c r="I1373" s="207"/>
      <c r="J1373" s="231"/>
      <c r="K1373" s="227"/>
      <c r="L1373" s="227"/>
      <c r="M1373" s="227"/>
      <c r="N1373" s="227"/>
      <c r="O1373" s="227"/>
      <c r="P1373" s="227"/>
      <c r="Q1373" s="227"/>
      <c r="R1373" s="227"/>
      <c r="S1373" s="227"/>
      <c r="T1373" s="227"/>
      <c r="U1373" s="227"/>
      <c r="V1373" s="227"/>
      <c r="W1373" s="227"/>
      <c r="X1373" s="227"/>
      <c r="Y1373" s="215"/>
      <c r="Z1373" s="233"/>
      <c r="AA1373" s="216"/>
      <c r="AB1373" s="216"/>
      <c r="AC1373" s="216"/>
      <c r="AD1373" s="216"/>
      <c r="AE1373" s="216"/>
      <c r="AF1373" s="216"/>
      <c r="AG1373" s="216"/>
      <c r="AH1373" s="216"/>
      <c r="AI1373" s="216"/>
    </row>
    <row r="1374" spans="2:35" s="203" customFormat="1" x14ac:dyDescent="0.2">
      <c r="B1374" s="200"/>
      <c r="C1374" s="292"/>
      <c r="D1374" s="293"/>
      <c r="H1374" s="294"/>
      <c r="I1374" s="207"/>
      <c r="J1374" s="231"/>
      <c r="K1374" s="227"/>
      <c r="L1374" s="227"/>
      <c r="M1374" s="227"/>
      <c r="N1374" s="227"/>
      <c r="O1374" s="227"/>
      <c r="P1374" s="227"/>
      <c r="Q1374" s="227"/>
      <c r="R1374" s="227"/>
      <c r="S1374" s="227"/>
      <c r="T1374" s="227"/>
      <c r="U1374" s="227"/>
      <c r="V1374" s="227"/>
      <c r="W1374" s="227"/>
      <c r="X1374" s="227"/>
      <c r="Y1374" s="215"/>
      <c r="Z1374" s="233"/>
      <c r="AA1374" s="216"/>
      <c r="AB1374" s="216"/>
      <c r="AC1374" s="216"/>
      <c r="AD1374" s="216"/>
      <c r="AE1374" s="216"/>
      <c r="AF1374" s="216"/>
      <c r="AG1374" s="216"/>
      <c r="AH1374" s="216"/>
      <c r="AI1374" s="216"/>
    </row>
    <row r="1375" spans="2:35" s="203" customFormat="1" x14ac:dyDescent="0.2">
      <c r="B1375" s="200"/>
      <c r="C1375" s="292"/>
      <c r="D1375" s="293"/>
      <c r="H1375" s="294"/>
      <c r="I1375" s="207"/>
      <c r="J1375" s="231"/>
      <c r="K1375" s="227"/>
      <c r="L1375" s="227"/>
      <c r="M1375" s="227"/>
      <c r="N1375" s="227"/>
      <c r="O1375" s="227"/>
      <c r="P1375" s="227"/>
      <c r="Q1375" s="227"/>
      <c r="R1375" s="227"/>
      <c r="S1375" s="227"/>
      <c r="T1375" s="227"/>
      <c r="U1375" s="227"/>
      <c r="V1375" s="227"/>
      <c r="W1375" s="227"/>
      <c r="X1375" s="227"/>
      <c r="Y1375" s="215"/>
      <c r="Z1375" s="233"/>
      <c r="AA1375" s="216"/>
      <c r="AB1375" s="216"/>
      <c r="AC1375" s="216"/>
      <c r="AD1375" s="216"/>
      <c r="AE1375" s="216"/>
      <c r="AF1375" s="216"/>
      <c r="AG1375" s="216"/>
      <c r="AH1375" s="216"/>
      <c r="AI1375" s="216"/>
    </row>
    <row r="1376" spans="2:35" s="203" customFormat="1" x14ac:dyDescent="0.2">
      <c r="B1376" s="200"/>
      <c r="C1376" s="292"/>
      <c r="D1376" s="293"/>
      <c r="H1376" s="294"/>
      <c r="I1376" s="207"/>
      <c r="J1376" s="231"/>
      <c r="K1376" s="227"/>
      <c r="L1376" s="227"/>
      <c r="M1376" s="227"/>
      <c r="N1376" s="227"/>
      <c r="O1376" s="227"/>
      <c r="P1376" s="227"/>
      <c r="Q1376" s="227"/>
      <c r="R1376" s="227"/>
      <c r="S1376" s="227"/>
      <c r="T1376" s="227"/>
      <c r="U1376" s="227"/>
      <c r="V1376" s="227"/>
      <c r="W1376" s="227"/>
      <c r="X1376" s="227"/>
      <c r="Y1376" s="215"/>
      <c r="Z1376" s="233"/>
      <c r="AA1376" s="216"/>
      <c r="AB1376" s="216"/>
      <c r="AC1376" s="216"/>
      <c r="AD1376" s="216"/>
      <c r="AE1376" s="216"/>
      <c r="AF1376" s="216"/>
      <c r="AG1376" s="216"/>
      <c r="AH1376" s="216"/>
      <c r="AI1376" s="216"/>
    </row>
    <row r="1377" spans="2:35" s="203" customFormat="1" x14ac:dyDescent="0.2">
      <c r="B1377" s="200"/>
      <c r="C1377" s="292"/>
      <c r="D1377" s="293"/>
      <c r="H1377" s="294"/>
      <c r="I1377" s="207"/>
      <c r="J1377" s="231"/>
      <c r="K1377" s="227"/>
      <c r="L1377" s="227"/>
      <c r="M1377" s="227"/>
      <c r="N1377" s="227"/>
      <c r="O1377" s="227"/>
      <c r="P1377" s="227"/>
      <c r="Q1377" s="227"/>
      <c r="R1377" s="227"/>
      <c r="S1377" s="227"/>
      <c r="T1377" s="227"/>
      <c r="U1377" s="227"/>
      <c r="V1377" s="227"/>
      <c r="W1377" s="227"/>
      <c r="X1377" s="227"/>
      <c r="Y1377" s="215"/>
      <c r="Z1377" s="233"/>
      <c r="AA1377" s="216"/>
      <c r="AB1377" s="216"/>
      <c r="AC1377" s="216"/>
      <c r="AD1377" s="216"/>
      <c r="AE1377" s="216"/>
      <c r="AF1377" s="216"/>
      <c r="AG1377" s="216"/>
      <c r="AH1377" s="216"/>
      <c r="AI1377" s="216"/>
    </row>
    <row r="1378" spans="2:35" s="203" customFormat="1" x14ac:dyDescent="0.2">
      <c r="B1378" s="200"/>
      <c r="C1378" s="292"/>
      <c r="D1378" s="293"/>
      <c r="H1378" s="294"/>
      <c r="I1378" s="207"/>
      <c r="J1378" s="231"/>
      <c r="K1378" s="227"/>
      <c r="L1378" s="227"/>
      <c r="M1378" s="227"/>
      <c r="N1378" s="227"/>
      <c r="O1378" s="227"/>
      <c r="P1378" s="227"/>
      <c r="Q1378" s="227"/>
      <c r="R1378" s="227"/>
      <c r="S1378" s="227"/>
      <c r="T1378" s="227"/>
      <c r="U1378" s="227"/>
      <c r="V1378" s="227"/>
      <c r="W1378" s="227"/>
      <c r="X1378" s="227"/>
      <c r="Y1378" s="215"/>
      <c r="Z1378" s="233"/>
      <c r="AA1378" s="216"/>
      <c r="AB1378" s="216"/>
      <c r="AC1378" s="216"/>
      <c r="AD1378" s="216"/>
      <c r="AE1378" s="216"/>
      <c r="AF1378" s="216"/>
      <c r="AG1378" s="216"/>
      <c r="AH1378" s="216"/>
      <c r="AI1378" s="216"/>
    </row>
    <row r="1379" spans="2:35" s="203" customFormat="1" x14ac:dyDescent="0.2">
      <c r="B1379" s="200"/>
      <c r="C1379" s="292"/>
      <c r="D1379" s="293"/>
      <c r="H1379" s="294"/>
      <c r="I1379" s="207"/>
      <c r="J1379" s="231"/>
      <c r="K1379" s="227"/>
      <c r="L1379" s="227"/>
      <c r="M1379" s="227"/>
      <c r="N1379" s="227"/>
      <c r="O1379" s="227"/>
      <c r="P1379" s="227"/>
      <c r="Q1379" s="227"/>
      <c r="R1379" s="227"/>
      <c r="S1379" s="227"/>
      <c r="T1379" s="227"/>
      <c r="U1379" s="227"/>
      <c r="V1379" s="227"/>
      <c r="W1379" s="227"/>
      <c r="X1379" s="227"/>
      <c r="Y1379" s="215"/>
      <c r="Z1379" s="233"/>
      <c r="AA1379" s="216"/>
      <c r="AB1379" s="216"/>
      <c r="AC1379" s="216"/>
      <c r="AD1379" s="216"/>
      <c r="AE1379" s="216"/>
      <c r="AF1379" s="216"/>
      <c r="AG1379" s="216"/>
      <c r="AH1379" s="216"/>
      <c r="AI1379" s="216"/>
    </row>
    <row r="1380" spans="2:35" s="203" customFormat="1" x14ac:dyDescent="0.2">
      <c r="B1380" s="200"/>
      <c r="C1380" s="292"/>
      <c r="D1380" s="293"/>
      <c r="H1380" s="294"/>
      <c r="I1380" s="207"/>
      <c r="J1380" s="231"/>
      <c r="K1380" s="227"/>
      <c r="L1380" s="227"/>
      <c r="M1380" s="227"/>
      <c r="N1380" s="227"/>
      <c r="O1380" s="227"/>
      <c r="P1380" s="227"/>
      <c r="Q1380" s="227"/>
      <c r="R1380" s="227"/>
      <c r="S1380" s="227"/>
      <c r="T1380" s="227"/>
      <c r="U1380" s="227"/>
      <c r="V1380" s="227"/>
      <c r="W1380" s="227"/>
      <c r="X1380" s="227"/>
      <c r="Y1380" s="215"/>
      <c r="Z1380" s="233"/>
      <c r="AA1380" s="216"/>
      <c r="AB1380" s="216"/>
      <c r="AC1380" s="216"/>
      <c r="AD1380" s="216"/>
      <c r="AE1380" s="216"/>
      <c r="AF1380" s="216"/>
      <c r="AG1380" s="216"/>
      <c r="AH1380" s="216"/>
      <c r="AI1380" s="216"/>
    </row>
    <row r="1381" spans="2:35" s="203" customFormat="1" x14ac:dyDescent="0.2">
      <c r="B1381" s="200"/>
      <c r="C1381" s="292"/>
      <c r="D1381" s="293"/>
      <c r="H1381" s="294"/>
      <c r="I1381" s="207"/>
      <c r="J1381" s="231"/>
      <c r="K1381" s="227"/>
      <c r="L1381" s="227"/>
      <c r="M1381" s="227"/>
      <c r="N1381" s="227"/>
      <c r="O1381" s="227"/>
      <c r="P1381" s="227"/>
      <c r="Q1381" s="227"/>
      <c r="R1381" s="227"/>
      <c r="S1381" s="227"/>
      <c r="T1381" s="227"/>
      <c r="U1381" s="227"/>
      <c r="V1381" s="227"/>
      <c r="W1381" s="227"/>
      <c r="X1381" s="227"/>
      <c r="Y1381" s="215"/>
      <c r="Z1381" s="233"/>
      <c r="AA1381" s="216"/>
      <c r="AB1381" s="216"/>
      <c r="AC1381" s="216"/>
      <c r="AD1381" s="216"/>
      <c r="AE1381" s="216"/>
      <c r="AF1381" s="216"/>
      <c r="AG1381" s="216"/>
      <c r="AH1381" s="216"/>
      <c r="AI1381" s="216"/>
    </row>
    <row r="1382" spans="2:35" s="203" customFormat="1" x14ac:dyDescent="0.2">
      <c r="B1382" s="200"/>
      <c r="C1382" s="292"/>
      <c r="D1382" s="293"/>
      <c r="H1382" s="294"/>
      <c r="I1382" s="207"/>
      <c r="J1382" s="231"/>
      <c r="K1382" s="227"/>
      <c r="L1382" s="227"/>
      <c r="M1382" s="227"/>
      <c r="N1382" s="227"/>
      <c r="O1382" s="227"/>
      <c r="P1382" s="227"/>
      <c r="Q1382" s="227"/>
      <c r="R1382" s="227"/>
      <c r="S1382" s="227"/>
      <c r="T1382" s="227"/>
      <c r="U1382" s="227"/>
      <c r="V1382" s="227"/>
      <c r="W1382" s="227"/>
      <c r="X1382" s="227"/>
      <c r="Y1382" s="215"/>
      <c r="Z1382" s="233"/>
      <c r="AA1382" s="216"/>
      <c r="AB1382" s="216"/>
      <c r="AC1382" s="216"/>
      <c r="AD1382" s="216"/>
      <c r="AE1382" s="216"/>
      <c r="AF1382" s="216"/>
      <c r="AG1382" s="216"/>
      <c r="AH1382" s="216"/>
      <c r="AI1382" s="216"/>
    </row>
    <row r="1383" spans="2:35" s="203" customFormat="1" x14ac:dyDescent="0.2">
      <c r="B1383" s="200"/>
      <c r="C1383" s="292"/>
      <c r="D1383" s="293"/>
      <c r="H1383" s="294"/>
      <c r="I1383" s="207"/>
      <c r="J1383" s="231"/>
      <c r="K1383" s="227"/>
      <c r="L1383" s="227"/>
      <c r="M1383" s="227"/>
      <c r="N1383" s="227"/>
      <c r="O1383" s="227"/>
      <c r="P1383" s="227"/>
      <c r="Q1383" s="227"/>
      <c r="R1383" s="227"/>
      <c r="S1383" s="227"/>
      <c r="T1383" s="227"/>
      <c r="U1383" s="227"/>
      <c r="V1383" s="227"/>
      <c r="W1383" s="227"/>
      <c r="X1383" s="227"/>
      <c r="Y1383" s="215"/>
      <c r="Z1383" s="233"/>
      <c r="AA1383" s="216"/>
      <c r="AB1383" s="216"/>
      <c r="AC1383" s="216"/>
      <c r="AD1383" s="216"/>
      <c r="AE1383" s="216"/>
      <c r="AF1383" s="216"/>
      <c r="AG1383" s="216"/>
      <c r="AH1383" s="216"/>
      <c r="AI1383" s="216"/>
    </row>
    <row r="1384" spans="2:35" s="203" customFormat="1" x14ac:dyDescent="0.2">
      <c r="B1384" s="200"/>
      <c r="C1384" s="292"/>
      <c r="D1384" s="293"/>
      <c r="H1384" s="294"/>
      <c r="I1384" s="207"/>
      <c r="J1384" s="231"/>
      <c r="K1384" s="227"/>
      <c r="L1384" s="227"/>
      <c r="M1384" s="227"/>
      <c r="N1384" s="227"/>
      <c r="O1384" s="227"/>
      <c r="P1384" s="227"/>
      <c r="Q1384" s="227"/>
      <c r="R1384" s="227"/>
      <c r="S1384" s="227"/>
      <c r="T1384" s="227"/>
      <c r="U1384" s="227"/>
      <c r="V1384" s="227"/>
      <c r="W1384" s="227"/>
      <c r="X1384" s="227"/>
      <c r="Y1384" s="215"/>
      <c r="Z1384" s="233"/>
      <c r="AA1384" s="216"/>
      <c r="AB1384" s="216"/>
      <c r="AC1384" s="216"/>
      <c r="AD1384" s="216"/>
      <c r="AE1384" s="216"/>
      <c r="AF1384" s="216"/>
      <c r="AG1384" s="216"/>
      <c r="AH1384" s="216"/>
      <c r="AI1384" s="216"/>
    </row>
    <row r="1385" spans="2:35" s="203" customFormat="1" x14ac:dyDescent="0.2">
      <c r="B1385" s="200"/>
      <c r="C1385" s="292"/>
      <c r="D1385" s="293"/>
      <c r="H1385" s="294"/>
      <c r="I1385" s="207"/>
      <c r="J1385" s="231"/>
      <c r="K1385" s="227"/>
      <c r="L1385" s="227"/>
      <c r="M1385" s="227"/>
      <c r="N1385" s="227"/>
      <c r="O1385" s="227"/>
      <c r="P1385" s="227"/>
      <c r="Q1385" s="227"/>
      <c r="R1385" s="227"/>
      <c r="S1385" s="227"/>
      <c r="T1385" s="227"/>
      <c r="U1385" s="227"/>
      <c r="V1385" s="227"/>
      <c r="W1385" s="227"/>
      <c r="X1385" s="227"/>
      <c r="Y1385" s="215"/>
      <c r="Z1385" s="233"/>
      <c r="AA1385" s="216"/>
      <c r="AB1385" s="216"/>
      <c r="AC1385" s="216"/>
      <c r="AD1385" s="216"/>
      <c r="AE1385" s="216"/>
      <c r="AF1385" s="216"/>
      <c r="AG1385" s="216"/>
      <c r="AH1385" s="216"/>
      <c r="AI1385" s="216"/>
    </row>
    <row r="1386" spans="2:35" s="203" customFormat="1" x14ac:dyDescent="0.2">
      <c r="B1386" s="200"/>
      <c r="C1386" s="292"/>
      <c r="D1386" s="293"/>
      <c r="H1386" s="294"/>
      <c r="I1386" s="207"/>
      <c r="J1386" s="231"/>
      <c r="K1386" s="227"/>
      <c r="L1386" s="227"/>
      <c r="M1386" s="227"/>
      <c r="N1386" s="227"/>
      <c r="O1386" s="227"/>
      <c r="P1386" s="227"/>
      <c r="Q1386" s="227"/>
      <c r="R1386" s="227"/>
      <c r="S1386" s="227"/>
      <c r="T1386" s="227"/>
      <c r="U1386" s="227"/>
      <c r="V1386" s="227"/>
      <c r="W1386" s="227"/>
      <c r="X1386" s="227"/>
      <c r="Y1386" s="215"/>
      <c r="Z1386" s="233"/>
      <c r="AA1386" s="216"/>
      <c r="AB1386" s="216"/>
      <c r="AC1386" s="216"/>
      <c r="AD1386" s="216"/>
      <c r="AE1386" s="216"/>
      <c r="AF1386" s="216"/>
      <c r="AG1386" s="216"/>
      <c r="AH1386" s="216"/>
      <c r="AI1386" s="216"/>
    </row>
    <row r="1387" spans="2:35" s="203" customFormat="1" x14ac:dyDescent="0.2">
      <c r="B1387" s="200"/>
      <c r="C1387" s="292"/>
      <c r="D1387" s="293"/>
      <c r="H1387" s="294"/>
      <c r="I1387" s="207"/>
      <c r="J1387" s="231"/>
      <c r="K1387" s="227"/>
      <c r="L1387" s="227"/>
      <c r="M1387" s="227"/>
      <c r="N1387" s="227"/>
      <c r="O1387" s="227"/>
      <c r="P1387" s="227"/>
      <c r="Q1387" s="227"/>
      <c r="R1387" s="227"/>
      <c r="S1387" s="227"/>
      <c r="T1387" s="227"/>
      <c r="U1387" s="227"/>
      <c r="V1387" s="227"/>
      <c r="W1387" s="227"/>
      <c r="X1387" s="227"/>
      <c r="Y1387" s="215"/>
      <c r="Z1387" s="233"/>
      <c r="AA1387" s="216"/>
      <c r="AB1387" s="216"/>
      <c r="AC1387" s="216"/>
      <c r="AD1387" s="216"/>
      <c r="AE1387" s="216"/>
      <c r="AF1387" s="216"/>
      <c r="AG1387" s="216"/>
      <c r="AH1387" s="216"/>
      <c r="AI1387" s="216"/>
    </row>
    <row r="1388" spans="2:35" s="203" customFormat="1" x14ac:dyDescent="0.2">
      <c r="B1388" s="200"/>
      <c r="C1388" s="292"/>
      <c r="D1388" s="293"/>
      <c r="H1388" s="294"/>
      <c r="I1388" s="207"/>
      <c r="J1388" s="231"/>
      <c r="K1388" s="227"/>
      <c r="L1388" s="227"/>
      <c r="M1388" s="227"/>
      <c r="N1388" s="227"/>
      <c r="O1388" s="227"/>
      <c r="P1388" s="227"/>
      <c r="Q1388" s="227"/>
      <c r="R1388" s="227"/>
      <c r="S1388" s="227"/>
      <c r="T1388" s="227"/>
      <c r="U1388" s="227"/>
      <c r="V1388" s="227"/>
      <c r="W1388" s="227"/>
      <c r="X1388" s="227"/>
      <c r="Y1388" s="215"/>
      <c r="Z1388" s="233"/>
      <c r="AA1388" s="216"/>
      <c r="AB1388" s="216"/>
      <c r="AC1388" s="216"/>
      <c r="AD1388" s="216"/>
      <c r="AE1388" s="216"/>
      <c r="AF1388" s="216"/>
      <c r="AG1388" s="216"/>
      <c r="AH1388" s="216"/>
      <c r="AI1388" s="216"/>
    </row>
    <row r="1389" spans="2:35" s="203" customFormat="1" x14ac:dyDescent="0.2">
      <c r="B1389" s="200"/>
      <c r="C1389" s="292"/>
      <c r="D1389" s="293"/>
      <c r="H1389" s="294"/>
      <c r="I1389" s="207"/>
      <c r="J1389" s="231"/>
      <c r="K1389" s="227"/>
      <c r="L1389" s="227"/>
      <c r="M1389" s="227"/>
      <c r="N1389" s="227"/>
      <c r="O1389" s="227"/>
      <c r="P1389" s="227"/>
      <c r="Q1389" s="227"/>
      <c r="R1389" s="227"/>
      <c r="S1389" s="227"/>
      <c r="T1389" s="227"/>
      <c r="U1389" s="227"/>
      <c r="V1389" s="227"/>
      <c r="W1389" s="227"/>
      <c r="X1389" s="227"/>
      <c r="Y1389" s="215"/>
      <c r="Z1389" s="233"/>
      <c r="AA1389" s="216"/>
      <c r="AB1389" s="216"/>
      <c r="AC1389" s="216"/>
      <c r="AD1389" s="216"/>
      <c r="AE1389" s="216"/>
      <c r="AF1389" s="216"/>
      <c r="AG1389" s="216"/>
      <c r="AH1389" s="216"/>
      <c r="AI1389" s="216"/>
    </row>
    <row r="1390" spans="2:35" s="203" customFormat="1" x14ac:dyDescent="0.2">
      <c r="B1390" s="200"/>
      <c r="C1390" s="292"/>
      <c r="D1390" s="293"/>
      <c r="H1390" s="294"/>
      <c r="I1390" s="207"/>
      <c r="J1390" s="231"/>
      <c r="K1390" s="227"/>
      <c r="L1390" s="227"/>
      <c r="M1390" s="227"/>
      <c r="N1390" s="227"/>
      <c r="O1390" s="227"/>
      <c r="P1390" s="227"/>
      <c r="Q1390" s="227"/>
      <c r="R1390" s="227"/>
      <c r="S1390" s="227"/>
      <c r="T1390" s="227"/>
      <c r="U1390" s="227"/>
      <c r="V1390" s="227"/>
      <c r="W1390" s="227"/>
      <c r="X1390" s="227"/>
      <c r="Y1390" s="215"/>
      <c r="Z1390" s="233"/>
      <c r="AA1390" s="216"/>
      <c r="AB1390" s="216"/>
      <c r="AC1390" s="216"/>
      <c r="AD1390" s="216"/>
      <c r="AE1390" s="216"/>
      <c r="AF1390" s="216"/>
      <c r="AG1390" s="216"/>
      <c r="AH1390" s="216"/>
      <c r="AI1390" s="216"/>
    </row>
    <row r="1391" spans="2:35" s="203" customFormat="1" x14ac:dyDescent="0.2">
      <c r="B1391" s="200"/>
      <c r="C1391" s="292"/>
      <c r="D1391" s="293"/>
      <c r="H1391" s="294"/>
      <c r="I1391" s="207"/>
      <c r="J1391" s="231"/>
      <c r="K1391" s="227"/>
      <c r="L1391" s="227"/>
      <c r="M1391" s="227"/>
      <c r="N1391" s="227"/>
      <c r="O1391" s="227"/>
      <c r="P1391" s="227"/>
      <c r="Q1391" s="227"/>
      <c r="R1391" s="227"/>
      <c r="S1391" s="227"/>
      <c r="T1391" s="227"/>
      <c r="U1391" s="227"/>
      <c r="V1391" s="227"/>
      <c r="W1391" s="227"/>
      <c r="X1391" s="227"/>
      <c r="Y1391" s="215"/>
      <c r="Z1391" s="233"/>
      <c r="AA1391" s="216"/>
      <c r="AB1391" s="216"/>
      <c r="AC1391" s="216"/>
      <c r="AD1391" s="216"/>
      <c r="AE1391" s="216"/>
      <c r="AF1391" s="216"/>
      <c r="AG1391" s="216"/>
      <c r="AH1391" s="216"/>
      <c r="AI1391" s="216"/>
    </row>
    <row r="1392" spans="2:35" s="203" customFormat="1" x14ac:dyDescent="0.2">
      <c r="B1392" s="200"/>
      <c r="C1392" s="292"/>
      <c r="D1392" s="293"/>
      <c r="H1392" s="294"/>
      <c r="I1392" s="207"/>
      <c r="J1392" s="231"/>
      <c r="K1392" s="227"/>
      <c r="L1392" s="227"/>
      <c r="M1392" s="227"/>
      <c r="N1392" s="227"/>
      <c r="O1392" s="227"/>
      <c r="P1392" s="227"/>
      <c r="Q1392" s="227"/>
      <c r="R1392" s="227"/>
      <c r="S1392" s="227"/>
      <c r="T1392" s="227"/>
      <c r="U1392" s="227"/>
      <c r="V1392" s="227"/>
      <c r="W1392" s="227"/>
      <c r="X1392" s="227"/>
      <c r="Y1392" s="215"/>
      <c r="Z1392" s="233"/>
      <c r="AA1392" s="216"/>
      <c r="AB1392" s="216"/>
      <c r="AC1392" s="216"/>
      <c r="AD1392" s="216"/>
      <c r="AE1392" s="216"/>
      <c r="AF1392" s="216"/>
      <c r="AG1392" s="216"/>
      <c r="AH1392" s="216"/>
      <c r="AI1392" s="216"/>
    </row>
    <row r="1393" spans="2:35" s="203" customFormat="1" x14ac:dyDescent="0.2">
      <c r="B1393" s="200"/>
      <c r="C1393" s="292"/>
      <c r="D1393" s="293"/>
      <c r="H1393" s="294"/>
      <c r="I1393" s="207"/>
      <c r="J1393" s="231"/>
      <c r="K1393" s="227"/>
      <c r="L1393" s="227"/>
      <c r="M1393" s="227"/>
      <c r="N1393" s="227"/>
      <c r="O1393" s="227"/>
      <c r="P1393" s="227"/>
      <c r="Q1393" s="227"/>
      <c r="R1393" s="227"/>
      <c r="S1393" s="227"/>
      <c r="T1393" s="227"/>
      <c r="U1393" s="227"/>
      <c r="V1393" s="227"/>
      <c r="W1393" s="227"/>
      <c r="X1393" s="227"/>
      <c r="Y1393" s="215"/>
      <c r="Z1393" s="233"/>
      <c r="AA1393" s="216"/>
      <c r="AB1393" s="216"/>
      <c r="AC1393" s="216"/>
      <c r="AD1393" s="216"/>
      <c r="AE1393" s="216"/>
      <c r="AF1393" s="216"/>
      <c r="AG1393" s="216"/>
      <c r="AH1393" s="216"/>
      <c r="AI1393" s="216"/>
    </row>
    <row r="1394" spans="2:35" s="203" customFormat="1" x14ac:dyDescent="0.2">
      <c r="B1394" s="200"/>
      <c r="C1394" s="292"/>
      <c r="D1394" s="293"/>
      <c r="H1394" s="294"/>
      <c r="I1394" s="207"/>
      <c r="J1394" s="231"/>
      <c r="K1394" s="227"/>
      <c r="L1394" s="227"/>
      <c r="M1394" s="227"/>
      <c r="N1394" s="227"/>
      <c r="O1394" s="227"/>
      <c r="P1394" s="227"/>
      <c r="Q1394" s="227"/>
      <c r="R1394" s="227"/>
      <c r="S1394" s="227"/>
      <c r="T1394" s="227"/>
      <c r="U1394" s="227"/>
      <c r="V1394" s="227"/>
      <c r="W1394" s="227"/>
      <c r="X1394" s="227"/>
      <c r="Y1394" s="215"/>
      <c r="Z1394" s="233"/>
      <c r="AA1394" s="216"/>
      <c r="AB1394" s="216"/>
      <c r="AC1394" s="216"/>
      <c r="AD1394" s="216"/>
      <c r="AE1394" s="216"/>
      <c r="AF1394" s="216"/>
      <c r="AG1394" s="216"/>
      <c r="AH1394" s="216"/>
      <c r="AI1394" s="216"/>
    </row>
    <row r="1395" spans="2:35" s="203" customFormat="1" x14ac:dyDescent="0.2">
      <c r="B1395" s="200"/>
      <c r="C1395" s="292"/>
      <c r="D1395" s="293"/>
      <c r="H1395" s="294"/>
      <c r="I1395" s="207"/>
      <c r="J1395" s="231"/>
      <c r="K1395" s="227"/>
      <c r="L1395" s="227"/>
      <c r="M1395" s="227"/>
      <c r="N1395" s="227"/>
      <c r="O1395" s="227"/>
      <c r="P1395" s="227"/>
      <c r="Q1395" s="227"/>
      <c r="R1395" s="227"/>
      <c r="S1395" s="227"/>
      <c r="T1395" s="227"/>
      <c r="U1395" s="227"/>
      <c r="V1395" s="227"/>
      <c r="W1395" s="227"/>
      <c r="X1395" s="227"/>
      <c r="Y1395" s="215"/>
      <c r="Z1395" s="233"/>
      <c r="AA1395" s="216"/>
      <c r="AB1395" s="216"/>
      <c r="AC1395" s="216"/>
      <c r="AD1395" s="216"/>
      <c r="AE1395" s="216"/>
      <c r="AF1395" s="216"/>
      <c r="AG1395" s="216"/>
      <c r="AH1395" s="216"/>
      <c r="AI1395" s="216"/>
    </row>
    <row r="1396" spans="2:35" s="203" customFormat="1" x14ac:dyDescent="0.2">
      <c r="B1396" s="200"/>
      <c r="C1396" s="292"/>
      <c r="D1396" s="293"/>
      <c r="H1396" s="294"/>
      <c r="I1396" s="207"/>
      <c r="J1396" s="231"/>
      <c r="K1396" s="227"/>
      <c r="L1396" s="227"/>
      <c r="M1396" s="227"/>
      <c r="N1396" s="227"/>
      <c r="O1396" s="227"/>
      <c r="P1396" s="227"/>
      <c r="Q1396" s="227"/>
      <c r="R1396" s="227"/>
      <c r="S1396" s="227"/>
      <c r="T1396" s="227"/>
      <c r="U1396" s="227"/>
      <c r="V1396" s="227"/>
      <c r="W1396" s="227"/>
      <c r="X1396" s="227"/>
      <c r="Y1396" s="215"/>
      <c r="Z1396" s="233"/>
      <c r="AA1396" s="216"/>
      <c r="AB1396" s="216"/>
      <c r="AC1396" s="216"/>
      <c r="AD1396" s="216"/>
      <c r="AE1396" s="216"/>
      <c r="AF1396" s="216"/>
      <c r="AG1396" s="216"/>
      <c r="AH1396" s="216"/>
      <c r="AI1396" s="216"/>
    </row>
    <row r="1397" spans="2:35" s="203" customFormat="1" x14ac:dyDescent="0.2">
      <c r="B1397" s="200"/>
      <c r="C1397" s="292"/>
      <c r="D1397" s="293"/>
      <c r="H1397" s="294"/>
      <c r="I1397" s="207"/>
      <c r="J1397" s="231"/>
      <c r="K1397" s="227"/>
      <c r="L1397" s="227"/>
      <c r="M1397" s="227"/>
      <c r="N1397" s="227"/>
      <c r="O1397" s="227"/>
      <c r="P1397" s="227"/>
      <c r="Q1397" s="227"/>
      <c r="R1397" s="227"/>
      <c r="S1397" s="227"/>
      <c r="T1397" s="227"/>
      <c r="U1397" s="227"/>
      <c r="V1397" s="227"/>
      <c r="W1397" s="227"/>
      <c r="X1397" s="227"/>
      <c r="Y1397" s="215"/>
      <c r="Z1397" s="233"/>
      <c r="AA1397" s="216"/>
      <c r="AB1397" s="216"/>
      <c r="AC1397" s="216"/>
      <c r="AD1397" s="216"/>
      <c r="AE1397" s="216"/>
      <c r="AF1397" s="216"/>
      <c r="AG1397" s="216"/>
      <c r="AH1397" s="216"/>
      <c r="AI1397" s="216"/>
    </row>
    <row r="1398" spans="2:35" s="203" customFormat="1" x14ac:dyDescent="0.2">
      <c r="B1398" s="200"/>
      <c r="C1398" s="292"/>
      <c r="D1398" s="293"/>
      <c r="H1398" s="294"/>
      <c r="I1398" s="207"/>
      <c r="J1398" s="231"/>
      <c r="K1398" s="227"/>
      <c r="L1398" s="227"/>
      <c r="M1398" s="227"/>
      <c r="N1398" s="227"/>
      <c r="O1398" s="227"/>
      <c r="P1398" s="227"/>
      <c r="Q1398" s="227"/>
      <c r="R1398" s="227"/>
      <c r="S1398" s="227"/>
      <c r="T1398" s="227"/>
      <c r="U1398" s="227"/>
      <c r="V1398" s="227"/>
      <c r="W1398" s="227"/>
      <c r="X1398" s="227"/>
      <c r="Y1398" s="215"/>
      <c r="Z1398" s="233"/>
      <c r="AA1398" s="216"/>
      <c r="AB1398" s="216"/>
      <c r="AC1398" s="216"/>
      <c r="AD1398" s="216"/>
      <c r="AE1398" s="216"/>
      <c r="AF1398" s="216"/>
      <c r="AG1398" s="216"/>
      <c r="AH1398" s="216"/>
      <c r="AI1398" s="216"/>
    </row>
    <row r="1399" spans="2:35" s="203" customFormat="1" x14ac:dyDescent="0.2">
      <c r="B1399" s="200"/>
      <c r="C1399" s="292"/>
      <c r="D1399" s="293"/>
      <c r="H1399" s="294"/>
      <c r="I1399" s="207"/>
      <c r="J1399" s="231"/>
      <c r="K1399" s="227"/>
      <c r="L1399" s="227"/>
      <c r="M1399" s="227"/>
      <c r="N1399" s="227"/>
      <c r="O1399" s="227"/>
      <c r="P1399" s="227"/>
      <c r="Q1399" s="227"/>
      <c r="R1399" s="227"/>
      <c r="S1399" s="227"/>
      <c r="T1399" s="227"/>
      <c r="U1399" s="227"/>
      <c r="V1399" s="227"/>
      <c r="W1399" s="227"/>
      <c r="X1399" s="227"/>
      <c r="Y1399" s="215"/>
      <c r="Z1399" s="233"/>
      <c r="AA1399" s="216"/>
      <c r="AB1399" s="216"/>
      <c r="AC1399" s="216"/>
      <c r="AD1399" s="216"/>
      <c r="AE1399" s="216"/>
      <c r="AF1399" s="216"/>
      <c r="AG1399" s="216"/>
      <c r="AH1399" s="216"/>
      <c r="AI1399" s="216"/>
    </row>
    <row r="1400" spans="2:35" s="203" customFormat="1" x14ac:dyDescent="0.2">
      <c r="B1400" s="200"/>
      <c r="C1400" s="292"/>
      <c r="D1400" s="293"/>
      <c r="H1400" s="294"/>
      <c r="I1400" s="207"/>
      <c r="J1400" s="231"/>
      <c r="K1400" s="227"/>
      <c r="L1400" s="227"/>
      <c r="M1400" s="227"/>
      <c r="N1400" s="227"/>
      <c r="O1400" s="227"/>
      <c r="P1400" s="227"/>
      <c r="Q1400" s="227"/>
      <c r="R1400" s="227"/>
      <c r="S1400" s="227"/>
      <c r="T1400" s="227"/>
      <c r="U1400" s="227"/>
      <c r="V1400" s="227"/>
      <c r="W1400" s="227"/>
      <c r="X1400" s="227"/>
      <c r="Y1400" s="215"/>
      <c r="Z1400" s="233"/>
      <c r="AA1400" s="216"/>
      <c r="AB1400" s="216"/>
      <c r="AC1400" s="216"/>
      <c r="AD1400" s="216"/>
      <c r="AE1400" s="216"/>
      <c r="AF1400" s="216"/>
      <c r="AG1400" s="216"/>
      <c r="AH1400" s="216"/>
      <c r="AI1400" s="216"/>
    </row>
    <row r="1401" spans="2:35" s="203" customFormat="1" x14ac:dyDescent="0.2">
      <c r="B1401" s="200"/>
      <c r="C1401" s="292"/>
      <c r="D1401" s="293"/>
      <c r="H1401" s="294"/>
      <c r="I1401" s="207"/>
      <c r="J1401" s="231"/>
      <c r="K1401" s="227"/>
      <c r="L1401" s="227"/>
      <c r="M1401" s="227"/>
      <c r="N1401" s="227"/>
      <c r="O1401" s="227"/>
      <c r="P1401" s="227"/>
      <c r="Q1401" s="227"/>
      <c r="R1401" s="227"/>
      <c r="S1401" s="227"/>
      <c r="T1401" s="227"/>
      <c r="U1401" s="227"/>
      <c r="V1401" s="227"/>
      <c r="W1401" s="227"/>
      <c r="X1401" s="227"/>
      <c r="Y1401" s="215"/>
      <c r="Z1401" s="233"/>
      <c r="AA1401" s="216"/>
      <c r="AB1401" s="216"/>
      <c r="AC1401" s="216"/>
      <c r="AD1401" s="216"/>
      <c r="AE1401" s="216"/>
      <c r="AF1401" s="216"/>
      <c r="AG1401" s="216"/>
      <c r="AH1401" s="216"/>
      <c r="AI1401" s="216"/>
    </row>
    <row r="1402" spans="2:35" s="203" customFormat="1" x14ac:dyDescent="0.2">
      <c r="B1402" s="200"/>
      <c r="C1402" s="292"/>
      <c r="D1402" s="293"/>
      <c r="H1402" s="294"/>
      <c r="I1402" s="207"/>
      <c r="J1402" s="231"/>
      <c r="K1402" s="227"/>
      <c r="L1402" s="227"/>
      <c r="M1402" s="227"/>
      <c r="N1402" s="227"/>
      <c r="O1402" s="227"/>
      <c r="P1402" s="227"/>
      <c r="Q1402" s="227"/>
      <c r="R1402" s="227"/>
      <c r="S1402" s="227"/>
      <c r="T1402" s="227"/>
      <c r="U1402" s="227"/>
      <c r="V1402" s="227"/>
      <c r="W1402" s="227"/>
      <c r="X1402" s="227"/>
      <c r="Y1402" s="215"/>
      <c r="Z1402" s="233"/>
      <c r="AA1402" s="216"/>
      <c r="AB1402" s="216"/>
      <c r="AC1402" s="216"/>
      <c r="AD1402" s="216"/>
      <c r="AE1402" s="216"/>
      <c r="AF1402" s="216"/>
      <c r="AG1402" s="216"/>
      <c r="AH1402" s="216"/>
      <c r="AI1402" s="216"/>
    </row>
    <row r="1403" spans="2:35" s="203" customFormat="1" x14ac:dyDescent="0.2">
      <c r="B1403" s="200"/>
      <c r="C1403" s="292"/>
      <c r="D1403" s="293"/>
      <c r="H1403" s="294"/>
      <c r="I1403" s="207"/>
      <c r="J1403" s="231"/>
      <c r="K1403" s="227"/>
      <c r="L1403" s="227"/>
      <c r="M1403" s="227"/>
      <c r="N1403" s="227"/>
      <c r="O1403" s="227"/>
      <c r="P1403" s="227"/>
      <c r="Q1403" s="227"/>
      <c r="R1403" s="227"/>
      <c r="S1403" s="227"/>
      <c r="T1403" s="227"/>
      <c r="U1403" s="227"/>
      <c r="V1403" s="227"/>
      <c r="W1403" s="227"/>
      <c r="X1403" s="227"/>
      <c r="Y1403" s="215"/>
      <c r="Z1403" s="233"/>
      <c r="AA1403" s="216"/>
      <c r="AB1403" s="216"/>
      <c r="AC1403" s="216"/>
      <c r="AD1403" s="216"/>
      <c r="AE1403" s="216"/>
      <c r="AF1403" s="216"/>
      <c r="AG1403" s="216"/>
      <c r="AH1403" s="216"/>
      <c r="AI1403" s="216"/>
    </row>
    <row r="1404" spans="2:35" s="203" customFormat="1" x14ac:dyDescent="0.2">
      <c r="B1404" s="200"/>
      <c r="C1404" s="292"/>
      <c r="D1404" s="293"/>
      <c r="H1404" s="294"/>
      <c r="I1404" s="207"/>
      <c r="J1404" s="231"/>
      <c r="K1404" s="227"/>
      <c r="L1404" s="227"/>
      <c r="M1404" s="227"/>
      <c r="N1404" s="227"/>
      <c r="O1404" s="227"/>
      <c r="P1404" s="227"/>
      <c r="Q1404" s="227"/>
      <c r="R1404" s="227"/>
      <c r="S1404" s="227"/>
      <c r="T1404" s="227"/>
      <c r="U1404" s="227"/>
      <c r="V1404" s="227"/>
      <c r="W1404" s="227"/>
      <c r="X1404" s="227"/>
      <c r="Y1404" s="215"/>
      <c r="Z1404" s="233"/>
      <c r="AA1404" s="216"/>
      <c r="AB1404" s="216"/>
      <c r="AC1404" s="216"/>
      <c r="AD1404" s="216"/>
      <c r="AE1404" s="216"/>
      <c r="AF1404" s="216"/>
      <c r="AG1404" s="216"/>
      <c r="AH1404" s="216"/>
      <c r="AI1404" s="216"/>
    </row>
    <row r="1405" spans="2:35" s="203" customFormat="1" x14ac:dyDescent="0.2">
      <c r="B1405" s="200"/>
      <c r="C1405" s="292"/>
      <c r="D1405" s="293"/>
      <c r="H1405" s="294"/>
      <c r="I1405" s="207"/>
      <c r="J1405" s="231"/>
      <c r="K1405" s="227"/>
      <c r="L1405" s="227"/>
      <c r="M1405" s="227"/>
      <c r="N1405" s="227"/>
      <c r="O1405" s="227"/>
      <c r="P1405" s="227"/>
      <c r="Q1405" s="227"/>
      <c r="R1405" s="227"/>
      <c r="S1405" s="227"/>
      <c r="T1405" s="227"/>
      <c r="U1405" s="227"/>
      <c r="V1405" s="227"/>
      <c r="W1405" s="227"/>
      <c r="X1405" s="227"/>
      <c r="Y1405" s="215"/>
      <c r="Z1405" s="233"/>
      <c r="AA1405" s="216"/>
      <c r="AB1405" s="216"/>
      <c r="AC1405" s="216"/>
      <c r="AD1405" s="216"/>
      <c r="AE1405" s="216"/>
      <c r="AF1405" s="216"/>
      <c r="AG1405" s="216"/>
      <c r="AH1405" s="216"/>
      <c r="AI1405" s="216"/>
    </row>
    <row r="1406" spans="2:35" s="203" customFormat="1" x14ac:dyDescent="0.2">
      <c r="B1406" s="200"/>
      <c r="C1406" s="292"/>
      <c r="D1406" s="293"/>
      <c r="H1406" s="294"/>
      <c r="I1406" s="207"/>
      <c r="J1406" s="231"/>
      <c r="K1406" s="227"/>
      <c r="L1406" s="227"/>
      <c r="M1406" s="227"/>
      <c r="N1406" s="227"/>
      <c r="O1406" s="227"/>
      <c r="P1406" s="227"/>
      <c r="Q1406" s="227"/>
      <c r="R1406" s="227"/>
      <c r="S1406" s="227"/>
      <c r="T1406" s="227"/>
      <c r="U1406" s="227"/>
      <c r="V1406" s="227"/>
      <c r="W1406" s="227"/>
      <c r="X1406" s="227"/>
      <c r="Y1406" s="215"/>
      <c r="Z1406" s="233"/>
      <c r="AA1406" s="216"/>
      <c r="AB1406" s="216"/>
      <c r="AC1406" s="216"/>
      <c r="AD1406" s="216"/>
      <c r="AE1406" s="216"/>
      <c r="AF1406" s="216"/>
      <c r="AG1406" s="216"/>
      <c r="AH1406" s="216"/>
      <c r="AI1406" s="216"/>
    </row>
    <row r="1407" spans="2:35" s="203" customFormat="1" x14ac:dyDescent="0.2">
      <c r="B1407" s="200"/>
      <c r="C1407" s="292"/>
      <c r="D1407" s="293"/>
      <c r="H1407" s="294"/>
      <c r="I1407" s="207"/>
      <c r="J1407" s="231"/>
      <c r="K1407" s="227"/>
      <c r="L1407" s="227"/>
      <c r="M1407" s="227"/>
      <c r="N1407" s="227"/>
      <c r="O1407" s="227"/>
      <c r="P1407" s="227"/>
      <c r="Q1407" s="227"/>
      <c r="R1407" s="227"/>
      <c r="S1407" s="227"/>
      <c r="T1407" s="227"/>
      <c r="U1407" s="227"/>
      <c r="V1407" s="227"/>
      <c r="W1407" s="227"/>
      <c r="X1407" s="227"/>
      <c r="Y1407" s="215"/>
      <c r="Z1407" s="233"/>
      <c r="AA1407" s="216"/>
      <c r="AB1407" s="216"/>
      <c r="AC1407" s="216"/>
      <c r="AD1407" s="216"/>
      <c r="AE1407" s="216"/>
      <c r="AF1407" s="216"/>
      <c r="AG1407" s="216"/>
      <c r="AH1407" s="216"/>
      <c r="AI1407" s="216"/>
    </row>
    <row r="1408" spans="2:35" s="203" customFormat="1" x14ac:dyDescent="0.2">
      <c r="B1408" s="200"/>
      <c r="C1408" s="292"/>
      <c r="D1408" s="293"/>
      <c r="H1408" s="294"/>
      <c r="I1408" s="207"/>
      <c r="J1408" s="231"/>
      <c r="K1408" s="227"/>
      <c r="L1408" s="227"/>
      <c r="M1408" s="227"/>
      <c r="N1408" s="227"/>
      <c r="O1408" s="227"/>
      <c r="P1408" s="227"/>
      <c r="Q1408" s="227"/>
      <c r="R1408" s="227"/>
      <c r="S1408" s="227"/>
      <c r="T1408" s="227"/>
      <c r="U1408" s="227"/>
      <c r="V1408" s="227"/>
      <c r="W1408" s="227"/>
      <c r="X1408" s="227"/>
      <c r="Y1408" s="215"/>
      <c r="Z1408" s="233"/>
      <c r="AA1408" s="216"/>
      <c r="AB1408" s="216"/>
      <c r="AC1408" s="216"/>
      <c r="AD1408" s="216"/>
      <c r="AE1408" s="216"/>
      <c r="AF1408" s="216"/>
      <c r="AG1408" s="216"/>
      <c r="AH1408" s="216"/>
      <c r="AI1408" s="216"/>
    </row>
    <row r="1409" spans="2:35" s="203" customFormat="1" x14ac:dyDescent="0.2">
      <c r="B1409" s="200"/>
      <c r="C1409" s="292"/>
      <c r="D1409" s="293"/>
      <c r="H1409" s="294"/>
      <c r="I1409" s="207"/>
      <c r="J1409" s="231"/>
      <c r="K1409" s="227"/>
      <c r="L1409" s="227"/>
      <c r="M1409" s="227"/>
      <c r="N1409" s="227"/>
      <c r="O1409" s="227"/>
      <c r="P1409" s="227"/>
      <c r="Q1409" s="227"/>
      <c r="R1409" s="227"/>
      <c r="S1409" s="227"/>
      <c r="T1409" s="227"/>
      <c r="U1409" s="227"/>
      <c r="V1409" s="227"/>
      <c r="W1409" s="227"/>
      <c r="X1409" s="227"/>
      <c r="Y1409" s="215"/>
      <c r="Z1409" s="233"/>
      <c r="AA1409" s="216"/>
      <c r="AB1409" s="216"/>
      <c r="AC1409" s="216"/>
      <c r="AD1409" s="216"/>
      <c r="AE1409" s="216"/>
      <c r="AF1409" s="216"/>
      <c r="AG1409" s="216"/>
      <c r="AH1409" s="216"/>
      <c r="AI1409" s="216"/>
    </row>
    <row r="1410" spans="2:35" s="203" customFormat="1" x14ac:dyDescent="0.2">
      <c r="B1410" s="200"/>
      <c r="C1410" s="292"/>
      <c r="D1410" s="293"/>
      <c r="H1410" s="294"/>
      <c r="I1410" s="207"/>
      <c r="J1410" s="231"/>
      <c r="K1410" s="227"/>
      <c r="L1410" s="227"/>
      <c r="M1410" s="227"/>
      <c r="N1410" s="227"/>
      <c r="O1410" s="227"/>
      <c r="P1410" s="227"/>
      <c r="Q1410" s="227"/>
      <c r="R1410" s="227"/>
      <c r="S1410" s="227"/>
      <c r="T1410" s="227"/>
      <c r="U1410" s="227"/>
      <c r="V1410" s="227"/>
      <c r="W1410" s="227"/>
      <c r="X1410" s="227"/>
      <c r="Y1410" s="215"/>
      <c r="Z1410" s="233"/>
      <c r="AA1410" s="216"/>
      <c r="AB1410" s="216"/>
      <c r="AC1410" s="216"/>
      <c r="AD1410" s="216"/>
      <c r="AE1410" s="216"/>
      <c r="AF1410" s="216"/>
      <c r="AG1410" s="216"/>
      <c r="AH1410" s="216"/>
      <c r="AI1410" s="216"/>
    </row>
    <row r="1411" spans="2:35" s="203" customFormat="1" x14ac:dyDescent="0.2">
      <c r="B1411" s="200"/>
      <c r="C1411" s="292"/>
      <c r="D1411" s="293"/>
      <c r="H1411" s="294"/>
      <c r="I1411" s="207"/>
      <c r="J1411" s="231"/>
      <c r="K1411" s="227"/>
      <c r="L1411" s="227"/>
      <c r="M1411" s="227"/>
      <c r="N1411" s="227"/>
      <c r="O1411" s="227"/>
      <c r="P1411" s="227"/>
      <c r="Q1411" s="227"/>
      <c r="R1411" s="227"/>
      <c r="S1411" s="227"/>
      <c r="T1411" s="227"/>
      <c r="U1411" s="227"/>
      <c r="V1411" s="227"/>
      <c r="W1411" s="227"/>
      <c r="X1411" s="227"/>
      <c r="Y1411" s="215"/>
      <c r="Z1411" s="233"/>
      <c r="AA1411" s="216"/>
      <c r="AB1411" s="216"/>
      <c r="AC1411" s="216"/>
      <c r="AD1411" s="216"/>
      <c r="AE1411" s="216"/>
      <c r="AF1411" s="216"/>
      <c r="AG1411" s="216"/>
      <c r="AH1411" s="216"/>
      <c r="AI1411" s="216"/>
    </row>
    <row r="1412" spans="2:35" s="203" customFormat="1" x14ac:dyDescent="0.2">
      <c r="B1412" s="200"/>
      <c r="C1412" s="292"/>
      <c r="D1412" s="293"/>
      <c r="H1412" s="294"/>
      <c r="I1412" s="207"/>
      <c r="J1412" s="231"/>
      <c r="K1412" s="227"/>
      <c r="L1412" s="227"/>
      <c r="M1412" s="227"/>
      <c r="N1412" s="227"/>
      <c r="O1412" s="227"/>
      <c r="P1412" s="227"/>
      <c r="Q1412" s="227"/>
      <c r="R1412" s="227"/>
      <c r="S1412" s="227"/>
      <c r="T1412" s="227"/>
      <c r="U1412" s="227"/>
      <c r="V1412" s="227"/>
      <c r="W1412" s="227"/>
      <c r="X1412" s="227"/>
      <c r="Y1412" s="215"/>
      <c r="Z1412" s="233"/>
      <c r="AA1412" s="216"/>
      <c r="AB1412" s="216"/>
      <c r="AC1412" s="216"/>
      <c r="AD1412" s="216"/>
      <c r="AE1412" s="216"/>
      <c r="AF1412" s="216"/>
      <c r="AG1412" s="216"/>
      <c r="AH1412" s="216"/>
      <c r="AI1412" s="216"/>
    </row>
    <row r="1413" spans="2:35" s="203" customFormat="1" x14ac:dyDescent="0.2">
      <c r="B1413" s="200"/>
      <c r="C1413" s="292"/>
      <c r="D1413" s="293"/>
      <c r="H1413" s="294"/>
      <c r="I1413" s="207"/>
      <c r="J1413" s="231"/>
      <c r="K1413" s="227"/>
      <c r="L1413" s="227"/>
      <c r="M1413" s="227"/>
      <c r="N1413" s="227"/>
      <c r="O1413" s="227"/>
      <c r="P1413" s="227"/>
      <c r="Q1413" s="227"/>
      <c r="R1413" s="227"/>
      <c r="S1413" s="227"/>
      <c r="T1413" s="227"/>
      <c r="U1413" s="227"/>
      <c r="V1413" s="227"/>
      <c r="W1413" s="227"/>
      <c r="X1413" s="227"/>
      <c r="Y1413" s="215"/>
      <c r="Z1413" s="233"/>
      <c r="AA1413" s="216"/>
      <c r="AB1413" s="216"/>
      <c r="AC1413" s="216"/>
      <c r="AD1413" s="216"/>
      <c r="AE1413" s="216"/>
      <c r="AF1413" s="216"/>
      <c r="AG1413" s="216"/>
      <c r="AH1413" s="216"/>
      <c r="AI1413" s="216"/>
    </row>
    <row r="1414" spans="2:35" s="203" customFormat="1" x14ac:dyDescent="0.2">
      <c r="B1414" s="200"/>
      <c r="C1414" s="292"/>
      <c r="D1414" s="293"/>
      <c r="H1414" s="294"/>
      <c r="I1414" s="207"/>
      <c r="J1414" s="231"/>
      <c r="K1414" s="227"/>
      <c r="L1414" s="227"/>
      <c r="M1414" s="227"/>
      <c r="N1414" s="227"/>
      <c r="O1414" s="227"/>
      <c r="P1414" s="227"/>
      <c r="Q1414" s="227"/>
      <c r="R1414" s="227"/>
      <c r="S1414" s="227"/>
      <c r="T1414" s="227"/>
      <c r="U1414" s="227"/>
      <c r="V1414" s="227"/>
      <c r="W1414" s="227"/>
      <c r="X1414" s="227"/>
      <c r="Y1414" s="215"/>
      <c r="Z1414" s="233"/>
      <c r="AA1414" s="216"/>
      <c r="AB1414" s="216"/>
      <c r="AC1414" s="216"/>
      <c r="AD1414" s="216"/>
      <c r="AE1414" s="216"/>
      <c r="AF1414" s="216"/>
      <c r="AG1414" s="216"/>
      <c r="AH1414" s="216"/>
      <c r="AI1414" s="216"/>
    </row>
    <row r="1415" spans="2:35" s="203" customFormat="1" x14ac:dyDescent="0.2">
      <c r="B1415" s="200"/>
      <c r="C1415" s="292"/>
      <c r="D1415" s="293"/>
      <c r="H1415" s="294"/>
      <c r="I1415" s="207"/>
      <c r="J1415" s="231"/>
      <c r="K1415" s="227"/>
      <c r="L1415" s="227"/>
      <c r="M1415" s="227"/>
      <c r="N1415" s="227"/>
      <c r="O1415" s="227"/>
      <c r="P1415" s="227"/>
      <c r="Q1415" s="227"/>
      <c r="R1415" s="227"/>
      <c r="S1415" s="227"/>
      <c r="T1415" s="227"/>
      <c r="U1415" s="227"/>
      <c r="V1415" s="227"/>
      <c r="W1415" s="227"/>
      <c r="X1415" s="227"/>
      <c r="Y1415" s="215"/>
      <c r="Z1415" s="233"/>
      <c r="AA1415" s="216"/>
      <c r="AB1415" s="216"/>
      <c r="AC1415" s="216"/>
      <c r="AD1415" s="216"/>
      <c r="AE1415" s="216"/>
      <c r="AF1415" s="216"/>
      <c r="AG1415" s="216"/>
      <c r="AH1415" s="216"/>
      <c r="AI1415" s="216"/>
    </row>
    <row r="1416" spans="2:35" s="203" customFormat="1" x14ac:dyDescent="0.2">
      <c r="B1416" s="200"/>
      <c r="C1416" s="292"/>
      <c r="D1416" s="293"/>
      <c r="H1416" s="294"/>
      <c r="I1416" s="207"/>
      <c r="J1416" s="231"/>
      <c r="K1416" s="227"/>
      <c r="L1416" s="227"/>
      <c r="M1416" s="227"/>
      <c r="N1416" s="227"/>
      <c r="O1416" s="227"/>
      <c r="P1416" s="227"/>
      <c r="Q1416" s="227"/>
      <c r="R1416" s="227"/>
      <c r="S1416" s="227"/>
      <c r="T1416" s="227"/>
      <c r="U1416" s="227"/>
      <c r="V1416" s="227"/>
      <c r="W1416" s="227"/>
      <c r="X1416" s="227"/>
      <c r="Y1416" s="215"/>
      <c r="Z1416" s="233"/>
      <c r="AA1416" s="216"/>
      <c r="AB1416" s="216"/>
      <c r="AC1416" s="216"/>
      <c r="AD1416" s="216"/>
      <c r="AE1416" s="216"/>
      <c r="AF1416" s="216"/>
      <c r="AG1416" s="216"/>
      <c r="AH1416" s="216"/>
      <c r="AI1416" s="216"/>
    </row>
    <row r="1417" spans="2:35" s="203" customFormat="1" x14ac:dyDescent="0.2">
      <c r="B1417" s="200"/>
      <c r="C1417" s="292"/>
      <c r="D1417" s="293"/>
      <c r="H1417" s="294"/>
      <c r="I1417" s="207"/>
      <c r="J1417" s="231"/>
      <c r="K1417" s="227"/>
      <c r="L1417" s="227"/>
      <c r="M1417" s="227"/>
      <c r="N1417" s="227"/>
      <c r="O1417" s="227"/>
      <c r="P1417" s="227"/>
      <c r="Q1417" s="227"/>
      <c r="R1417" s="227"/>
      <c r="S1417" s="227"/>
      <c r="T1417" s="227"/>
      <c r="U1417" s="227"/>
      <c r="V1417" s="227"/>
      <c r="W1417" s="227"/>
      <c r="X1417" s="227"/>
      <c r="Y1417" s="215"/>
      <c r="Z1417" s="233"/>
      <c r="AA1417" s="216"/>
      <c r="AB1417" s="216"/>
      <c r="AC1417" s="216"/>
      <c r="AD1417" s="216"/>
      <c r="AE1417" s="216"/>
      <c r="AF1417" s="216"/>
      <c r="AG1417" s="216"/>
      <c r="AH1417" s="216"/>
      <c r="AI1417" s="216"/>
    </row>
    <row r="1418" spans="2:35" s="203" customFormat="1" x14ac:dyDescent="0.2">
      <c r="B1418" s="200"/>
      <c r="C1418" s="292"/>
      <c r="D1418" s="293"/>
      <c r="H1418" s="294"/>
      <c r="I1418" s="207"/>
      <c r="J1418" s="231"/>
      <c r="K1418" s="227"/>
      <c r="L1418" s="227"/>
      <c r="M1418" s="227"/>
      <c r="N1418" s="227"/>
      <c r="O1418" s="227"/>
      <c r="P1418" s="227"/>
      <c r="Q1418" s="227"/>
      <c r="R1418" s="227"/>
      <c r="S1418" s="227"/>
      <c r="T1418" s="227"/>
      <c r="U1418" s="227"/>
      <c r="V1418" s="227"/>
      <c r="W1418" s="227"/>
      <c r="X1418" s="227"/>
      <c r="Y1418" s="215"/>
      <c r="Z1418" s="233"/>
      <c r="AA1418" s="216"/>
      <c r="AB1418" s="216"/>
      <c r="AC1418" s="216"/>
      <c r="AD1418" s="216"/>
      <c r="AE1418" s="216"/>
      <c r="AF1418" s="216"/>
      <c r="AG1418" s="216"/>
      <c r="AH1418" s="216"/>
      <c r="AI1418" s="216"/>
    </row>
    <row r="1419" spans="2:35" s="203" customFormat="1" x14ac:dyDescent="0.2">
      <c r="B1419" s="200"/>
      <c r="C1419" s="292"/>
      <c r="D1419" s="293"/>
      <c r="H1419" s="294"/>
      <c r="I1419" s="207"/>
      <c r="J1419" s="231"/>
      <c r="K1419" s="227"/>
      <c r="L1419" s="227"/>
      <c r="M1419" s="227"/>
      <c r="N1419" s="227"/>
      <c r="O1419" s="227"/>
      <c r="P1419" s="227"/>
      <c r="Q1419" s="227"/>
      <c r="R1419" s="227"/>
      <c r="S1419" s="227"/>
      <c r="T1419" s="227"/>
      <c r="U1419" s="227"/>
      <c r="V1419" s="227"/>
      <c r="W1419" s="227"/>
      <c r="X1419" s="227"/>
      <c r="Y1419" s="215"/>
      <c r="Z1419" s="233"/>
      <c r="AA1419" s="216"/>
      <c r="AB1419" s="216"/>
      <c r="AC1419" s="216"/>
      <c r="AD1419" s="216"/>
      <c r="AE1419" s="216"/>
      <c r="AF1419" s="216"/>
      <c r="AG1419" s="216"/>
      <c r="AH1419" s="216"/>
      <c r="AI1419" s="216"/>
    </row>
    <row r="1420" spans="2:35" s="203" customFormat="1" x14ac:dyDescent="0.2">
      <c r="B1420" s="200"/>
      <c r="C1420" s="292"/>
      <c r="D1420" s="293"/>
      <c r="H1420" s="294"/>
      <c r="I1420" s="207"/>
      <c r="J1420" s="231"/>
      <c r="K1420" s="227"/>
      <c r="L1420" s="227"/>
      <c r="M1420" s="227"/>
      <c r="N1420" s="227"/>
      <c r="O1420" s="227"/>
      <c r="P1420" s="227"/>
      <c r="Q1420" s="227"/>
      <c r="R1420" s="227"/>
      <c r="S1420" s="227"/>
      <c r="T1420" s="227"/>
      <c r="U1420" s="227"/>
      <c r="V1420" s="227"/>
      <c r="W1420" s="227"/>
      <c r="X1420" s="227"/>
      <c r="Y1420" s="215"/>
      <c r="Z1420" s="233"/>
      <c r="AA1420" s="216"/>
      <c r="AB1420" s="216"/>
      <c r="AC1420" s="216"/>
      <c r="AD1420" s="216"/>
      <c r="AE1420" s="216"/>
      <c r="AF1420" s="216"/>
      <c r="AG1420" s="216"/>
      <c r="AH1420" s="216"/>
      <c r="AI1420" s="216"/>
    </row>
    <row r="1421" spans="2:35" s="203" customFormat="1" x14ac:dyDescent="0.2">
      <c r="B1421" s="200"/>
      <c r="C1421" s="292"/>
      <c r="D1421" s="293"/>
      <c r="H1421" s="294"/>
      <c r="I1421" s="207"/>
      <c r="J1421" s="231"/>
      <c r="K1421" s="227"/>
      <c r="L1421" s="227"/>
      <c r="M1421" s="227"/>
      <c r="N1421" s="227"/>
      <c r="O1421" s="227"/>
      <c r="P1421" s="227"/>
      <c r="Q1421" s="227"/>
      <c r="R1421" s="227"/>
      <c r="S1421" s="227"/>
      <c r="T1421" s="227"/>
      <c r="U1421" s="227"/>
      <c r="V1421" s="227"/>
      <c r="W1421" s="227"/>
      <c r="X1421" s="227"/>
      <c r="Y1421" s="215"/>
      <c r="Z1421" s="233"/>
      <c r="AA1421" s="216"/>
      <c r="AB1421" s="216"/>
      <c r="AC1421" s="216"/>
      <c r="AD1421" s="216"/>
      <c r="AE1421" s="216"/>
      <c r="AF1421" s="216"/>
      <c r="AG1421" s="216"/>
      <c r="AH1421" s="216"/>
      <c r="AI1421" s="216"/>
    </row>
    <row r="1422" spans="2:35" s="203" customFormat="1" x14ac:dyDescent="0.2">
      <c r="B1422" s="200"/>
      <c r="C1422" s="292"/>
      <c r="D1422" s="293"/>
      <c r="H1422" s="294"/>
      <c r="I1422" s="207"/>
      <c r="J1422" s="231"/>
      <c r="K1422" s="227"/>
      <c r="L1422" s="227"/>
      <c r="M1422" s="227"/>
      <c r="N1422" s="227"/>
      <c r="O1422" s="227"/>
      <c r="P1422" s="227"/>
      <c r="Q1422" s="227"/>
      <c r="R1422" s="227"/>
      <c r="S1422" s="227"/>
      <c r="T1422" s="227"/>
      <c r="U1422" s="227"/>
      <c r="V1422" s="227"/>
      <c r="W1422" s="227"/>
      <c r="X1422" s="227"/>
      <c r="Y1422" s="215"/>
      <c r="Z1422" s="233"/>
      <c r="AA1422" s="216"/>
      <c r="AB1422" s="216"/>
      <c r="AC1422" s="216"/>
      <c r="AD1422" s="216"/>
      <c r="AE1422" s="216"/>
      <c r="AF1422" s="216"/>
      <c r="AG1422" s="216"/>
      <c r="AH1422" s="216"/>
      <c r="AI1422" s="216"/>
    </row>
    <row r="1423" spans="2:35" s="203" customFormat="1" x14ac:dyDescent="0.2">
      <c r="B1423" s="200"/>
      <c r="C1423" s="292"/>
      <c r="D1423" s="293"/>
      <c r="H1423" s="294"/>
      <c r="I1423" s="207"/>
      <c r="J1423" s="231"/>
      <c r="K1423" s="227"/>
      <c r="L1423" s="227"/>
      <c r="M1423" s="227"/>
      <c r="N1423" s="227"/>
      <c r="O1423" s="227"/>
      <c r="P1423" s="227"/>
      <c r="Q1423" s="227"/>
      <c r="R1423" s="227"/>
      <c r="S1423" s="227"/>
      <c r="T1423" s="227"/>
      <c r="U1423" s="227"/>
      <c r="V1423" s="227"/>
      <c r="W1423" s="227"/>
      <c r="X1423" s="227"/>
      <c r="Y1423" s="215"/>
      <c r="Z1423" s="233"/>
      <c r="AA1423" s="216"/>
      <c r="AB1423" s="216"/>
      <c r="AC1423" s="216"/>
      <c r="AD1423" s="216"/>
      <c r="AE1423" s="216"/>
      <c r="AF1423" s="216"/>
      <c r="AG1423" s="216"/>
      <c r="AH1423" s="216"/>
      <c r="AI1423" s="216"/>
    </row>
    <row r="1424" spans="2:35" s="203" customFormat="1" x14ac:dyDescent="0.2">
      <c r="B1424" s="200"/>
      <c r="C1424" s="292"/>
      <c r="D1424" s="293"/>
      <c r="H1424" s="294"/>
      <c r="I1424" s="207"/>
      <c r="J1424" s="231"/>
      <c r="K1424" s="227"/>
      <c r="L1424" s="227"/>
      <c r="M1424" s="227"/>
      <c r="N1424" s="227"/>
      <c r="O1424" s="227"/>
      <c r="P1424" s="227"/>
      <c r="Q1424" s="227"/>
      <c r="R1424" s="227"/>
      <c r="S1424" s="227"/>
      <c r="T1424" s="227"/>
      <c r="U1424" s="227"/>
      <c r="V1424" s="227"/>
      <c r="W1424" s="227"/>
      <c r="X1424" s="227"/>
      <c r="Y1424" s="215"/>
      <c r="Z1424" s="233"/>
      <c r="AA1424" s="216"/>
      <c r="AB1424" s="216"/>
      <c r="AC1424" s="216"/>
      <c r="AD1424" s="216"/>
      <c r="AE1424" s="216"/>
      <c r="AF1424" s="216"/>
      <c r="AG1424" s="216"/>
      <c r="AH1424" s="216"/>
      <c r="AI1424" s="216"/>
    </row>
    <row r="1425" spans="2:35" s="203" customFormat="1" x14ac:dyDescent="0.2">
      <c r="B1425" s="200"/>
      <c r="C1425" s="292"/>
      <c r="D1425" s="293"/>
      <c r="H1425" s="294"/>
      <c r="I1425" s="207"/>
      <c r="J1425" s="231"/>
      <c r="K1425" s="227"/>
      <c r="L1425" s="227"/>
      <c r="M1425" s="227"/>
      <c r="N1425" s="227"/>
      <c r="O1425" s="227"/>
      <c r="P1425" s="227"/>
      <c r="Q1425" s="227"/>
      <c r="R1425" s="227"/>
      <c r="S1425" s="227"/>
      <c r="T1425" s="227"/>
      <c r="U1425" s="227"/>
      <c r="V1425" s="227"/>
      <c r="W1425" s="227"/>
      <c r="X1425" s="227"/>
      <c r="Y1425" s="215"/>
      <c r="Z1425" s="233"/>
      <c r="AA1425" s="216"/>
      <c r="AB1425" s="216"/>
      <c r="AC1425" s="216"/>
      <c r="AD1425" s="216"/>
      <c r="AE1425" s="216"/>
      <c r="AF1425" s="216"/>
      <c r="AG1425" s="216"/>
      <c r="AH1425" s="216"/>
      <c r="AI1425" s="216"/>
    </row>
    <row r="1426" spans="2:35" s="203" customFormat="1" x14ac:dyDescent="0.2">
      <c r="B1426" s="200"/>
      <c r="C1426" s="292"/>
      <c r="D1426" s="293"/>
      <c r="H1426" s="294"/>
      <c r="I1426" s="207"/>
      <c r="J1426" s="231"/>
      <c r="K1426" s="227"/>
      <c r="L1426" s="227"/>
      <c r="M1426" s="227"/>
      <c r="N1426" s="227"/>
      <c r="O1426" s="227"/>
      <c r="P1426" s="227"/>
      <c r="Q1426" s="227"/>
      <c r="R1426" s="227"/>
      <c r="S1426" s="227"/>
      <c r="T1426" s="227"/>
      <c r="U1426" s="227"/>
      <c r="V1426" s="227"/>
      <c r="W1426" s="227"/>
      <c r="X1426" s="227"/>
      <c r="Y1426" s="215"/>
      <c r="Z1426" s="233"/>
      <c r="AA1426" s="216"/>
      <c r="AB1426" s="216"/>
      <c r="AC1426" s="216"/>
      <c r="AD1426" s="216"/>
      <c r="AE1426" s="216"/>
      <c r="AF1426" s="216"/>
      <c r="AG1426" s="216"/>
      <c r="AH1426" s="216"/>
      <c r="AI1426" s="216"/>
    </row>
    <row r="1427" spans="2:35" s="203" customFormat="1" x14ac:dyDescent="0.2">
      <c r="B1427" s="200"/>
      <c r="C1427" s="292"/>
      <c r="D1427" s="293"/>
      <c r="H1427" s="294"/>
      <c r="I1427" s="207"/>
      <c r="J1427" s="231"/>
      <c r="K1427" s="227"/>
      <c r="L1427" s="227"/>
      <c r="M1427" s="227"/>
      <c r="N1427" s="227"/>
      <c r="O1427" s="227"/>
      <c r="P1427" s="227"/>
      <c r="Q1427" s="227"/>
      <c r="R1427" s="227"/>
      <c r="S1427" s="227"/>
      <c r="T1427" s="227"/>
      <c r="U1427" s="227"/>
      <c r="V1427" s="227"/>
      <c r="W1427" s="227"/>
      <c r="X1427" s="227"/>
      <c r="Y1427" s="215"/>
      <c r="Z1427" s="233"/>
      <c r="AA1427" s="216"/>
      <c r="AB1427" s="216"/>
      <c r="AC1427" s="216"/>
      <c r="AD1427" s="216"/>
      <c r="AE1427" s="216"/>
      <c r="AF1427" s="216"/>
      <c r="AG1427" s="216"/>
      <c r="AH1427" s="216"/>
      <c r="AI1427" s="216"/>
    </row>
    <row r="1428" spans="2:35" s="203" customFormat="1" x14ac:dyDescent="0.2">
      <c r="B1428" s="200"/>
      <c r="C1428" s="292"/>
      <c r="D1428" s="293"/>
      <c r="H1428" s="294"/>
      <c r="I1428" s="207"/>
      <c r="J1428" s="231"/>
      <c r="K1428" s="227"/>
      <c r="L1428" s="227"/>
      <c r="M1428" s="227"/>
      <c r="N1428" s="227"/>
      <c r="O1428" s="227"/>
      <c r="P1428" s="227"/>
      <c r="Q1428" s="227"/>
      <c r="R1428" s="227"/>
      <c r="S1428" s="227"/>
      <c r="T1428" s="227"/>
      <c r="U1428" s="227"/>
      <c r="V1428" s="227"/>
      <c r="W1428" s="227"/>
      <c r="X1428" s="227"/>
      <c r="Y1428" s="215"/>
      <c r="Z1428" s="233"/>
      <c r="AA1428" s="216"/>
      <c r="AB1428" s="216"/>
      <c r="AC1428" s="216"/>
      <c r="AD1428" s="216"/>
      <c r="AE1428" s="216"/>
      <c r="AF1428" s="216"/>
      <c r="AG1428" s="216"/>
      <c r="AH1428" s="216"/>
      <c r="AI1428" s="216"/>
    </row>
    <row r="1429" spans="2:35" s="203" customFormat="1" x14ac:dyDescent="0.2">
      <c r="B1429" s="200"/>
      <c r="C1429" s="292"/>
      <c r="D1429" s="293"/>
      <c r="H1429" s="294"/>
      <c r="I1429" s="207"/>
      <c r="J1429" s="231"/>
      <c r="K1429" s="227"/>
      <c r="L1429" s="227"/>
      <c r="M1429" s="227"/>
      <c r="N1429" s="227"/>
      <c r="O1429" s="227"/>
      <c r="P1429" s="227"/>
      <c r="Q1429" s="227"/>
      <c r="R1429" s="227"/>
      <c r="S1429" s="227"/>
      <c r="T1429" s="227"/>
      <c r="U1429" s="227"/>
      <c r="V1429" s="227"/>
      <c r="W1429" s="227"/>
      <c r="X1429" s="227"/>
      <c r="Y1429" s="215"/>
      <c r="Z1429" s="233"/>
      <c r="AA1429" s="216"/>
      <c r="AB1429" s="216"/>
      <c r="AC1429" s="216"/>
      <c r="AD1429" s="216"/>
      <c r="AE1429" s="216"/>
      <c r="AF1429" s="216"/>
      <c r="AG1429" s="216"/>
      <c r="AH1429" s="216"/>
      <c r="AI1429" s="216"/>
    </row>
    <row r="1430" spans="2:35" s="203" customFormat="1" x14ac:dyDescent="0.2">
      <c r="B1430" s="200"/>
      <c r="C1430" s="292"/>
      <c r="D1430" s="293"/>
      <c r="H1430" s="294"/>
      <c r="I1430" s="207"/>
      <c r="J1430" s="231"/>
      <c r="K1430" s="227"/>
      <c r="L1430" s="227"/>
      <c r="M1430" s="227"/>
      <c r="N1430" s="227"/>
      <c r="O1430" s="227"/>
      <c r="P1430" s="227"/>
      <c r="Q1430" s="227"/>
      <c r="R1430" s="227"/>
      <c r="S1430" s="227"/>
      <c r="T1430" s="227"/>
      <c r="U1430" s="227"/>
      <c r="V1430" s="227"/>
      <c r="W1430" s="227"/>
      <c r="X1430" s="227"/>
      <c r="Y1430" s="215"/>
      <c r="Z1430" s="233"/>
      <c r="AA1430" s="216"/>
      <c r="AB1430" s="216"/>
      <c r="AC1430" s="216"/>
      <c r="AD1430" s="216"/>
      <c r="AE1430" s="216"/>
      <c r="AF1430" s="216"/>
      <c r="AG1430" s="216"/>
      <c r="AH1430" s="216"/>
      <c r="AI1430" s="216"/>
    </row>
    <row r="1431" spans="2:35" s="203" customFormat="1" x14ac:dyDescent="0.2">
      <c r="B1431" s="200"/>
      <c r="C1431" s="292"/>
      <c r="D1431" s="293"/>
      <c r="H1431" s="294"/>
      <c r="I1431" s="207"/>
      <c r="J1431" s="231"/>
      <c r="K1431" s="227"/>
      <c r="L1431" s="227"/>
      <c r="M1431" s="227"/>
      <c r="N1431" s="227"/>
      <c r="O1431" s="227"/>
      <c r="P1431" s="227"/>
      <c r="Q1431" s="227"/>
      <c r="R1431" s="227"/>
      <c r="S1431" s="227"/>
      <c r="T1431" s="227"/>
      <c r="U1431" s="227"/>
      <c r="V1431" s="227"/>
      <c r="W1431" s="227"/>
      <c r="X1431" s="227"/>
      <c r="Y1431" s="215"/>
      <c r="Z1431" s="233"/>
      <c r="AA1431" s="216"/>
      <c r="AB1431" s="216"/>
      <c r="AC1431" s="216"/>
      <c r="AD1431" s="216"/>
      <c r="AE1431" s="216"/>
      <c r="AF1431" s="216"/>
      <c r="AG1431" s="216"/>
      <c r="AH1431" s="216"/>
      <c r="AI1431" s="216"/>
    </row>
    <row r="1432" spans="2:35" s="203" customFormat="1" x14ac:dyDescent="0.2">
      <c r="B1432" s="200"/>
      <c r="C1432" s="292"/>
      <c r="D1432" s="293"/>
      <c r="H1432" s="294"/>
      <c r="I1432" s="207"/>
      <c r="J1432" s="231"/>
      <c r="K1432" s="227"/>
      <c r="L1432" s="227"/>
      <c r="M1432" s="227"/>
      <c r="N1432" s="227"/>
      <c r="O1432" s="227"/>
      <c r="P1432" s="227"/>
      <c r="Q1432" s="227"/>
      <c r="R1432" s="227"/>
      <c r="S1432" s="227"/>
      <c r="T1432" s="227"/>
      <c r="U1432" s="227"/>
      <c r="V1432" s="227"/>
      <c r="W1432" s="227"/>
      <c r="X1432" s="227"/>
      <c r="Y1432" s="215"/>
      <c r="Z1432" s="233"/>
      <c r="AA1432" s="216"/>
      <c r="AB1432" s="216"/>
      <c r="AC1432" s="216"/>
      <c r="AD1432" s="216"/>
      <c r="AE1432" s="216"/>
      <c r="AF1432" s="216"/>
      <c r="AG1432" s="216"/>
      <c r="AH1432" s="216"/>
      <c r="AI1432" s="216"/>
    </row>
    <row r="1433" spans="2:35" s="203" customFormat="1" x14ac:dyDescent="0.2">
      <c r="B1433" s="200"/>
      <c r="C1433" s="292"/>
      <c r="D1433" s="293"/>
      <c r="H1433" s="294"/>
      <c r="I1433" s="207"/>
      <c r="J1433" s="231"/>
      <c r="K1433" s="227"/>
      <c r="L1433" s="227"/>
      <c r="M1433" s="227"/>
      <c r="N1433" s="227"/>
      <c r="O1433" s="227"/>
      <c r="P1433" s="227"/>
      <c r="Q1433" s="227"/>
      <c r="R1433" s="227"/>
      <c r="S1433" s="227"/>
      <c r="T1433" s="227"/>
      <c r="U1433" s="227"/>
      <c r="V1433" s="227"/>
      <c r="W1433" s="227"/>
      <c r="X1433" s="227"/>
      <c r="Y1433" s="215"/>
      <c r="Z1433" s="233"/>
      <c r="AA1433" s="216"/>
      <c r="AB1433" s="216"/>
      <c r="AC1433" s="216"/>
      <c r="AD1433" s="216"/>
      <c r="AE1433" s="216"/>
      <c r="AF1433" s="216"/>
      <c r="AG1433" s="216"/>
      <c r="AH1433" s="216"/>
      <c r="AI1433" s="216"/>
    </row>
    <row r="1434" spans="2:35" s="203" customFormat="1" x14ac:dyDescent="0.2">
      <c r="B1434" s="200"/>
      <c r="C1434" s="292"/>
      <c r="D1434" s="293"/>
      <c r="H1434" s="294"/>
      <c r="I1434" s="207"/>
      <c r="J1434" s="231"/>
      <c r="K1434" s="227"/>
      <c r="L1434" s="227"/>
      <c r="M1434" s="227"/>
      <c r="N1434" s="227"/>
      <c r="O1434" s="227"/>
      <c r="P1434" s="227"/>
      <c r="Q1434" s="227"/>
      <c r="R1434" s="227"/>
      <c r="S1434" s="227"/>
      <c r="T1434" s="227"/>
      <c r="U1434" s="227"/>
      <c r="V1434" s="227"/>
      <c r="W1434" s="227"/>
      <c r="X1434" s="227"/>
      <c r="Y1434" s="215"/>
      <c r="Z1434" s="233"/>
      <c r="AA1434" s="216"/>
      <c r="AB1434" s="216"/>
      <c r="AC1434" s="216"/>
      <c r="AD1434" s="216"/>
      <c r="AE1434" s="216"/>
      <c r="AF1434" s="216"/>
      <c r="AG1434" s="216"/>
      <c r="AH1434" s="216"/>
      <c r="AI1434" s="216"/>
    </row>
    <row r="1435" spans="2:35" s="203" customFormat="1" x14ac:dyDescent="0.2">
      <c r="B1435" s="200"/>
      <c r="C1435" s="292"/>
      <c r="D1435" s="293"/>
      <c r="H1435" s="294"/>
      <c r="I1435" s="207"/>
      <c r="J1435" s="231"/>
      <c r="K1435" s="227"/>
      <c r="L1435" s="227"/>
      <c r="M1435" s="227"/>
      <c r="N1435" s="227"/>
      <c r="O1435" s="227"/>
      <c r="P1435" s="227"/>
      <c r="Q1435" s="227"/>
      <c r="R1435" s="227"/>
      <c r="S1435" s="227"/>
      <c r="T1435" s="227"/>
      <c r="U1435" s="227"/>
      <c r="V1435" s="227"/>
      <c r="W1435" s="227"/>
      <c r="X1435" s="227"/>
      <c r="Y1435" s="215"/>
      <c r="Z1435" s="233"/>
      <c r="AA1435" s="216"/>
      <c r="AB1435" s="216"/>
      <c r="AC1435" s="216"/>
      <c r="AD1435" s="216"/>
      <c r="AE1435" s="216"/>
      <c r="AF1435" s="216"/>
      <c r="AG1435" s="216"/>
      <c r="AH1435" s="216"/>
      <c r="AI1435" s="216"/>
    </row>
    <row r="1436" spans="2:35" s="203" customFormat="1" x14ac:dyDescent="0.2">
      <c r="B1436" s="200"/>
      <c r="C1436" s="292"/>
      <c r="D1436" s="293"/>
      <c r="H1436" s="294"/>
      <c r="I1436" s="207"/>
      <c r="J1436" s="231"/>
      <c r="K1436" s="227"/>
      <c r="L1436" s="227"/>
      <c r="M1436" s="227"/>
      <c r="N1436" s="227"/>
      <c r="O1436" s="227"/>
      <c r="P1436" s="227"/>
      <c r="Q1436" s="227"/>
      <c r="R1436" s="227"/>
      <c r="S1436" s="227"/>
      <c r="T1436" s="227"/>
      <c r="U1436" s="227"/>
      <c r="V1436" s="227"/>
      <c r="W1436" s="227"/>
      <c r="X1436" s="227"/>
      <c r="Y1436" s="215"/>
      <c r="Z1436" s="233"/>
      <c r="AA1436" s="216"/>
      <c r="AB1436" s="216"/>
      <c r="AC1436" s="216"/>
      <c r="AD1436" s="216"/>
      <c r="AE1436" s="216"/>
      <c r="AF1436" s="216"/>
      <c r="AG1436" s="216"/>
      <c r="AH1436" s="216"/>
      <c r="AI1436" s="216"/>
    </row>
    <row r="1437" spans="2:35" s="203" customFormat="1" x14ac:dyDescent="0.2">
      <c r="B1437" s="200"/>
      <c r="C1437" s="292"/>
      <c r="D1437" s="293"/>
      <c r="H1437" s="294"/>
      <c r="I1437" s="207"/>
      <c r="J1437" s="231"/>
      <c r="K1437" s="227"/>
      <c r="L1437" s="227"/>
      <c r="M1437" s="227"/>
      <c r="N1437" s="227"/>
      <c r="O1437" s="227"/>
      <c r="P1437" s="227"/>
      <c r="Q1437" s="227"/>
      <c r="R1437" s="227"/>
      <c r="S1437" s="227"/>
      <c r="T1437" s="227"/>
      <c r="U1437" s="227"/>
      <c r="V1437" s="227"/>
      <c r="W1437" s="227"/>
      <c r="X1437" s="227"/>
      <c r="Y1437" s="215"/>
      <c r="Z1437" s="233"/>
      <c r="AA1437" s="216"/>
      <c r="AB1437" s="216"/>
      <c r="AC1437" s="216"/>
      <c r="AD1437" s="216"/>
      <c r="AE1437" s="216"/>
      <c r="AF1437" s="216"/>
      <c r="AG1437" s="216"/>
      <c r="AH1437" s="216"/>
      <c r="AI1437" s="216"/>
    </row>
    <row r="1438" spans="2:35" s="203" customFormat="1" x14ac:dyDescent="0.2">
      <c r="B1438" s="200"/>
      <c r="C1438" s="292"/>
      <c r="D1438" s="293"/>
      <c r="H1438" s="294"/>
      <c r="I1438" s="207"/>
      <c r="J1438" s="231"/>
      <c r="K1438" s="227"/>
      <c r="L1438" s="227"/>
      <c r="M1438" s="227"/>
      <c r="N1438" s="227"/>
      <c r="O1438" s="227"/>
      <c r="P1438" s="227"/>
      <c r="Q1438" s="227"/>
      <c r="R1438" s="227"/>
      <c r="S1438" s="227"/>
      <c r="T1438" s="227"/>
      <c r="U1438" s="227"/>
      <c r="V1438" s="227"/>
      <c r="W1438" s="227"/>
      <c r="X1438" s="227"/>
      <c r="Y1438" s="215"/>
      <c r="Z1438" s="233"/>
      <c r="AA1438" s="216"/>
      <c r="AB1438" s="216"/>
      <c r="AC1438" s="216"/>
      <c r="AD1438" s="216"/>
      <c r="AE1438" s="216"/>
      <c r="AF1438" s="216"/>
      <c r="AG1438" s="216"/>
      <c r="AH1438" s="216"/>
      <c r="AI1438" s="216"/>
    </row>
    <row r="1439" spans="2:35" s="203" customFormat="1" x14ac:dyDescent="0.2">
      <c r="B1439" s="200"/>
      <c r="C1439" s="292"/>
      <c r="D1439" s="293"/>
      <c r="H1439" s="294"/>
      <c r="I1439" s="207"/>
      <c r="J1439" s="231"/>
      <c r="K1439" s="227"/>
      <c r="L1439" s="227"/>
      <c r="M1439" s="227"/>
      <c r="N1439" s="227"/>
      <c r="O1439" s="227"/>
      <c r="P1439" s="227"/>
      <c r="Q1439" s="227"/>
      <c r="R1439" s="227"/>
      <c r="S1439" s="227"/>
      <c r="T1439" s="227"/>
      <c r="U1439" s="227"/>
      <c r="V1439" s="227"/>
      <c r="W1439" s="227"/>
      <c r="X1439" s="227"/>
      <c r="Y1439" s="215"/>
      <c r="Z1439" s="233"/>
      <c r="AA1439" s="216"/>
      <c r="AB1439" s="216"/>
      <c r="AC1439" s="216"/>
      <c r="AD1439" s="216"/>
      <c r="AE1439" s="216"/>
      <c r="AF1439" s="216"/>
      <c r="AG1439" s="216"/>
      <c r="AH1439" s="216"/>
      <c r="AI1439" s="216"/>
    </row>
    <row r="1440" spans="2:35" s="203" customFormat="1" x14ac:dyDescent="0.2">
      <c r="B1440" s="200"/>
      <c r="C1440" s="292"/>
      <c r="D1440" s="293"/>
      <c r="H1440" s="294"/>
      <c r="I1440" s="207"/>
      <c r="J1440" s="231"/>
      <c r="K1440" s="227"/>
      <c r="L1440" s="227"/>
      <c r="M1440" s="227"/>
      <c r="N1440" s="227"/>
      <c r="O1440" s="227"/>
      <c r="P1440" s="227"/>
      <c r="Q1440" s="227"/>
      <c r="R1440" s="227"/>
      <c r="S1440" s="227"/>
      <c r="T1440" s="227"/>
      <c r="U1440" s="227"/>
      <c r="V1440" s="227"/>
      <c r="W1440" s="227"/>
      <c r="X1440" s="227"/>
      <c r="Y1440" s="215"/>
      <c r="Z1440" s="233"/>
      <c r="AA1440" s="216"/>
      <c r="AB1440" s="216"/>
      <c r="AC1440" s="216"/>
      <c r="AD1440" s="216"/>
      <c r="AE1440" s="216"/>
      <c r="AF1440" s="216"/>
      <c r="AG1440" s="216"/>
      <c r="AH1440" s="216"/>
      <c r="AI1440" s="216"/>
    </row>
    <row r="1441" spans="2:35" s="203" customFormat="1" x14ac:dyDescent="0.2">
      <c r="B1441" s="200"/>
      <c r="C1441" s="292"/>
      <c r="D1441" s="293"/>
      <c r="H1441" s="294"/>
      <c r="I1441" s="207"/>
      <c r="J1441" s="231"/>
      <c r="K1441" s="227"/>
      <c r="L1441" s="227"/>
      <c r="M1441" s="227"/>
      <c r="N1441" s="227"/>
      <c r="O1441" s="227"/>
      <c r="P1441" s="227"/>
      <c r="Q1441" s="227"/>
      <c r="R1441" s="227"/>
      <c r="S1441" s="227"/>
      <c r="T1441" s="227"/>
      <c r="U1441" s="227"/>
      <c r="V1441" s="227"/>
      <c r="W1441" s="227"/>
      <c r="X1441" s="227"/>
      <c r="Y1441" s="215"/>
      <c r="Z1441" s="233"/>
      <c r="AA1441" s="216"/>
      <c r="AB1441" s="216"/>
      <c r="AC1441" s="216"/>
      <c r="AD1441" s="216"/>
      <c r="AE1441" s="216"/>
      <c r="AF1441" s="216"/>
      <c r="AG1441" s="216"/>
      <c r="AH1441" s="216"/>
      <c r="AI1441" s="216"/>
    </row>
    <row r="1442" spans="2:35" s="203" customFormat="1" x14ac:dyDescent="0.2">
      <c r="B1442" s="200"/>
      <c r="C1442" s="292"/>
      <c r="D1442" s="293"/>
      <c r="H1442" s="294"/>
      <c r="I1442" s="207"/>
      <c r="J1442" s="231"/>
      <c r="K1442" s="227"/>
      <c r="L1442" s="227"/>
      <c r="M1442" s="227"/>
      <c r="N1442" s="227"/>
      <c r="O1442" s="227"/>
      <c r="P1442" s="227"/>
      <c r="Q1442" s="227"/>
      <c r="R1442" s="227"/>
      <c r="S1442" s="227"/>
      <c r="T1442" s="227"/>
      <c r="U1442" s="227"/>
      <c r="V1442" s="227"/>
      <c r="W1442" s="227"/>
      <c r="X1442" s="227"/>
      <c r="Y1442" s="215"/>
      <c r="Z1442" s="233"/>
      <c r="AA1442" s="216"/>
      <c r="AB1442" s="216"/>
      <c r="AC1442" s="216"/>
      <c r="AD1442" s="216"/>
      <c r="AE1442" s="216"/>
      <c r="AF1442" s="216"/>
      <c r="AG1442" s="216"/>
      <c r="AH1442" s="216"/>
      <c r="AI1442" s="216"/>
    </row>
    <row r="1443" spans="2:35" s="203" customFormat="1" x14ac:dyDescent="0.2">
      <c r="B1443" s="200"/>
      <c r="C1443" s="292"/>
      <c r="D1443" s="293"/>
      <c r="H1443" s="294"/>
      <c r="I1443" s="207"/>
      <c r="J1443" s="231"/>
      <c r="K1443" s="227"/>
      <c r="L1443" s="227"/>
      <c r="M1443" s="227"/>
      <c r="N1443" s="227"/>
      <c r="O1443" s="227"/>
      <c r="P1443" s="227"/>
      <c r="Q1443" s="227"/>
      <c r="R1443" s="227"/>
      <c r="S1443" s="227"/>
      <c r="T1443" s="227"/>
      <c r="U1443" s="227"/>
      <c r="V1443" s="227"/>
      <c r="W1443" s="227"/>
      <c r="X1443" s="227"/>
      <c r="Y1443" s="215"/>
      <c r="Z1443" s="233"/>
      <c r="AA1443" s="216"/>
      <c r="AB1443" s="216"/>
      <c r="AC1443" s="216"/>
      <c r="AD1443" s="216"/>
      <c r="AE1443" s="216"/>
      <c r="AF1443" s="216"/>
      <c r="AG1443" s="216"/>
      <c r="AH1443" s="216"/>
      <c r="AI1443" s="216"/>
    </row>
    <row r="1444" spans="2:35" s="203" customFormat="1" x14ac:dyDescent="0.2">
      <c r="B1444" s="200"/>
      <c r="C1444" s="292"/>
      <c r="D1444" s="293"/>
      <c r="H1444" s="294"/>
      <c r="I1444" s="207"/>
      <c r="J1444" s="231"/>
      <c r="K1444" s="227"/>
      <c r="L1444" s="227"/>
      <c r="M1444" s="227"/>
      <c r="N1444" s="227"/>
      <c r="O1444" s="227"/>
      <c r="P1444" s="227"/>
      <c r="Q1444" s="227"/>
      <c r="R1444" s="227"/>
      <c r="S1444" s="227"/>
      <c r="T1444" s="227"/>
      <c r="U1444" s="227"/>
      <c r="V1444" s="227"/>
      <c r="W1444" s="227"/>
      <c r="X1444" s="227"/>
      <c r="Y1444" s="215"/>
      <c r="Z1444" s="233"/>
      <c r="AA1444" s="216"/>
      <c r="AB1444" s="216"/>
      <c r="AC1444" s="216"/>
      <c r="AD1444" s="216"/>
      <c r="AE1444" s="216"/>
      <c r="AF1444" s="216"/>
      <c r="AG1444" s="216"/>
      <c r="AH1444" s="216"/>
      <c r="AI1444" s="216"/>
    </row>
    <row r="1445" spans="2:35" s="203" customFormat="1" x14ac:dyDescent="0.2">
      <c r="B1445" s="200"/>
      <c r="C1445" s="292"/>
      <c r="D1445" s="293"/>
      <c r="H1445" s="294"/>
      <c r="I1445" s="207"/>
      <c r="J1445" s="231"/>
      <c r="K1445" s="227"/>
      <c r="L1445" s="227"/>
      <c r="M1445" s="227"/>
      <c r="N1445" s="227"/>
      <c r="O1445" s="227"/>
      <c r="P1445" s="227"/>
      <c r="Q1445" s="227"/>
      <c r="R1445" s="227"/>
      <c r="S1445" s="227"/>
      <c r="T1445" s="227"/>
      <c r="U1445" s="227"/>
      <c r="V1445" s="227"/>
      <c r="W1445" s="227"/>
      <c r="X1445" s="227"/>
      <c r="Y1445" s="215"/>
      <c r="Z1445" s="233"/>
      <c r="AA1445" s="216"/>
      <c r="AB1445" s="216"/>
      <c r="AC1445" s="216"/>
      <c r="AD1445" s="216"/>
      <c r="AE1445" s="216"/>
      <c r="AF1445" s="216"/>
      <c r="AG1445" s="216"/>
      <c r="AH1445" s="216"/>
      <c r="AI1445" s="216"/>
    </row>
    <row r="1446" spans="2:35" s="203" customFormat="1" x14ac:dyDescent="0.2">
      <c r="B1446" s="200"/>
      <c r="C1446" s="292"/>
      <c r="D1446" s="293"/>
      <c r="H1446" s="294"/>
      <c r="I1446" s="207"/>
      <c r="J1446" s="231"/>
      <c r="K1446" s="227"/>
      <c r="L1446" s="227"/>
      <c r="M1446" s="227"/>
      <c r="N1446" s="227"/>
      <c r="O1446" s="227"/>
      <c r="P1446" s="227"/>
      <c r="Q1446" s="227"/>
      <c r="R1446" s="227"/>
      <c r="S1446" s="227"/>
      <c r="T1446" s="227"/>
      <c r="U1446" s="227"/>
      <c r="V1446" s="227"/>
      <c r="W1446" s="227"/>
      <c r="X1446" s="227"/>
      <c r="Y1446" s="215"/>
      <c r="Z1446" s="233"/>
      <c r="AA1446" s="216"/>
      <c r="AB1446" s="216"/>
      <c r="AC1446" s="216"/>
      <c r="AD1446" s="216"/>
      <c r="AE1446" s="216"/>
      <c r="AF1446" s="216"/>
      <c r="AG1446" s="216"/>
      <c r="AH1446" s="216"/>
      <c r="AI1446" s="216"/>
    </row>
    <row r="1447" spans="2:35" s="203" customFormat="1" x14ac:dyDescent="0.2">
      <c r="B1447" s="200"/>
      <c r="C1447" s="292"/>
      <c r="D1447" s="293"/>
      <c r="H1447" s="294"/>
      <c r="I1447" s="207"/>
      <c r="J1447" s="231"/>
      <c r="K1447" s="227"/>
      <c r="L1447" s="227"/>
      <c r="M1447" s="227"/>
      <c r="N1447" s="227"/>
      <c r="O1447" s="227"/>
      <c r="P1447" s="227"/>
      <c r="Q1447" s="227"/>
      <c r="R1447" s="227"/>
      <c r="S1447" s="227"/>
      <c r="T1447" s="227"/>
      <c r="U1447" s="227"/>
      <c r="V1447" s="227"/>
      <c r="W1447" s="227"/>
      <c r="X1447" s="227"/>
      <c r="Y1447" s="215"/>
      <c r="Z1447" s="233"/>
      <c r="AA1447" s="216"/>
      <c r="AB1447" s="216"/>
      <c r="AC1447" s="216"/>
      <c r="AD1447" s="216"/>
      <c r="AE1447" s="216"/>
      <c r="AF1447" s="216"/>
      <c r="AG1447" s="216"/>
      <c r="AH1447" s="216"/>
      <c r="AI1447" s="216"/>
    </row>
    <row r="1448" spans="2:35" s="203" customFormat="1" x14ac:dyDescent="0.2">
      <c r="B1448" s="200"/>
      <c r="C1448" s="292"/>
      <c r="D1448" s="293"/>
      <c r="H1448" s="294"/>
      <c r="I1448" s="207"/>
      <c r="J1448" s="231"/>
      <c r="K1448" s="227"/>
      <c r="L1448" s="227"/>
      <c r="M1448" s="227"/>
      <c r="N1448" s="227"/>
      <c r="O1448" s="227"/>
      <c r="P1448" s="227"/>
      <c r="Q1448" s="227"/>
      <c r="R1448" s="227"/>
      <c r="S1448" s="227"/>
      <c r="T1448" s="227"/>
      <c r="U1448" s="227"/>
      <c r="V1448" s="227"/>
      <c r="W1448" s="227"/>
      <c r="X1448" s="227"/>
      <c r="Y1448" s="215"/>
      <c r="Z1448" s="233"/>
      <c r="AA1448" s="216"/>
      <c r="AB1448" s="216"/>
      <c r="AC1448" s="216"/>
      <c r="AD1448" s="216"/>
      <c r="AE1448" s="216"/>
      <c r="AF1448" s="216"/>
      <c r="AG1448" s="216"/>
      <c r="AH1448" s="216"/>
      <c r="AI1448" s="216"/>
    </row>
    <row r="1449" spans="2:35" s="203" customFormat="1" x14ac:dyDescent="0.2">
      <c r="B1449" s="200"/>
      <c r="C1449" s="292"/>
      <c r="D1449" s="293"/>
      <c r="H1449" s="294"/>
      <c r="I1449" s="207"/>
      <c r="J1449" s="231"/>
      <c r="K1449" s="227"/>
      <c r="L1449" s="227"/>
      <c r="M1449" s="227"/>
      <c r="N1449" s="227"/>
      <c r="O1449" s="227"/>
      <c r="P1449" s="227"/>
      <c r="Q1449" s="227"/>
      <c r="R1449" s="227"/>
      <c r="S1449" s="227"/>
      <c r="T1449" s="227"/>
      <c r="U1449" s="227"/>
      <c r="V1449" s="227"/>
      <c r="W1449" s="227"/>
      <c r="X1449" s="227"/>
      <c r="Y1449" s="215"/>
      <c r="Z1449" s="233"/>
      <c r="AA1449" s="216"/>
      <c r="AB1449" s="216"/>
      <c r="AC1449" s="216"/>
      <c r="AD1449" s="216"/>
      <c r="AE1449" s="216"/>
      <c r="AF1449" s="216"/>
      <c r="AG1449" s="216"/>
      <c r="AH1449" s="216"/>
      <c r="AI1449" s="216"/>
    </row>
    <row r="1450" spans="2:35" s="203" customFormat="1" x14ac:dyDescent="0.2">
      <c r="B1450" s="200"/>
      <c r="C1450" s="292"/>
      <c r="D1450" s="293"/>
      <c r="H1450" s="294"/>
      <c r="I1450" s="207"/>
      <c r="J1450" s="231"/>
      <c r="K1450" s="227"/>
      <c r="L1450" s="227"/>
      <c r="M1450" s="227"/>
      <c r="N1450" s="227"/>
      <c r="O1450" s="227"/>
      <c r="P1450" s="227"/>
      <c r="Q1450" s="227"/>
      <c r="R1450" s="227"/>
      <c r="S1450" s="227"/>
      <c r="T1450" s="227"/>
      <c r="U1450" s="227"/>
      <c r="V1450" s="227"/>
      <c r="W1450" s="227"/>
      <c r="X1450" s="227"/>
      <c r="Y1450" s="215"/>
      <c r="Z1450" s="233"/>
      <c r="AA1450" s="216"/>
      <c r="AB1450" s="216"/>
      <c r="AC1450" s="216"/>
      <c r="AD1450" s="216"/>
      <c r="AE1450" s="216"/>
      <c r="AF1450" s="216"/>
      <c r="AG1450" s="216"/>
      <c r="AH1450" s="216"/>
      <c r="AI1450" s="216"/>
    </row>
    <row r="1451" spans="2:35" s="203" customFormat="1" x14ac:dyDescent="0.2">
      <c r="B1451" s="200"/>
      <c r="C1451" s="292"/>
      <c r="D1451" s="293"/>
      <c r="H1451" s="294"/>
      <c r="I1451" s="207"/>
      <c r="J1451" s="231"/>
      <c r="K1451" s="227"/>
      <c r="L1451" s="227"/>
      <c r="M1451" s="227"/>
      <c r="N1451" s="227"/>
      <c r="O1451" s="227"/>
      <c r="P1451" s="227"/>
      <c r="Q1451" s="227"/>
      <c r="R1451" s="227"/>
      <c r="S1451" s="227"/>
      <c r="T1451" s="227"/>
      <c r="U1451" s="227"/>
      <c r="V1451" s="227"/>
      <c r="W1451" s="227"/>
      <c r="X1451" s="227"/>
      <c r="Y1451" s="215"/>
      <c r="Z1451" s="233"/>
      <c r="AA1451" s="216"/>
      <c r="AB1451" s="216"/>
      <c r="AC1451" s="216"/>
      <c r="AD1451" s="216"/>
      <c r="AE1451" s="216"/>
      <c r="AF1451" s="216"/>
      <c r="AG1451" s="216"/>
      <c r="AH1451" s="216"/>
      <c r="AI1451" s="216"/>
    </row>
    <row r="1452" spans="2:35" s="203" customFormat="1" x14ac:dyDescent="0.2">
      <c r="B1452" s="200"/>
      <c r="C1452" s="292"/>
      <c r="D1452" s="293"/>
      <c r="H1452" s="294"/>
      <c r="I1452" s="207"/>
      <c r="J1452" s="231"/>
      <c r="K1452" s="227"/>
      <c r="L1452" s="227"/>
      <c r="M1452" s="227"/>
      <c r="N1452" s="227"/>
      <c r="O1452" s="227"/>
      <c r="P1452" s="227"/>
      <c r="Q1452" s="227"/>
      <c r="R1452" s="227"/>
      <c r="S1452" s="227"/>
      <c r="T1452" s="227"/>
      <c r="U1452" s="227"/>
      <c r="V1452" s="227"/>
      <c r="W1452" s="227"/>
      <c r="X1452" s="227"/>
      <c r="Y1452" s="215"/>
      <c r="Z1452" s="233"/>
      <c r="AA1452" s="216"/>
      <c r="AB1452" s="216"/>
      <c r="AC1452" s="216"/>
      <c r="AD1452" s="216"/>
      <c r="AE1452" s="216"/>
      <c r="AF1452" s="216"/>
      <c r="AG1452" s="216"/>
      <c r="AH1452" s="216"/>
      <c r="AI1452" s="216"/>
    </row>
    <row r="1453" spans="2:35" s="203" customFormat="1" x14ac:dyDescent="0.2">
      <c r="B1453" s="200"/>
      <c r="C1453" s="292"/>
      <c r="D1453" s="293"/>
      <c r="H1453" s="294"/>
      <c r="I1453" s="207"/>
      <c r="J1453" s="231"/>
      <c r="K1453" s="227"/>
      <c r="L1453" s="227"/>
      <c r="M1453" s="227"/>
      <c r="N1453" s="227"/>
      <c r="O1453" s="227"/>
      <c r="P1453" s="227"/>
      <c r="Q1453" s="227"/>
      <c r="R1453" s="227"/>
      <c r="S1453" s="227"/>
      <c r="T1453" s="227"/>
      <c r="U1453" s="227"/>
      <c r="V1453" s="227"/>
      <c r="W1453" s="227"/>
      <c r="X1453" s="227"/>
      <c r="Y1453" s="215"/>
      <c r="Z1453" s="233"/>
      <c r="AA1453" s="216"/>
      <c r="AB1453" s="216"/>
      <c r="AC1453" s="216"/>
      <c r="AD1453" s="216"/>
      <c r="AE1453" s="216"/>
      <c r="AF1453" s="216"/>
      <c r="AG1453" s="216"/>
      <c r="AH1453" s="216"/>
      <c r="AI1453" s="216"/>
    </row>
    <row r="1454" spans="2:35" s="203" customFormat="1" x14ac:dyDescent="0.2">
      <c r="B1454" s="200"/>
      <c r="C1454" s="292"/>
      <c r="D1454" s="293"/>
      <c r="H1454" s="294"/>
      <c r="I1454" s="207"/>
      <c r="J1454" s="231"/>
      <c r="K1454" s="227"/>
      <c r="L1454" s="227"/>
      <c r="M1454" s="227"/>
      <c r="N1454" s="227"/>
      <c r="O1454" s="227"/>
      <c r="P1454" s="227"/>
      <c r="Q1454" s="227"/>
      <c r="R1454" s="227"/>
      <c r="S1454" s="227"/>
      <c r="T1454" s="227"/>
      <c r="U1454" s="227"/>
      <c r="V1454" s="227"/>
      <c r="W1454" s="227"/>
      <c r="X1454" s="227"/>
      <c r="Y1454" s="215"/>
      <c r="Z1454" s="233"/>
      <c r="AA1454" s="216"/>
      <c r="AB1454" s="216"/>
      <c r="AC1454" s="216"/>
      <c r="AD1454" s="216"/>
      <c r="AE1454" s="216"/>
      <c r="AF1454" s="216"/>
      <c r="AG1454" s="216"/>
      <c r="AH1454" s="216"/>
      <c r="AI1454" s="216"/>
    </row>
    <row r="1455" spans="2:35" s="203" customFormat="1" x14ac:dyDescent="0.2">
      <c r="B1455" s="200"/>
      <c r="C1455" s="292"/>
      <c r="D1455" s="293"/>
      <c r="H1455" s="294"/>
      <c r="I1455" s="207"/>
      <c r="J1455" s="231"/>
      <c r="K1455" s="227"/>
      <c r="L1455" s="227"/>
      <c r="M1455" s="227"/>
      <c r="N1455" s="227"/>
      <c r="O1455" s="227"/>
      <c r="P1455" s="227"/>
      <c r="Q1455" s="227"/>
      <c r="R1455" s="227"/>
      <c r="S1455" s="227"/>
      <c r="T1455" s="227"/>
      <c r="U1455" s="227"/>
      <c r="V1455" s="227"/>
      <c r="W1455" s="227"/>
      <c r="X1455" s="227"/>
      <c r="Y1455" s="215"/>
      <c r="Z1455" s="233"/>
      <c r="AA1455" s="216"/>
      <c r="AB1455" s="216"/>
      <c r="AC1455" s="216"/>
      <c r="AD1455" s="216"/>
      <c r="AE1455" s="216"/>
      <c r="AF1455" s="216"/>
      <c r="AG1455" s="216"/>
      <c r="AH1455" s="216"/>
      <c r="AI1455" s="216"/>
    </row>
    <row r="1456" spans="2:35" s="203" customFormat="1" x14ac:dyDescent="0.2">
      <c r="B1456" s="200"/>
      <c r="C1456" s="292"/>
      <c r="D1456" s="293"/>
      <c r="H1456" s="294"/>
      <c r="I1456" s="207"/>
      <c r="J1456" s="231"/>
      <c r="K1456" s="227"/>
      <c r="L1456" s="227"/>
      <c r="M1456" s="227"/>
      <c r="N1456" s="227"/>
      <c r="O1456" s="227"/>
      <c r="P1456" s="227"/>
      <c r="Q1456" s="227"/>
      <c r="R1456" s="227"/>
      <c r="S1456" s="227"/>
      <c r="T1456" s="227"/>
      <c r="U1456" s="227"/>
      <c r="V1456" s="227"/>
      <c r="W1456" s="227"/>
      <c r="X1456" s="227"/>
      <c r="Y1456" s="215"/>
      <c r="Z1456" s="233"/>
      <c r="AA1456" s="216"/>
      <c r="AB1456" s="216"/>
      <c r="AC1456" s="216"/>
      <c r="AD1456" s="216"/>
      <c r="AE1456" s="216"/>
      <c r="AF1456" s="216"/>
      <c r="AG1456" s="216"/>
      <c r="AH1456" s="216"/>
      <c r="AI1456" s="216"/>
    </row>
    <row r="1457" spans="2:35" s="203" customFormat="1" x14ac:dyDescent="0.2">
      <c r="B1457" s="200"/>
      <c r="C1457" s="292"/>
      <c r="D1457" s="293"/>
      <c r="H1457" s="294"/>
      <c r="I1457" s="207"/>
      <c r="J1457" s="231"/>
      <c r="K1457" s="227"/>
      <c r="L1457" s="227"/>
      <c r="M1457" s="227"/>
      <c r="N1457" s="227"/>
      <c r="O1457" s="227"/>
      <c r="P1457" s="227"/>
      <c r="Q1457" s="227"/>
      <c r="R1457" s="227"/>
      <c r="S1457" s="227"/>
      <c r="T1457" s="227"/>
      <c r="U1457" s="227"/>
      <c r="V1457" s="227"/>
      <c r="W1457" s="227"/>
      <c r="X1457" s="227"/>
      <c r="Y1457" s="215"/>
      <c r="Z1457" s="233"/>
      <c r="AA1457" s="216"/>
      <c r="AB1457" s="216"/>
      <c r="AC1457" s="216"/>
      <c r="AD1457" s="216"/>
      <c r="AE1457" s="216"/>
      <c r="AF1457" s="216"/>
      <c r="AG1457" s="216"/>
      <c r="AH1457" s="216"/>
      <c r="AI1457" s="216"/>
    </row>
    <row r="1458" spans="2:35" s="203" customFormat="1" x14ac:dyDescent="0.2">
      <c r="B1458" s="200"/>
      <c r="C1458" s="292"/>
      <c r="D1458" s="293"/>
      <c r="H1458" s="294"/>
      <c r="I1458" s="207"/>
      <c r="J1458" s="231"/>
      <c r="K1458" s="227"/>
      <c r="L1458" s="227"/>
      <c r="M1458" s="227"/>
      <c r="N1458" s="227"/>
      <c r="O1458" s="227"/>
      <c r="P1458" s="227"/>
      <c r="Q1458" s="227"/>
      <c r="R1458" s="227"/>
      <c r="S1458" s="227"/>
      <c r="T1458" s="227"/>
      <c r="U1458" s="227"/>
      <c r="V1458" s="227"/>
      <c r="W1458" s="227"/>
      <c r="X1458" s="227"/>
      <c r="Y1458" s="215"/>
      <c r="Z1458" s="233"/>
      <c r="AA1458" s="216"/>
      <c r="AB1458" s="216"/>
      <c r="AC1458" s="216"/>
      <c r="AD1458" s="216"/>
      <c r="AE1458" s="216"/>
      <c r="AF1458" s="216"/>
      <c r="AG1458" s="216"/>
      <c r="AH1458" s="216"/>
      <c r="AI1458" s="216"/>
    </row>
    <row r="1459" spans="2:35" s="203" customFormat="1" x14ac:dyDescent="0.2">
      <c r="B1459" s="200"/>
      <c r="C1459" s="292"/>
      <c r="D1459" s="293"/>
      <c r="H1459" s="294"/>
      <c r="I1459" s="207"/>
      <c r="J1459" s="231"/>
      <c r="K1459" s="227"/>
      <c r="L1459" s="227"/>
      <c r="M1459" s="227"/>
      <c r="N1459" s="227"/>
      <c r="O1459" s="227"/>
      <c r="P1459" s="227"/>
      <c r="Q1459" s="227"/>
      <c r="R1459" s="227"/>
      <c r="S1459" s="227"/>
      <c r="T1459" s="227"/>
      <c r="U1459" s="227"/>
      <c r="V1459" s="227"/>
      <c r="W1459" s="227"/>
      <c r="X1459" s="227"/>
      <c r="Y1459" s="215"/>
      <c r="Z1459" s="233"/>
      <c r="AA1459" s="216"/>
      <c r="AB1459" s="216"/>
      <c r="AC1459" s="216"/>
      <c r="AD1459" s="216"/>
      <c r="AE1459" s="216"/>
      <c r="AF1459" s="216"/>
      <c r="AG1459" s="216"/>
      <c r="AH1459" s="216"/>
      <c r="AI1459" s="216"/>
    </row>
    <row r="1460" spans="2:35" s="203" customFormat="1" x14ac:dyDescent="0.2">
      <c r="B1460" s="200"/>
      <c r="C1460" s="292"/>
      <c r="D1460" s="293"/>
      <c r="H1460" s="294"/>
      <c r="I1460" s="207"/>
      <c r="J1460" s="231"/>
      <c r="K1460" s="227"/>
      <c r="L1460" s="227"/>
      <c r="M1460" s="227"/>
      <c r="N1460" s="227"/>
      <c r="O1460" s="227"/>
      <c r="P1460" s="227"/>
      <c r="Q1460" s="227"/>
      <c r="R1460" s="227"/>
      <c r="S1460" s="227"/>
      <c r="T1460" s="227"/>
      <c r="U1460" s="227"/>
      <c r="V1460" s="227"/>
      <c r="W1460" s="227"/>
      <c r="X1460" s="227"/>
      <c r="Y1460" s="215"/>
      <c r="Z1460" s="233"/>
      <c r="AA1460" s="216"/>
      <c r="AB1460" s="216"/>
      <c r="AC1460" s="216"/>
      <c r="AD1460" s="216"/>
      <c r="AE1460" s="216"/>
      <c r="AF1460" s="216"/>
      <c r="AG1460" s="216"/>
      <c r="AH1460" s="216"/>
      <c r="AI1460" s="216"/>
    </row>
    <row r="1461" spans="2:35" s="203" customFormat="1" x14ac:dyDescent="0.2">
      <c r="B1461" s="200"/>
      <c r="C1461" s="292"/>
      <c r="D1461" s="293"/>
      <c r="H1461" s="294"/>
      <c r="I1461" s="207"/>
      <c r="J1461" s="231"/>
      <c r="K1461" s="227"/>
      <c r="L1461" s="227"/>
      <c r="M1461" s="227"/>
      <c r="N1461" s="227"/>
      <c r="O1461" s="227"/>
      <c r="P1461" s="227"/>
      <c r="Q1461" s="227"/>
      <c r="R1461" s="227"/>
      <c r="S1461" s="227"/>
      <c r="T1461" s="227"/>
      <c r="U1461" s="227"/>
      <c r="V1461" s="227"/>
      <c r="W1461" s="227"/>
      <c r="X1461" s="227"/>
      <c r="Y1461" s="215"/>
      <c r="Z1461" s="233"/>
      <c r="AA1461" s="216"/>
      <c r="AB1461" s="216"/>
      <c r="AC1461" s="216"/>
      <c r="AD1461" s="216"/>
      <c r="AE1461" s="216"/>
      <c r="AF1461" s="216"/>
      <c r="AG1461" s="216"/>
      <c r="AH1461" s="216"/>
      <c r="AI1461" s="216"/>
    </row>
    <row r="1462" spans="2:35" s="203" customFormat="1" x14ac:dyDescent="0.2">
      <c r="B1462" s="200"/>
      <c r="C1462" s="292"/>
      <c r="D1462" s="293"/>
      <c r="H1462" s="294"/>
      <c r="I1462" s="207"/>
      <c r="J1462" s="231"/>
      <c r="K1462" s="227"/>
      <c r="L1462" s="227"/>
      <c r="M1462" s="227"/>
      <c r="N1462" s="227"/>
      <c r="O1462" s="227"/>
      <c r="P1462" s="227"/>
      <c r="Q1462" s="227"/>
      <c r="R1462" s="227"/>
      <c r="S1462" s="227"/>
      <c r="T1462" s="227"/>
      <c r="U1462" s="227"/>
      <c r="V1462" s="227"/>
      <c r="W1462" s="227"/>
      <c r="X1462" s="227"/>
      <c r="Y1462" s="215"/>
      <c r="Z1462" s="233"/>
      <c r="AA1462" s="216"/>
      <c r="AB1462" s="216"/>
      <c r="AC1462" s="216"/>
      <c r="AD1462" s="216"/>
      <c r="AE1462" s="216"/>
      <c r="AF1462" s="216"/>
      <c r="AG1462" s="216"/>
      <c r="AH1462" s="216"/>
      <c r="AI1462" s="216"/>
    </row>
    <row r="1463" spans="2:35" s="203" customFormat="1" x14ac:dyDescent="0.2">
      <c r="B1463" s="200"/>
      <c r="C1463" s="292"/>
      <c r="D1463" s="293"/>
      <c r="H1463" s="294"/>
      <c r="I1463" s="207"/>
      <c r="J1463" s="231"/>
      <c r="K1463" s="227"/>
      <c r="L1463" s="227"/>
      <c r="M1463" s="227"/>
      <c r="N1463" s="227"/>
      <c r="O1463" s="227"/>
      <c r="P1463" s="227"/>
      <c r="Q1463" s="227"/>
      <c r="R1463" s="227"/>
      <c r="S1463" s="227"/>
      <c r="T1463" s="227"/>
      <c r="U1463" s="227"/>
      <c r="V1463" s="227"/>
      <c r="W1463" s="227"/>
      <c r="X1463" s="227"/>
      <c r="Y1463" s="215"/>
      <c r="Z1463" s="233"/>
      <c r="AA1463" s="216"/>
      <c r="AB1463" s="216"/>
      <c r="AC1463" s="216"/>
      <c r="AD1463" s="216"/>
      <c r="AE1463" s="216"/>
      <c r="AF1463" s="216"/>
      <c r="AG1463" s="216"/>
      <c r="AH1463" s="216"/>
      <c r="AI1463" s="216"/>
    </row>
    <row r="1464" spans="2:35" s="203" customFormat="1" x14ac:dyDescent="0.2">
      <c r="B1464" s="200"/>
      <c r="C1464" s="292"/>
      <c r="D1464" s="293"/>
      <c r="H1464" s="294"/>
      <c r="I1464" s="207"/>
      <c r="J1464" s="231"/>
      <c r="K1464" s="227"/>
      <c r="L1464" s="227"/>
      <c r="M1464" s="227"/>
      <c r="N1464" s="227"/>
      <c r="O1464" s="227"/>
      <c r="P1464" s="227"/>
      <c r="Q1464" s="227"/>
      <c r="R1464" s="227"/>
      <c r="S1464" s="227"/>
      <c r="T1464" s="227"/>
      <c r="U1464" s="227"/>
      <c r="V1464" s="227"/>
      <c r="W1464" s="227"/>
      <c r="X1464" s="227"/>
      <c r="Y1464" s="215"/>
      <c r="Z1464" s="233"/>
      <c r="AA1464" s="216"/>
      <c r="AB1464" s="216"/>
      <c r="AC1464" s="216"/>
      <c r="AD1464" s="216"/>
      <c r="AE1464" s="216"/>
      <c r="AF1464" s="216"/>
      <c r="AG1464" s="216"/>
      <c r="AH1464" s="216"/>
      <c r="AI1464" s="216"/>
    </row>
    <row r="1465" spans="2:35" s="203" customFormat="1" x14ac:dyDescent="0.2">
      <c r="B1465" s="200"/>
      <c r="C1465" s="292"/>
      <c r="D1465" s="293"/>
      <c r="H1465" s="294"/>
      <c r="I1465" s="207"/>
      <c r="J1465" s="231"/>
      <c r="K1465" s="227"/>
      <c r="L1465" s="227"/>
      <c r="M1465" s="227"/>
      <c r="N1465" s="227"/>
      <c r="O1465" s="227"/>
      <c r="P1465" s="227"/>
      <c r="Q1465" s="227"/>
      <c r="R1465" s="227"/>
      <c r="S1465" s="227"/>
      <c r="T1465" s="227"/>
      <c r="U1465" s="227"/>
      <c r="V1465" s="227"/>
      <c r="W1465" s="227"/>
      <c r="X1465" s="227"/>
      <c r="Y1465" s="215"/>
      <c r="Z1465" s="233"/>
      <c r="AA1465" s="216"/>
      <c r="AB1465" s="216"/>
      <c r="AC1465" s="216"/>
      <c r="AD1465" s="216"/>
      <c r="AE1465" s="216"/>
      <c r="AF1465" s="216"/>
      <c r="AG1465" s="216"/>
      <c r="AH1465" s="216"/>
      <c r="AI1465" s="216"/>
    </row>
    <row r="1466" spans="2:35" s="203" customFormat="1" x14ac:dyDescent="0.2">
      <c r="B1466" s="200"/>
      <c r="C1466" s="292"/>
      <c r="D1466" s="293"/>
      <c r="H1466" s="294"/>
      <c r="I1466" s="207"/>
      <c r="J1466" s="231"/>
      <c r="K1466" s="227"/>
      <c r="L1466" s="227"/>
      <c r="M1466" s="227"/>
      <c r="N1466" s="227"/>
      <c r="O1466" s="227"/>
      <c r="P1466" s="227"/>
      <c r="Q1466" s="227"/>
      <c r="R1466" s="227"/>
      <c r="S1466" s="227"/>
      <c r="T1466" s="227"/>
      <c r="U1466" s="227"/>
      <c r="V1466" s="227"/>
      <c r="W1466" s="227"/>
      <c r="X1466" s="227"/>
      <c r="Y1466" s="215"/>
      <c r="Z1466" s="233"/>
      <c r="AA1466" s="216"/>
      <c r="AB1466" s="216"/>
      <c r="AC1466" s="216"/>
      <c r="AD1466" s="216"/>
      <c r="AE1466" s="216"/>
      <c r="AF1466" s="216"/>
      <c r="AG1466" s="216"/>
      <c r="AH1466" s="216"/>
      <c r="AI1466" s="216"/>
    </row>
    <row r="1467" spans="2:35" s="203" customFormat="1" x14ac:dyDescent="0.2">
      <c r="B1467" s="200"/>
      <c r="C1467" s="292"/>
      <c r="D1467" s="293"/>
      <c r="H1467" s="294"/>
      <c r="I1467" s="207"/>
      <c r="J1467" s="231"/>
      <c r="K1467" s="227"/>
      <c r="L1467" s="227"/>
      <c r="M1467" s="227"/>
      <c r="N1467" s="227"/>
      <c r="O1467" s="227"/>
      <c r="P1467" s="227"/>
      <c r="Q1467" s="227"/>
      <c r="R1467" s="227"/>
      <c r="S1467" s="227"/>
      <c r="T1467" s="227"/>
      <c r="U1467" s="227"/>
      <c r="V1467" s="227"/>
      <c r="W1467" s="227"/>
      <c r="X1467" s="227"/>
      <c r="Y1467" s="215"/>
      <c r="Z1467" s="233"/>
      <c r="AA1467" s="216"/>
      <c r="AB1467" s="216"/>
      <c r="AC1467" s="216"/>
      <c r="AD1467" s="216"/>
      <c r="AE1467" s="216"/>
      <c r="AF1467" s="216"/>
      <c r="AG1467" s="216"/>
      <c r="AH1467" s="216"/>
      <c r="AI1467" s="216"/>
    </row>
    <row r="1468" spans="2:35" s="203" customFormat="1" x14ac:dyDescent="0.2">
      <c r="B1468" s="200"/>
      <c r="C1468" s="292"/>
      <c r="D1468" s="293"/>
      <c r="H1468" s="294"/>
      <c r="I1468" s="207"/>
      <c r="J1468" s="231"/>
      <c r="K1468" s="227"/>
      <c r="L1468" s="227"/>
      <c r="M1468" s="227"/>
      <c r="N1468" s="227"/>
      <c r="O1468" s="227"/>
      <c r="P1468" s="227"/>
      <c r="Q1468" s="227"/>
      <c r="R1468" s="227"/>
      <c r="S1468" s="227"/>
      <c r="T1468" s="227"/>
      <c r="U1468" s="227"/>
      <c r="V1468" s="227"/>
      <c r="W1468" s="227"/>
      <c r="X1468" s="227"/>
      <c r="Y1468" s="215"/>
      <c r="Z1468" s="233"/>
      <c r="AA1468" s="216"/>
      <c r="AB1468" s="216"/>
      <c r="AC1468" s="216"/>
      <c r="AD1468" s="216"/>
      <c r="AE1468" s="216"/>
      <c r="AF1468" s="216"/>
      <c r="AG1468" s="216"/>
      <c r="AH1468" s="216"/>
      <c r="AI1468" s="216"/>
    </row>
    <row r="1469" spans="2:35" s="203" customFormat="1" x14ac:dyDescent="0.2">
      <c r="B1469" s="200"/>
      <c r="C1469" s="292"/>
      <c r="D1469" s="293"/>
      <c r="H1469" s="294"/>
      <c r="I1469" s="207"/>
      <c r="J1469" s="231"/>
      <c r="K1469" s="227"/>
      <c r="L1469" s="227"/>
      <c r="M1469" s="227"/>
      <c r="N1469" s="227"/>
      <c r="O1469" s="227"/>
      <c r="P1469" s="227"/>
      <c r="Q1469" s="227"/>
      <c r="R1469" s="227"/>
      <c r="S1469" s="227"/>
      <c r="T1469" s="227"/>
      <c r="U1469" s="227"/>
      <c r="V1469" s="227"/>
      <c r="W1469" s="227"/>
      <c r="X1469" s="227"/>
      <c r="Y1469" s="215"/>
      <c r="Z1469" s="233"/>
      <c r="AA1469" s="216"/>
      <c r="AB1469" s="216"/>
      <c r="AC1469" s="216"/>
      <c r="AD1469" s="216"/>
      <c r="AE1469" s="216"/>
      <c r="AF1469" s="216"/>
      <c r="AG1469" s="216"/>
      <c r="AH1469" s="216"/>
      <c r="AI1469" s="216"/>
    </row>
    <row r="1470" spans="2:35" s="203" customFormat="1" x14ac:dyDescent="0.2">
      <c r="B1470" s="200"/>
      <c r="C1470" s="292"/>
      <c r="D1470" s="293"/>
      <c r="H1470" s="294"/>
      <c r="I1470" s="207"/>
      <c r="J1470" s="231"/>
      <c r="K1470" s="227"/>
      <c r="L1470" s="227"/>
      <c r="M1470" s="227"/>
      <c r="N1470" s="227"/>
      <c r="O1470" s="227"/>
      <c r="P1470" s="227"/>
      <c r="Q1470" s="227"/>
      <c r="R1470" s="227"/>
      <c r="S1470" s="227"/>
      <c r="T1470" s="227"/>
      <c r="U1470" s="227"/>
      <c r="V1470" s="227"/>
      <c r="W1470" s="227"/>
      <c r="X1470" s="227"/>
      <c r="Y1470" s="215"/>
      <c r="Z1470" s="233"/>
      <c r="AA1470" s="216"/>
      <c r="AB1470" s="216"/>
      <c r="AC1470" s="216"/>
      <c r="AD1470" s="216"/>
      <c r="AE1470" s="216"/>
      <c r="AF1470" s="216"/>
      <c r="AG1470" s="216"/>
      <c r="AH1470" s="216"/>
      <c r="AI1470" s="216"/>
    </row>
    <row r="1471" spans="2:35" s="203" customFormat="1" x14ac:dyDescent="0.2">
      <c r="B1471" s="200"/>
      <c r="C1471" s="292"/>
      <c r="D1471" s="293"/>
      <c r="H1471" s="294"/>
      <c r="I1471" s="207"/>
      <c r="J1471" s="231"/>
      <c r="K1471" s="227"/>
      <c r="L1471" s="227"/>
      <c r="M1471" s="227"/>
      <c r="N1471" s="227"/>
      <c r="O1471" s="227"/>
      <c r="P1471" s="227"/>
      <c r="Q1471" s="227"/>
      <c r="R1471" s="227"/>
      <c r="S1471" s="227"/>
      <c r="T1471" s="227"/>
      <c r="U1471" s="227"/>
      <c r="V1471" s="227"/>
      <c r="W1471" s="227"/>
      <c r="X1471" s="227"/>
      <c r="Y1471" s="215"/>
      <c r="Z1471" s="233"/>
      <c r="AA1471" s="216"/>
      <c r="AB1471" s="216"/>
      <c r="AC1471" s="216"/>
      <c r="AD1471" s="216"/>
      <c r="AE1471" s="216"/>
      <c r="AF1471" s="216"/>
      <c r="AG1471" s="216"/>
      <c r="AH1471" s="216"/>
      <c r="AI1471" s="216"/>
    </row>
    <row r="1472" spans="2:35" s="203" customFormat="1" x14ac:dyDescent="0.2">
      <c r="B1472" s="200"/>
      <c r="C1472" s="292"/>
      <c r="D1472" s="293"/>
      <c r="H1472" s="294"/>
      <c r="I1472" s="207"/>
      <c r="J1472" s="231"/>
      <c r="K1472" s="227"/>
      <c r="L1472" s="227"/>
      <c r="M1472" s="227"/>
      <c r="N1472" s="227"/>
      <c r="O1472" s="227"/>
      <c r="P1472" s="227"/>
      <c r="Q1472" s="227"/>
      <c r="R1472" s="227"/>
      <c r="S1472" s="227"/>
      <c r="T1472" s="227"/>
      <c r="U1472" s="227"/>
      <c r="V1472" s="227"/>
      <c r="W1472" s="227"/>
      <c r="X1472" s="227"/>
      <c r="Y1472" s="215"/>
      <c r="Z1472" s="233"/>
      <c r="AA1472" s="216"/>
      <c r="AB1472" s="216"/>
      <c r="AC1472" s="216"/>
      <c r="AD1472" s="216"/>
      <c r="AE1472" s="216"/>
      <c r="AF1472" s="216"/>
      <c r="AG1472" s="216"/>
      <c r="AH1472" s="216"/>
      <c r="AI1472" s="216"/>
    </row>
    <row r="1473" spans="2:35" s="203" customFormat="1" x14ac:dyDescent="0.2">
      <c r="B1473" s="200"/>
      <c r="C1473" s="292"/>
      <c r="D1473" s="293"/>
      <c r="H1473" s="294"/>
      <c r="I1473" s="207"/>
      <c r="J1473" s="231"/>
      <c r="K1473" s="227"/>
      <c r="L1473" s="227"/>
      <c r="M1473" s="227"/>
      <c r="N1473" s="227"/>
      <c r="O1473" s="227"/>
      <c r="P1473" s="227"/>
      <c r="Q1473" s="227"/>
      <c r="R1473" s="227"/>
      <c r="S1473" s="227"/>
      <c r="T1473" s="227"/>
      <c r="U1473" s="227"/>
      <c r="V1473" s="227"/>
      <c r="W1473" s="227"/>
      <c r="X1473" s="227"/>
      <c r="Y1473" s="215"/>
      <c r="Z1473" s="233"/>
      <c r="AA1473" s="216"/>
      <c r="AB1473" s="216"/>
      <c r="AC1473" s="216"/>
      <c r="AD1473" s="216"/>
      <c r="AE1473" s="216"/>
      <c r="AF1473" s="216"/>
      <c r="AG1473" s="216"/>
      <c r="AH1473" s="216"/>
      <c r="AI1473" s="216"/>
    </row>
    <row r="1474" spans="2:35" s="203" customFormat="1" x14ac:dyDescent="0.2">
      <c r="B1474" s="200"/>
      <c r="C1474" s="292"/>
      <c r="D1474" s="293"/>
      <c r="H1474" s="294"/>
      <c r="I1474" s="207"/>
      <c r="J1474" s="231"/>
      <c r="K1474" s="227"/>
      <c r="L1474" s="227"/>
      <c r="M1474" s="227"/>
      <c r="N1474" s="227"/>
      <c r="O1474" s="227"/>
      <c r="P1474" s="227"/>
      <c r="Q1474" s="227"/>
      <c r="R1474" s="227"/>
      <c r="S1474" s="227"/>
      <c r="T1474" s="227"/>
      <c r="U1474" s="227"/>
      <c r="V1474" s="227"/>
      <c r="W1474" s="227"/>
      <c r="X1474" s="227"/>
      <c r="Y1474" s="215"/>
      <c r="Z1474" s="233"/>
      <c r="AA1474" s="216"/>
      <c r="AB1474" s="216"/>
      <c r="AC1474" s="216"/>
      <c r="AD1474" s="216"/>
      <c r="AE1474" s="216"/>
      <c r="AF1474" s="216"/>
      <c r="AG1474" s="216"/>
      <c r="AH1474" s="216"/>
      <c r="AI1474" s="216"/>
    </row>
    <row r="1475" spans="2:35" s="203" customFormat="1" x14ac:dyDescent="0.2">
      <c r="B1475" s="200"/>
      <c r="C1475" s="292"/>
      <c r="D1475" s="293"/>
      <c r="H1475" s="294"/>
      <c r="I1475" s="207"/>
      <c r="J1475" s="231"/>
      <c r="K1475" s="227"/>
      <c r="L1475" s="227"/>
      <c r="M1475" s="227"/>
      <c r="N1475" s="227"/>
      <c r="O1475" s="227"/>
      <c r="P1475" s="227"/>
      <c r="Q1475" s="227"/>
      <c r="R1475" s="227"/>
      <c r="S1475" s="227"/>
      <c r="T1475" s="227"/>
      <c r="U1475" s="227"/>
      <c r="V1475" s="227"/>
      <c r="W1475" s="227"/>
      <c r="X1475" s="227"/>
      <c r="Y1475" s="215"/>
      <c r="Z1475" s="233"/>
      <c r="AA1475" s="216"/>
      <c r="AB1475" s="216"/>
      <c r="AC1475" s="216"/>
      <c r="AD1475" s="216"/>
      <c r="AE1475" s="216"/>
      <c r="AF1475" s="216"/>
      <c r="AG1475" s="216"/>
      <c r="AH1475" s="216"/>
      <c r="AI1475" s="216"/>
    </row>
    <row r="1476" spans="2:35" s="203" customFormat="1" x14ac:dyDescent="0.2">
      <c r="B1476" s="200"/>
      <c r="C1476" s="292"/>
      <c r="D1476" s="293"/>
      <c r="H1476" s="294"/>
      <c r="I1476" s="207"/>
      <c r="J1476" s="231"/>
      <c r="K1476" s="227"/>
      <c r="L1476" s="227"/>
      <c r="M1476" s="227"/>
      <c r="N1476" s="227"/>
      <c r="O1476" s="227"/>
      <c r="P1476" s="227"/>
      <c r="Q1476" s="227"/>
      <c r="R1476" s="227"/>
      <c r="S1476" s="227"/>
      <c r="T1476" s="227"/>
      <c r="U1476" s="227"/>
      <c r="V1476" s="227"/>
      <c r="W1476" s="227"/>
      <c r="X1476" s="227"/>
      <c r="Y1476" s="215"/>
      <c r="Z1476" s="233"/>
      <c r="AA1476" s="216"/>
      <c r="AB1476" s="216"/>
      <c r="AC1476" s="216"/>
      <c r="AD1476" s="216"/>
      <c r="AE1476" s="216"/>
      <c r="AF1476" s="216"/>
      <c r="AG1476" s="216"/>
      <c r="AH1476" s="216"/>
      <c r="AI1476" s="216"/>
    </row>
  </sheetData>
  <sheetProtection password="BF50" sheet="1" objects="1" scenarios="1" selectLockedCells="1"/>
  <sortState ref="A8:ES685">
    <sortCondition ref="Z8:Z685"/>
  </sortState>
  <mergeCells count="3">
    <mergeCell ref="F1:H2"/>
    <mergeCell ref="E5:E7"/>
    <mergeCell ref="F5:H6"/>
  </mergeCells>
  <dataValidations count="6">
    <dataValidation type="list" allowBlank="1" showInputMessage="1" showErrorMessage="1" sqref="C69:C72 C21 C9 C49 C63 C75 C303 C300 C314 C559 C562 C564">
      <formula1>", Skall, Bör"</formula1>
    </dataValidation>
    <dataValidation type="list" allowBlank="1" showInputMessage="1" showErrorMessage="1" sqref="C50:C62 C64:C68 C73:C74 C76:C83 C22:C48 C10:C20 C134:C138 C140:C142 C86:C93 C678:C688 C95:C112 C145 C157:C161 C322:C324 C295:C299 C304:C313 C301:C302 C315:C320 C327:C331 C348:C351 C342:C346 C333:C340 C377 C634:C640 C367:C375 C380:C385 C407:C411 C387:C391 C393:C395 C397:C405 C413:C415 C418:C421 C423:C428 C430:C433 C436:C445 C447:C450 C503 C497:C498 C500:C501 C487:C490 C492 C494:C495 C477:C484 C461:C475 C453:C459 C506:C511 C530:C532 C525:C527 C513:C523 C535:C538 C540:C549 C583:C596 C572:C581 C552:C558 C560:C561 C563 C565:C570 C600 C609:C612 C614 C619:C632 C147:C155 C666:C676 C643:C654 C656:C664 C114:C132 C354 C356:C365">
      <formula1>", Ska, Bör"</formula1>
    </dataValidation>
    <dataValidation type="list" allowBlank="1" showInputMessage="1" showErrorMessage="1" sqref="C164:C174 C176:C185 C194:C200 C188:C192 C202:C206 C209:C222 C268:C270 C261:C266 C236:C259 C224:C230 C232:C234 C291:C292 C272:C274 C276:C278 C280:C282 C289 C284:C286">
      <formula1>" ,Ska,Bör, ,"</formula1>
    </dataValidation>
    <dataValidation type="list" allowBlank="1" showInputMessage="1" showErrorMessage="1" sqref="C175 C283 C267 C287:C288">
      <formula1>" ,Skall,Bör, ,"</formula1>
    </dataValidation>
    <dataValidation type="list" allowBlank="1" showInputMessage="1" showErrorMessage="1" sqref="C528:C529">
      <formula1>",Ska,Bör"</formula1>
    </dataValidation>
    <dataValidation type="list" allowBlank="1" showInputMessage="1" showErrorMessage="1" sqref="C599 C601 C603:C606 C613 C615:C616 C608">
      <formula1>", Ska,Bör"</formula1>
    </dataValidation>
  </dataValidations>
  <pageMargins left="0.39370078740157483" right="0.39370078740157483" top="1.3779527559055118" bottom="0.70866141732283472" header="0.78740157480314965" footer="0.39370078740157483"/>
  <pageSetup paperSize="9" orientation="landscape" r:id="rId1"/>
  <headerFooter>
    <oddHeader>&amp;L&amp;"Arial,Fet"ESV - Ekonomistyrningsverket&amp;C&amp;"Arial,Fet"Funktionella och tekniska krav - Personalsystem&amp;R&amp;"Arial,Fet"&amp;10Bilaga 2a till förfrågningsunderlag
&amp;"Arial,Normal"&amp;P (&amp;N)</oddHeader>
    <oddFooter>&amp;L&amp;"Arial,Normal"&amp;10Dnr 7.1-78/2013&amp;R2013-03-22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3"/>
  <sheetViews>
    <sheetView workbookViewId="0">
      <selection activeCell="D5" sqref="D5"/>
    </sheetView>
  </sheetViews>
  <sheetFormatPr defaultRowHeight="12.75" x14ac:dyDescent="0.2"/>
  <cols>
    <col min="1" max="1" width="3.42578125" style="15" customWidth="1"/>
    <col min="2" max="2" width="42.28515625" style="15" customWidth="1"/>
    <col min="3" max="5" width="11.42578125" style="15" customWidth="1"/>
    <col min="6" max="7" width="9.140625" style="15" hidden="1" customWidth="1"/>
    <col min="8" max="16384" width="9.140625" style="15"/>
  </cols>
  <sheetData>
    <row r="2" spans="2:7" x14ac:dyDescent="0.2">
      <c r="B2" s="15" t="s">
        <v>837</v>
      </c>
    </row>
    <row r="3" spans="2:7" ht="6.75" customHeight="1" x14ac:dyDescent="0.2"/>
    <row r="4" spans="2:7" ht="33.75" x14ac:dyDescent="0.2">
      <c r="C4" s="17" t="s">
        <v>838</v>
      </c>
      <c r="D4" s="17" t="s">
        <v>839</v>
      </c>
      <c r="F4" s="253" t="s">
        <v>892</v>
      </c>
      <c r="G4" s="253" t="s">
        <v>840</v>
      </c>
    </row>
    <row r="5" spans="2:7" s="21" customFormat="1" ht="14.25" customHeight="1" x14ac:dyDescent="0.2">
      <c r="B5" s="282" t="s">
        <v>8</v>
      </c>
      <c r="C5" s="19">
        <f>IF(F5&gt;0,F5,"-")</f>
        <v>178</v>
      </c>
      <c r="D5" s="20" t="str">
        <f>IF(G5&gt;0,G5,"-")</f>
        <v>-</v>
      </c>
      <c r="E5" s="15"/>
      <c r="F5" s="21">
        <f>'Krav Personalsystem '!$O690</f>
        <v>178</v>
      </c>
      <c r="G5" s="21">
        <f>'Krav Personalsystem '!$P690</f>
        <v>0</v>
      </c>
    </row>
    <row r="6" spans="2:7" s="21" customFormat="1" ht="14.25" customHeight="1" x14ac:dyDescent="0.2">
      <c r="B6" s="283" t="s">
        <v>86</v>
      </c>
      <c r="C6" s="22">
        <f t="shared" ref="C6:D24" si="0">IF(F6&gt;0,F6,"-")</f>
        <v>38</v>
      </c>
      <c r="D6" s="23" t="str">
        <f t="shared" ref="D6:D23" si="1">IF(G6&gt;0,G6,"-")</f>
        <v>-</v>
      </c>
      <c r="E6" s="15"/>
      <c r="F6" s="21">
        <f>'Krav Personalsystem '!$O691</f>
        <v>38</v>
      </c>
      <c r="G6" s="21">
        <f>'Krav Personalsystem '!$P691</f>
        <v>0</v>
      </c>
    </row>
    <row r="7" spans="2:7" s="21" customFormat="1" ht="14.25" customHeight="1" x14ac:dyDescent="0.2">
      <c r="B7" s="283" t="s">
        <v>87</v>
      </c>
      <c r="C7" s="22">
        <f t="shared" si="0"/>
        <v>39</v>
      </c>
      <c r="D7" s="23" t="str">
        <f t="shared" si="1"/>
        <v>-</v>
      </c>
      <c r="E7" s="15"/>
      <c r="F7" s="21">
        <f>'Krav Personalsystem '!$O692</f>
        <v>39</v>
      </c>
      <c r="G7" s="21">
        <f>'Krav Personalsystem '!$P692</f>
        <v>0</v>
      </c>
    </row>
    <row r="8" spans="2:7" s="21" customFormat="1" ht="14.25" customHeight="1" x14ac:dyDescent="0.2">
      <c r="B8" s="283" t="s">
        <v>80</v>
      </c>
      <c r="C8" s="22">
        <f t="shared" si="0"/>
        <v>20</v>
      </c>
      <c r="D8" s="23" t="str">
        <f t="shared" si="1"/>
        <v>-</v>
      </c>
      <c r="E8" s="15"/>
      <c r="F8" s="21">
        <f>'Krav Personalsystem '!$O693</f>
        <v>20</v>
      </c>
      <c r="G8" s="21">
        <f>'Krav Personalsystem '!$P693</f>
        <v>0</v>
      </c>
    </row>
    <row r="9" spans="2:7" s="21" customFormat="1" ht="14.25" customHeight="1" x14ac:dyDescent="0.2">
      <c r="B9" s="283" t="s">
        <v>81</v>
      </c>
      <c r="C9" s="22">
        <f t="shared" si="0"/>
        <v>8</v>
      </c>
      <c r="D9" s="23" t="str">
        <f t="shared" si="1"/>
        <v>-</v>
      </c>
      <c r="E9" s="15"/>
      <c r="F9" s="21">
        <f>'Krav Personalsystem '!$O694</f>
        <v>8</v>
      </c>
      <c r="G9" s="21">
        <f>'Krav Personalsystem '!$P694</f>
        <v>0</v>
      </c>
    </row>
    <row r="10" spans="2:7" s="21" customFormat="1" ht="14.25" x14ac:dyDescent="0.2">
      <c r="B10" s="283" t="s">
        <v>112</v>
      </c>
      <c r="C10" s="22">
        <f t="shared" si="0"/>
        <v>65</v>
      </c>
      <c r="D10" s="23" t="str">
        <f t="shared" si="1"/>
        <v>-</v>
      </c>
      <c r="E10" s="15"/>
      <c r="F10" s="21">
        <f>'Krav Personalsystem '!$O695</f>
        <v>65</v>
      </c>
      <c r="G10" s="21">
        <f>'Krav Personalsystem '!$P695</f>
        <v>0</v>
      </c>
    </row>
    <row r="11" spans="2:7" s="21" customFormat="1" ht="14.25" x14ac:dyDescent="0.2">
      <c r="B11" s="283" t="s">
        <v>82</v>
      </c>
      <c r="C11" s="22">
        <f t="shared" si="0"/>
        <v>33</v>
      </c>
      <c r="D11" s="23" t="str">
        <f t="shared" si="1"/>
        <v>-</v>
      </c>
      <c r="E11" s="15"/>
      <c r="F11" s="21">
        <f>'Krav Personalsystem '!$O696</f>
        <v>33</v>
      </c>
      <c r="G11" s="21">
        <f>'Krav Personalsystem '!$P696</f>
        <v>0</v>
      </c>
    </row>
    <row r="12" spans="2:7" s="21" customFormat="1" ht="14.25" x14ac:dyDescent="0.2">
      <c r="B12" s="283" t="s">
        <v>100</v>
      </c>
      <c r="C12" s="22">
        <f t="shared" si="0"/>
        <v>38</v>
      </c>
      <c r="D12" s="23" t="str">
        <f t="shared" si="1"/>
        <v>-</v>
      </c>
      <c r="E12" s="15"/>
      <c r="F12" s="21">
        <f>'Krav Personalsystem '!$O697</f>
        <v>38</v>
      </c>
      <c r="G12" s="21">
        <f>'Krav Personalsystem '!$P697</f>
        <v>0</v>
      </c>
    </row>
    <row r="13" spans="2:7" s="21" customFormat="1" ht="14.25" x14ac:dyDescent="0.2">
      <c r="B13" s="283" t="s">
        <v>99</v>
      </c>
      <c r="C13" s="22" t="str">
        <f t="shared" si="0"/>
        <v>-</v>
      </c>
      <c r="D13" s="23" t="str">
        <f t="shared" si="1"/>
        <v>-</v>
      </c>
      <c r="E13" s="15"/>
      <c r="F13" s="21">
        <f>'Krav Personalsystem '!$O698</f>
        <v>0</v>
      </c>
      <c r="G13" s="21">
        <f>'Krav Personalsystem '!$P698</f>
        <v>0</v>
      </c>
    </row>
    <row r="14" spans="2:7" s="21" customFormat="1" ht="14.25" x14ac:dyDescent="0.2">
      <c r="B14" s="283" t="s">
        <v>720</v>
      </c>
      <c r="C14" s="22">
        <f t="shared" si="0"/>
        <v>76</v>
      </c>
      <c r="D14" s="23" t="str">
        <f t="shared" si="1"/>
        <v>-</v>
      </c>
      <c r="E14" s="15"/>
      <c r="F14" s="21">
        <f>'Krav Personalsystem '!$O699</f>
        <v>76</v>
      </c>
      <c r="G14" s="21">
        <f>'Krav Personalsystem '!$P699</f>
        <v>0</v>
      </c>
    </row>
    <row r="15" spans="2:7" s="21" customFormat="1" ht="14.25" x14ac:dyDescent="0.2">
      <c r="B15" s="283" t="s">
        <v>721</v>
      </c>
      <c r="C15" s="22">
        <f t="shared" si="0"/>
        <v>40</v>
      </c>
      <c r="D15" s="23" t="str">
        <f t="shared" si="1"/>
        <v>-</v>
      </c>
      <c r="E15" s="15"/>
      <c r="F15" s="21">
        <f>'Krav Personalsystem '!$O700</f>
        <v>40</v>
      </c>
      <c r="G15" s="21">
        <f>'Krav Personalsystem '!$P700</f>
        <v>0</v>
      </c>
    </row>
    <row r="16" spans="2:7" s="21" customFormat="1" ht="14.25" x14ac:dyDescent="0.2">
      <c r="B16" s="284" t="s">
        <v>722</v>
      </c>
      <c r="C16" s="22">
        <f t="shared" si="0"/>
        <v>63</v>
      </c>
      <c r="D16" s="23" t="str">
        <f t="shared" si="1"/>
        <v>-</v>
      </c>
      <c r="E16" s="15"/>
      <c r="F16" s="21">
        <f>'Krav Personalsystem '!$O701</f>
        <v>63</v>
      </c>
      <c r="G16" s="21">
        <f>'Krav Personalsystem '!$P701</f>
        <v>0</v>
      </c>
    </row>
    <row r="17" spans="2:7" s="21" customFormat="1" ht="14.25" x14ac:dyDescent="0.2">
      <c r="B17" s="284" t="s">
        <v>723</v>
      </c>
      <c r="C17" s="28">
        <f t="shared" si="0"/>
        <v>67</v>
      </c>
      <c r="D17" s="29" t="str">
        <f t="shared" si="1"/>
        <v>-</v>
      </c>
      <c r="E17" s="15"/>
      <c r="F17" s="21">
        <f>'Krav Personalsystem '!$O702</f>
        <v>67</v>
      </c>
      <c r="G17" s="21">
        <f>'Krav Personalsystem '!$P702</f>
        <v>0</v>
      </c>
    </row>
    <row r="18" spans="2:7" s="21" customFormat="1" ht="14.25" x14ac:dyDescent="0.2">
      <c r="B18" s="284" t="s">
        <v>724</v>
      </c>
      <c r="C18" s="28">
        <f t="shared" si="0"/>
        <v>156</v>
      </c>
      <c r="D18" s="29" t="str">
        <f t="shared" si="1"/>
        <v>-</v>
      </c>
      <c r="E18" s="15"/>
      <c r="F18" s="21">
        <f>'Krav Personalsystem '!$O703</f>
        <v>156</v>
      </c>
      <c r="G18" s="21">
        <f>'Krav Personalsystem '!$P703</f>
        <v>0</v>
      </c>
    </row>
    <row r="19" spans="2:7" s="21" customFormat="1" ht="14.25" x14ac:dyDescent="0.2">
      <c r="B19" s="284" t="s">
        <v>725</v>
      </c>
      <c r="C19" s="28" t="str">
        <f t="shared" si="0"/>
        <v>-</v>
      </c>
      <c r="D19" s="29" t="str">
        <f t="shared" si="1"/>
        <v>-</v>
      </c>
      <c r="E19" s="15"/>
      <c r="F19" s="21">
        <f>'Krav Personalsystem '!$O704</f>
        <v>0</v>
      </c>
      <c r="G19" s="21">
        <f>'Krav Personalsystem '!$P704</f>
        <v>0</v>
      </c>
    </row>
    <row r="20" spans="2:7" s="21" customFormat="1" ht="14.25" x14ac:dyDescent="0.2">
      <c r="B20" s="284" t="s">
        <v>726</v>
      </c>
      <c r="C20" s="28">
        <f t="shared" si="0"/>
        <v>122</v>
      </c>
      <c r="D20" s="29" t="str">
        <f t="shared" si="1"/>
        <v>-</v>
      </c>
      <c r="E20" s="15"/>
      <c r="F20" s="21">
        <f>'Krav Personalsystem '!$O705</f>
        <v>122</v>
      </c>
      <c r="G20" s="21">
        <f>'Krav Personalsystem '!$P705</f>
        <v>0</v>
      </c>
    </row>
    <row r="21" spans="2:7" s="21" customFormat="1" ht="14.25" x14ac:dyDescent="0.2">
      <c r="B21" s="284" t="s">
        <v>109</v>
      </c>
      <c r="C21" s="28">
        <f t="shared" si="0"/>
        <v>33</v>
      </c>
      <c r="D21" s="29" t="str">
        <f t="shared" si="1"/>
        <v>-</v>
      </c>
      <c r="E21" s="15"/>
      <c r="F21" s="21">
        <f>'Krav Personalsystem '!$O706</f>
        <v>33</v>
      </c>
      <c r="G21" s="21">
        <f>'Krav Personalsystem '!$P706</f>
        <v>0</v>
      </c>
    </row>
    <row r="22" spans="2:7" s="21" customFormat="1" ht="14.25" x14ac:dyDescent="0.2">
      <c r="B22" s="284" t="s">
        <v>110</v>
      </c>
      <c r="C22" s="28" t="str">
        <f t="shared" si="0"/>
        <v>-</v>
      </c>
      <c r="D22" s="29" t="str">
        <f t="shared" si="1"/>
        <v>-</v>
      </c>
      <c r="E22" s="15"/>
      <c r="F22" s="21">
        <f>'Krav Personalsystem '!$O707</f>
        <v>0</v>
      </c>
      <c r="G22" s="21">
        <f>'Krav Personalsystem '!$P707</f>
        <v>0</v>
      </c>
    </row>
    <row r="23" spans="2:7" s="21" customFormat="1" ht="14.25" x14ac:dyDescent="0.2">
      <c r="B23" s="285" t="s">
        <v>111</v>
      </c>
      <c r="C23" s="24" t="str">
        <f t="shared" si="0"/>
        <v>-</v>
      </c>
      <c r="D23" s="25" t="str">
        <f t="shared" si="1"/>
        <v>-</v>
      </c>
      <c r="E23" s="15"/>
      <c r="F23" s="21">
        <f>'Krav Personalsystem '!$O708</f>
        <v>0</v>
      </c>
      <c r="G23" s="21">
        <f>'Krav Personalsystem '!$P708</f>
        <v>0</v>
      </c>
    </row>
    <row r="24" spans="2:7" s="14" customFormat="1" ht="15" x14ac:dyDescent="0.25">
      <c r="B24" s="26" t="s">
        <v>841</v>
      </c>
      <c r="C24" s="14">
        <f t="shared" si="0"/>
        <v>976</v>
      </c>
      <c r="D24" s="26" t="str">
        <f t="shared" si="0"/>
        <v>-</v>
      </c>
      <c r="E24" s="15"/>
      <c r="F24" s="14">
        <f>SUM(F5:F23)</f>
        <v>976</v>
      </c>
      <c r="G24" s="14">
        <f>SUM(G5:G23)</f>
        <v>0</v>
      </c>
    </row>
    <row r="25" spans="2:7" s="14" customFormat="1" ht="15" x14ac:dyDescent="0.25">
      <c r="B25" s="26"/>
      <c r="D25" s="26"/>
      <c r="E25" s="15"/>
    </row>
    <row r="26" spans="2:7" s="16" customFormat="1" x14ac:dyDescent="0.2">
      <c r="B26" s="18" t="s">
        <v>896</v>
      </c>
      <c r="E26" s="18"/>
    </row>
    <row r="27" spans="2:7" s="18" customFormat="1" x14ac:dyDescent="0.2">
      <c r="B27" s="18" t="s">
        <v>895</v>
      </c>
      <c r="F27" s="16"/>
    </row>
    <row r="28" spans="2:7" x14ac:dyDescent="0.2">
      <c r="F28" s="27"/>
    </row>
    <row r="29" spans="2:7" s="21" customFormat="1" ht="14.25" x14ac:dyDescent="0.2">
      <c r="E29" s="15"/>
      <c r="F29" s="15"/>
    </row>
    <row r="30" spans="2:7" s="21" customFormat="1" ht="14.25" x14ac:dyDescent="0.2">
      <c r="E30" s="15"/>
    </row>
    <row r="31" spans="2:7" s="21" customFormat="1" ht="14.25" x14ac:dyDescent="0.2">
      <c r="E31" s="15"/>
    </row>
    <row r="32" spans="2:7" s="21" customFormat="1" ht="14.25" x14ac:dyDescent="0.2">
      <c r="E32" s="15"/>
    </row>
    <row r="33" spans="5:6" s="21" customFormat="1" ht="14.25" x14ac:dyDescent="0.2">
      <c r="E33" s="15"/>
    </row>
    <row r="34" spans="5:6" s="21" customFormat="1" ht="14.25" x14ac:dyDescent="0.2">
      <c r="E34" s="15"/>
    </row>
    <row r="35" spans="5:6" s="21" customFormat="1" ht="14.25" x14ac:dyDescent="0.2"/>
    <row r="36" spans="5:6" s="21" customFormat="1" ht="14.25" x14ac:dyDescent="0.2"/>
    <row r="37" spans="5:6" s="21" customFormat="1" ht="14.25" x14ac:dyDescent="0.2"/>
    <row r="38" spans="5:6" s="21" customFormat="1" ht="14.25" x14ac:dyDescent="0.2"/>
    <row r="39" spans="5:6" s="21" customFormat="1" ht="14.25" x14ac:dyDescent="0.2"/>
    <row r="40" spans="5:6" s="21" customFormat="1" ht="14.25" x14ac:dyDescent="0.2"/>
    <row r="41" spans="5:6" s="21" customFormat="1" ht="14.25" x14ac:dyDescent="0.2"/>
    <row r="42" spans="5:6" ht="14.25" x14ac:dyDescent="0.2">
      <c r="F42" s="21"/>
    </row>
    <row r="43" spans="5:6" x14ac:dyDescent="0.2">
      <c r="F43" s="27"/>
    </row>
  </sheetData>
  <sheetProtection password="BF50" sheet="1" objects="1" scenarios="1" selectLockedCells="1" selectUnlockedCells="1"/>
  <printOptions horizontalCentered="1"/>
  <pageMargins left="0.78740157480314965" right="0.39370078740157483" top="1.5748031496062993" bottom="0.78740157480314965" header="0.39370078740157483" footer="0.39370078740157483"/>
  <pageSetup paperSize="9" firstPageNumber="0" orientation="portrait" r:id="rId1"/>
  <headerFooter>
    <oddHeader>&amp;L&amp;"Arial,Fet"&amp;10ESV - Ekonomistyrningsverket&amp;C&amp;"Arial,Fet"&amp;10
Personalsystem, Funktionella och tekniska krav&amp;R&amp;"Arial,Fet"&amp;10Bilaga 2a till
förfrågningsunderlaget
&amp;"Arial,Normal"1 (1)</oddHeader>
    <oddFooter>&amp;L&amp;"Arial,Normal"&amp;10Dnr 7.1-78/2013&amp;R&amp;"Arial,Normal"&amp;10 2013-03-22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Försättsblad</vt:lpstr>
      <vt:lpstr>Krav Personalsystem </vt:lpstr>
      <vt:lpstr>Summering Bör-kravspoäng</vt:lpstr>
      <vt:lpstr>Försättsblad!Utskriftsområde</vt:lpstr>
      <vt:lpstr>'Krav Personalsystem '!Utskriftsområde</vt:lpstr>
      <vt:lpstr>'Summering Bör-kravspoäng'!Utskriftsområde</vt:lpstr>
      <vt:lpstr>'Krav Personalsystem '!Utskriftsrubriker</vt:lpstr>
    </vt:vector>
  </TitlesOfParts>
  <Company>Know IT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2a: kravspecifikation</dc:title>
  <dc:subject>Upphandling personalsystem</dc:subject>
  <dc:creator>Ekonomistyrningsverket</dc:creator>
  <cp:lastModifiedBy>MaSundbe</cp:lastModifiedBy>
  <cp:lastPrinted>2013-03-20T20:34:15Z</cp:lastPrinted>
  <dcterms:created xsi:type="dcterms:W3CDTF">2012-04-19T06:35:30Z</dcterms:created>
  <dcterms:modified xsi:type="dcterms:W3CDTF">2017-11-23T08:53:25Z</dcterms:modified>
</cp:coreProperties>
</file>