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9096" firstSheet="1" activeTab="1"/>
  </bookViews>
  <sheets>
    <sheet name="(Dold flik) Prislista_Tbl" sheetId="6" state="hidden" r:id="rId1"/>
    <sheet name="Beräkna Partsuppsättningar" sheetId="8" r:id="rId2"/>
  </sheets>
  <definedNames>
    <definedName name="Avroparen">#REF!</definedName>
    <definedName name="BörKrav_CGI">#REF!</definedName>
    <definedName name="BörKrav_VISMA">#REF!</definedName>
    <definedName name="Kat_Lista">'(Dold flik) Prislista_Tbl'!$B$7:$B$11</definedName>
    <definedName name="Leverantor">#REF!</definedName>
    <definedName name="LevSC">#REF!</definedName>
    <definedName name="Takpris_CGI">#REF!</definedName>
    <definedName name="Takpris_Visma">#REF!</definedName>
    <definedName name="_xlnm.Print_Titles" localSheetId="1">'Beräkna Partsuppsättningar'!$16:$19</definedName>
    <definedName name="Val_M_SC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8" l="1"/>
  <c r="S25" i="8"/>
  <c r="M25" i="8"/>
  <c r="I21" i="8"/>
  <c r="S21" i="8"/>
  <c r="T21" i="8"/>
  <c r="U21" i="8"/>
  <c r="V21" i="8"/>
  <c r="W21" i="8"/>
  <c r="I22" i="8"/>
  <c r="S22" i="8"/>
  <c r="T22" i="8"/>
  <c r="U22" i="8"/>
  <c r="V22" i="8"/>
  <c r="W22" i="8"/>
  <c r="I23" i="8"/>
  <c r="S23" i="8"/>
  <c r="T23" i="8"/>
  <c r="U23" i="8"/>
  <c r="V23" i="8"/>
  <c r="W23" i="8"/>
  <c r="I24" i="8"/>
  <c r="S24" i="8"/>
  <c r="T24" i="8"/>
  <c r="U24" i="8"/>
  <c r="V24" i="8"/>
  <c r="W24" i="8"/>
  <c r="T25" i="8"/>
  <c r="U25" i="8"/>
  <c r="V25" i="8"/>
  <c r="W25" i="8"/>
  <c r="I26" i="8"/>
  <c r="S26" i="8"/>
  <c r="T26" i="8"/>
  <c r="U26" i="8"/>
  <c r="V26" i="8"/>
  <c r="W26" i="8"/>
  <c r="I27" i="8"/>
  <c r="S27" i="8"/>
  <c r="T27" i="8"/>
  <c r="U27" i="8"/>
  <c r="V27" i="8"/>
  <c r="W27" i="8"/>
  <c r="I28" i="8"/>
  <c r="S28" i="8"/>
  <c r="T28" i="8"/>
  <c r="U28" i="8"/>
  <c r="V28" i="8"/>
  <c r="W28" i="8"/>
  <c r="I29" i="8"/>
  <c r="S29" i="8"/>
  <c r="T29" i="8"/>
  <c r="U29" i="8"/>
  <c r="V29" i="8"/>
  <c r="W29" i="8"/>
  <c r="I30" i="8"/>
  <c r="S30" i="8"/>
  <c r="T30" i="8"/>
  <c r="U30" i="8"/>
  <c r="V30" i="8"/>
  <c r="W30" i="8"/>
  <c r="I31" i="8"/>
  <c r="S31" i="8"/>
  <c r="T31" i="8"/>
  <c r="U31" i="8"/>
  <c r="V31" i="8"/>
  <c r="W31" i="8"/>
  <c r="I32" i="8"/>
  <c r="S32" i="8"/>
  <c r="T32" i="8"/>
  <c r="U32" i="8"/>
  <c r="V32" i="8"/>
  <c r="W32" i="8"/>
  <c r="I33" i="8"/>
  <c r="S33" i="8"/>
  <c r="T33" i="8"/>
  <c r="U33" i="8"/>
  <c r="V33" i="8"/>
  <c r="W33" i="8"/>
  <c r="I34" i="8"/>
  <c r="S34" i="8"/>
  <c r="T34" i="8"/>
  <c r="U34" i="8"/>
  <c r="V34" i="8"/>
  <c r="W34" i="8"/>
  <c r="I35" i="8"/>
  <c r="S35" i="8"/>
  <c r="T35" i="8"/>
  <c r="U35" i="8"/>
  <c r="V35" i="8"/>
  <c r="W35" i="8"/>
  <c r="I36" i="8"/>
  <c r="S36" i="8"/>
  <c r="T36" i="8"/>
  <c r="U36" i="8"/>
  <c r="V36" i="8"/>
  <c r="W36" i="8"/>
  <c r="I37" i="8"/>
  <c r="S37" i="8"/>
  <c r="T37" i="8"/>
  <c r="U37" i="8"/>
  <c r="V37" i="8"/>
  <c r="W37" i="8"/>
  <c r="I38" i="8"/>
  <c r="S38" i="8"/>
  <c r="T38" i="8"/>
  <c r="U38" i="8"/>
  <c r="V38" i="8"/>
  <c r="W38" i="8"/>
  <c r="I39" i="8"/>
  <c r="S39" i="8"/>
  <c r="T39" i="8"/>
  <c r="U39" i="8"/>
  <c r="V39" i="8"/>
  <c r="W39" i="8"/>
  <c r="I40" i="8"/>
  <c r="S40" i="8"/>
  <c r="T40" i="8"/>
  <c r="U40" i="8"/>
  <c r="V40" i="8"/>
  <c r="W40" i="8"/>
  <c r="I41" i="8"/>
  <c r="S41" i="8"/>
  <c r="T41" i="8"/>
  <c r="U41" i="8"/>
  <c r="V41" i="8"/>
  <c r="W41" i="8"/>
  <c r="I42" i="8"/>
  <c r="S42" i="8"/>
  <c r="T42" i="8"/>
  <c r="U42" i="8"/>
  <c r="V42" i="8"/>
  <c r="W42" i="8"/>
  <c r="I43" i="8"/>
  <c r="S43" i="8"/>
  <c r="T43" i="8"/>
  <c r="U43" i="8"/>
  <c r="V43" i="8"/>
  <c r="W43" i="8"/>
  <c r="I44" i="8"/>
  <c r="S44" i="8"/>
  <c r="T44" i="8"/>
  <c r="U44" i="8"/>
  <c r="V44" i="8"/>
  <c r="W44" i="8"/>
  <c r="I45" i="8"/>
  <c r="S45" i="8"/>
  <c r="T45" i="8"/>
  <c r="U45" i="8"/>
  <c r="V45" i="8"/>
  <c r="W45" i="8"/>
  <c r="I46" i="8"/>
  <c r="S46" i="8"/>
  <c r="T46" i="8"/>
  <c r="U46" i="8"/>
  <c r="V46" i="8"/>
  <c r="W46" i="8"/>
  <c r="I47" i="8"/>
  <c r="S47" i="8"/>
  <c r="T47" i="8"/>
  <c r="U47" i="8"/>
  <c r="V47" i="8"/>
  <c r="W47" i="8"/>
  <c r="I48" i="8"/>
  <c r="S48" i="8"/>
  <c r="T48" i="8"/>
  <c r="U48" i="8"/>
  <c r="V48" i="8"/>
  <c r="W48" i="8"/>
  <c r="I49" i="8"/>
  <c r="S49" i="8"/>
  <c r="T49" i="8"/>
  <c r="U49" i="8"/>
  <c r="V49" i="8"/>
  <c r="W49" i="8"/>
  <c r="I50" i="8"/>
  <c r="S50" i="8"/>
  <c r="T50" i="8"/>
  <c r="U50" i="8"/>
  <c r="V50" i="8"/>
  <c r="W50" i="8"/>
  <c r="I51" i="8"/>
  <c r="S51" i="8"/>
  <c r="T51" i="8"/>
  <c r="U51" i="8"/>
  <c r="V51" i="8"/>
  <c r="W51" i="8"/>
  <c r="I52" i="8"/>
  <c r="S52" i="8"/>
  <c r="T52" i="8"/>
  <c r="U52" i="8"/>
  <c r="V52" i="8"/>
  <c r="W52" i="8"/>
  <c r="I53" i="8"/>
  <c r="S53" i="8"/>
  <c r="T53" i="8"/>
  <c r="U53" i="8"/>
  <c r="V53" i="8"/>
  <c r="W53" i="8"/>
  <c r="I54" i="8"/>
  <c r="S54" i="8"/>
  <c r="T54" i="8"/>
  <c r="U54" i="8"/>
  <c r="V54" i="8"/>
  <c r="W54" i="8"/>
  <c r="I55" i="8"/>
  <c r="S55" i="8"/>
  <c r="T55" i="8"/>
  <c r="U55" i="8"/>
  <c r="V55" i="8"/>
  <c r="W55" i="8"/>
  <c r="I56" i="8"/>
  <c r="S56" i="8"/>
  <c r="T56" i="8"/>
  <c r="U56" i="8"/>
  <c r="V56" i="8"/>
  <c r="W56" i="8"/>
  <c r="I57" i="8"/>
  <c r="S57" i="8"/>
  <c r="T57" i="8"/>
  <c r="U57" i="8"/>
  <c r="V57" i="8"/>
  <c r="W57" i="8"/>
  <c r="I58" i="8"/>
  <c r="S58" i="8"/>
  <c r="T58" i="8"/>
  <c r="U58" i="8"/>
  <c r="V58" i="8"/>
  <c r="W58" i="8"/>
  <c r="I59" i="8"/>
  <c r="S59" i="8"/>
  <c r="T59" i="8"/>
  <c r="U59" i="8"/>
  <c r="V59" i="8"/>
  <c r="W59" i="8"/>
  <c r="I60" i="8"/>
  <c r="S60" i="8"/>
  <c r="T60" i="8"/>
  <c r="U60" i="8"/>
  <c r="V60" i="8"/>
  <c r="W60" i="8"/>
  <c r="I61" i="8"/>
  <c r="S61" i="8"/>
  <c r="T61" i="8"/>
  <c r="U61" i="8"/>
  <c r="V61" i="8"/>
  <c r="W61" i="8"/>
  <c r="I62" i="8"/>
  <c r="S62" i="8"/>
  <c r="T62" i="8"/>
  <c r="U62" i="8"/>
  <c r="V62" i="8"/>
  <c r="W62" i="8"/>
  <c r="I63" i="8"/>
  <c r="S63" i="8"/>
  <c r="T63" i="8"/>
  <c r="U63" i="8"/>
  <c r="V63" i="8"/>
  <c r="W63" i="8"/>
  <c r="I64" i="8"/>
  <c r="S64" i="8"/>
  <c r="T64" i="8"/>
  <c r="U64" i="8"/>
  <c r="V64" i="8"/>
  <c r="W64" i="8"/>
  <c r="I65" i="8"/>
  <c r="S65" i="8"/>
  <c r="T65" i="8"/>
  <c r="U65" i="8"/>
  <c r="V65" i="8"/>
  <c r="W65" i="8"/>
  <c r="I66" i="8"/>
  <c r="S66" i="8"/>
  <c r="T66" i="8"/>
  <c r="U66" i="8"/>
  <c r="V66" i="8"/>
  <c r="W66" i="8"/>
  <c r="I67" i="8"/>
  <c r="S67" i="8"/>
  <c r="T67" i="8"/>
  <c r="U67" i="8"/>
  <c r="V67" i="8"/>
  <c r="W67" i="8"/>
  <c r="I68" i="8"/>
  <c r="S68" i="8"/>
  <c r="T68" i="8"/>
  <c r="U68" i="8"/>
  <c r="V68" i="8"/>
  <c r="W68" i="8"/>
  <c r="I69" i="8"/>
  <c r="S69" i="8"/>
  <c r="T69" i="8"/>
  <c r="U69" i="8"/>
  <c r="V69" i="8"/>
  <c r="W69" i="8"/>
  <c r="I70" i="8"/>
  <c r="S70" i="8"/>
  <c r="T70" i="8"/>
  <c r="U70" i="8"/>
  <c r="V70" i="8"/>
  <c r="W70" i="8"/>
  <c r="I71" i="8"/>
  <c r="S71" i="8"/>
  <c r="T71" i="8"/>
  <c r="U71" i="8"/>
  <c r="V71" i="8"/>
  <c r="W71" i="8"/>
  <c r="I72" i="8"/>
  <c r="S72" i="8"/>
  <c r="T72" i="8"/>
  <c r="U72" i="8"/>
  <c r="V72" i="8"/>
  <c r="W72" i="8"/>
  <c r="I73" i="8"/>
  <c r="S73" i="8"/>
  <c r="T73" i="8"/>
  <c r="U73" i="8"/>
  <c r="V73" i="8"/>
  <c r="W73" i="8"/>
  <c r="I74" i="8"/>
  <c r="S74" i="8"/>
  <c r="T74" i="8"/>
  <c r="U74" i="8"/>
  <c r="V74" i="8"/>
  <c r="W74" i="8"/>
  <c r="I75" i="8"/>
  <c r="S75" i="8"/>
  <c r="T75" i="8"/>
  <c r="U75" i="8"/>
  <c r="V75" i="8"/>
  <c r="W75" i="8"/>
  <c r="I76" i="8"/>
  <c r="S76" i="8"/>
  <c r="T76" i="8"/>
  <c r="U76" i="8"/>
  <c r="V76" i="8"/>
  <c r="W76" i="8"/>
  <c r="I77" i="8"/>
  <c r="S77" i="8"/>
  <c r="T77" i="8"/>
  <c r="U77" i="8"/>
  <c r="V77" i="8"/>
  <c r="W77" i="8"/>
  <c r="I78" i="8"/>
  <c r="S78" i="8"/>
  <c r="T78" i="8"/>
  <c r="U78" i="8"/>
  <c r="V78" i="8"/>
  <c r="W78" i="8"/>
  <c r="I79" i="8"/>
  <c r="S79" i="8"/>
  <c r="T79" i="8"/>
  <c r="U79" i="8"/>
  <c r="V79" i="8"/>
  <c r="W79" i="8"/>
  <c r="I80" i="8"/>
  <c r="S80" i="8"/>
  <c r="T80" i="8"/>
  <c r="U80" i="8"/>
  <c r="V80" i="8"/>
  <c r="W80" i="8"/>
  <c r="I81" i="8"/>
  <c r="S81" i="8"/>
  <c r="T81" i="8"/>
  <c r="U81" i="8"/>
  <c r="V81" i="8"/>
  <c r="W81" i="8"/>
  <c r="I82" i="8"/>
  <c r="S82" i="8"/>
  <c r="T82" i="8"/>
  <c r="U82" i="8"/>
  <c r="V82" i="8"/>
  <c r="W82" i="8"/>
  <c r="I83" i="8"/>
  <c r="S83" i="8"/>
  <c r="T83" i="8"/>
  <c r="U83" i="8"/>
  <c r="V83" i="8"/>
  <c r="W83" i="8"/>
  <c r="I84" i="8"/>
  <c r="S84" i="8"/>
  <c r="T84" i="8"/>
  <c r="U84" i="8"/>
  <c r="V84" i="8"/>
  <c r="W84" i="8"/>
  <c r="I85" i="8"/>
  <c r="S85" i="8"/>
  <c r="T85" i="8"/>
  <c r="U85" i="8"/>
  <c r="V85" i="8"/>
  <c r="W85" i="8"/>
  <c r="I86" i="8"/>
  <c r="S86" i="8"/>
  <c r="T86" i="8"/>
  <c r="U86" i="8"/>
  <c r="V86" i="8"/>
  <c r="W86" i="8"/>
  <c r="I87" i="8"/>
  <c r="S87" i="8"/>
  <c r="T87" i="8"/>
  <c r="U87" i="8"/>
  <c r="V87" i="8"/>
  <c r="W87" i="8"/>
  <c r="I88" i="8"/>
  <c r="S88" i="8"/>
  <c r="T88" i="8"/>
  <c r="U88" i="8"/>
  <c r="V88" i="8"/>
  <c r="W88" i="8"/>
  <c r="I89" i="8"/>
  <c r="S89" i="8"/>
  <c r="T89" i="8"/>
  <c r="U89" i="8"/>
  <c r="V89" i="8"/>
  <c r="W89" i="8"/>
  <c r="I90" i="8"/>
  <c r="S90" i="8"/>
  <c r="T90" i="8"/>
  <c r="U90" i="8"/>
  <c r="V90" i="8"/>
  <c r="W90" i="8"/>
  <c r="I91" i="8"/>
  <c r="S91" i="8"/>
  <c r="T91" i="8"/>
  <c r="U91" i="8"/>
  <c r="V91" i="8"/>
  <c r="W91" i="8"/>
  <c r="I92" i="8"/>
  <c r="S92" i="8"/>
  <c r="T92" i="8"/>
  <c r="U92" i="8"/>
  <c r="V92" i="8"/>
  <c r="W92" i="8"/>
  <c r="I93" i="8"/>
  <c r="S93" i="8"/>
  <c r="T93" i="8"/>
  <c r="U93" i="8"/>
  <c r="V93" i="8"/>
  <c r="W93" i="8"/>
  <c r="I94" i="8"/>
  <c r="S94" i="8"/>
  <c r="T94" i="8"/>
  <c r="U94" i="8"/>
  <c r="V94" i="8"/>
  <c r="W94" i="8"/>
  <c r="I95" i="8"/>
  <c r="S95" i="8"/>
  <c r="T95" i="8"/>
  <c r="U95" i="8"/>
  <c r="V95" i="8"/>
  <c r="W95" i="8"/>
  <c r="I96" i="8"/>
  <c r="S96" i="8"/>
  <c r="T96" i="8"/>
  <c r="U96" i="8"/>
  <c r="V96" i="8"/>
  <c r="W96" i="8"/>
  <c r="I97" i="8"/>
  <c r="S97" i="8"/>
  <c r="T97" i="8"/>
  <c r="U97" i="8"/>
  <c r="V97" i="8"/>
  <c r="W97" i="8"/>
  <c r="I98" i="8"/>
  <c r="S98" i="8"/>
  <c r="T98" i="8"/>
  <c r="U98" i="8"/>
  <c r="V98" i="8"/>
  <c r="W98" i="8"/>
  <c r="I99" i="8"/>
  <c r="S99" i="8"/>
  <c r="T99" i="8"/>
  <c r="U99" i="8"/>
  <c r="V99" i="8"/>
  <c r="W99" i="8"/>
  <c r="I100" i="8"/>
  <c r="S100" i="8"/>
  <c r="T100" i="8"/>
  <c r="U100" i="8"/>
  <c r="V100" i="8"/>
  <c r="W100" i="8"/>
  <c r="I101" i="8"/>
  <c r="S101" i="8"/>
  <c r="T101" i="8"/>
  <c r="U101" i="8"/>
  <c r="V101" i="8"/>
  <c r="W101" i="8"/>
  <c r="I102" i="8"/>
  <c r="S102" i="8"/>
  <c r="T102" i="8"/>
  <c r="U102" i="8"/>
  <c r="V102" i="8"/>
  <c r="W102" i="8"/>
  <c r="I103" i="8"/>
  <c r="S103" i="8"/>
  <c r="T103" i="8"/>
  <c r="U103" i="8"/>
  <c r="V103" i="8"/>
  <c r="W103" i="8"/>
  <c r="I104" i="8"/>
  <c r="S104" i="8"/>
  <c r="T104" i="8"/>
  <c r="U104" i="8"/>
  <c r="V104" i="8"/>
  <c r="W104" i="8"/>
  <c r="I105" i="8"/>
  <c r="S105" i="8"/>
  <c r="T105" i="8"/>
  <c r="U105" i="8"/>
  <c r="V105" i="8"/>
  <c r="W105" i="8"/>
  <c r="I106" i="8"/>
  <c r="S106" i="8"/>
  <c r="T106" i="8"/>
  <c r="U106" i="8"/>
  <c r="V106" i="8"/>
  <c r="W106" i="8"/>
  <c r="I107" i="8"/>
  <c r="S107" i="8"/>
  <c r="T107" i="8"/>
  <c r="U107" i="8"/>
  <c r="V107" i="8"/>
  <c r="W107" i="8"/>
  <c r="I108" i="8"/>
  <c r="S108" i="8"/>
  <c r="T108" i="8"/>
  <c r="U108" i="8"/>
  <c r="V108" i="8"/>
  <c r="W108" i="8"/>
  <c r="I109" i="8"/>
  <c r="S109" i="8"/>
  <c r="T109" i="8"/>
  <c r="U109" i="8"/>
  <c r="V109" i="8"/>
  <c r="W109" i="8"/>
  <c r="I110" i="8"/>
  <c r="S110" i="8"/>
  <c r="T110" i="8"/>
  <c r="U110" i="8"/>
  <c r="V110" i="8"/>
  <c r="W110" i="8"/>
  <c r="I111" i="8"/>
  <c r="S111" i="8"/>
  <c r="T111" i="8"/>
  <c r="U111" i="8"/>
  <c r="V111" i="8"/>
  <c r="W111" i="8"/>
  <c r="I112" i="8"/>
  <c r="S112" i="8"/>
  <c r="T112" i="8"/>
  <c r="U112" i="8"/>
  <c r="V112" i="8"/>
  <c r="W112" i="8"/>
  <c r="I113" i="8"/>
  <c r="S113" i="8"/>
  <c r="T113" i="8"/>
  <c r="U113" i="8"/>
  <c r="V113" i="8"/>
  <c r="W113" i="8"/>
  <c r="I114" i="8"/>
  <c r="S114" i="8"/>
  <c r="T114" i="8"/>
  <c r="U114" i="8"/>
  <c r="V114" i="8"/>
  <c r="W114" i="8"/>
  <c r="I115" i="8"/>
  <c r="S115" i="8"/>
  <c r="T115" i="8"/>
  <c r="U115" i="8"/>
  <c r="V115" i="8"/>
  <c r="W115" i="8"/>
  <c r="I116" i="8"/>
  <c r="S116" i="8"/>
  <c r="T116" i="8"/>
  <c r="U116" i="8"/>
  <c r="V116" i="8"/>
  <c r="W116" i="8"/>
  <c r="I117" i="8"/>
  <c r="S117" i="8"/>
  <c r="T117" i="8"/>
  <c r="U117" i="8"/>
  <c r="V117" i="8"/>
  <c r="W117" i="8"/>
  <c r="I118" i="8"/>
  <c r="S118" i="8"/>
  <c r="T118" i="8"/>
  <c r="U118" i="8"/>
  <c r="V118" i="8"/>
  <c r="W118" i="8"/>
  <c r="I119" i="8"/>
  <c r="S119" i="8"/>
  <c r="T119" i="8"/>
  <c r="U119" i="8"/>
  <c r="V119" i="8"/>
  <c r="W119" i="8"/>
  <c r="I120" i="8"/>
  <c r="S120" i="8"/>
  <c r="T120" i="8"/>
  <c r="U120" i="8"/>
  <c r="V120" i="8"/>
  <c r="W120" i="8"/>
  <c r="I121" i="8"/>
  <c r="S121" i="8"/>
  <c r="T121" i="8"/>
  <c r="U121" i="8"/>
  <c r="V121" i="8"/>
  <c r="W121" i="8"/>
  <c r="I122" i="8"/>
  <c r="S122" i="8"/>
  <c r="T122" i="8"/>
  <c r="U122" i="8"/>
  <c r="V122" i="8"/>
  <c r="W122" i="8"/>
  <c r="I123" i="8"/>
  <c r="S123" i="8"/>
  <c r="T123" i="8"/>
  <c r="U123" i="8"/>
  <c r="V123" i="8"/>
  <c r="W123" i="8"/>
  <c r="I124" i="8"/>
  <c r="S124" i="8"/>
  <c r="T124" i="8"/>
  <c r="U124" i="8"/>
  <c r="V124" i="8"/>
  <c r="W124" i="8"/>
  <c r="I125" i="8"/>
  <c r="S125" i="8"/>
  <c r="T125" i="8"/>
  <c r="U125" i="8"/>
  <c r="V125" i="8"/>
  <c r="W125" i="8"/>
  <c r="I126" i="8"/>
  <c r="S126" i="8"/>
  <c r="T126" i="8"/>
  <c r="U126" i="8"/>
  <c r="V126" i="8"/>
  <c r="W126" i="8"/>
  <c r="I127" i="8"/>
  <c r="S127" i="8"/>
  <c r="T127" i="8"/>
  <c r="U127" i="8"/>
  <c r="V127" i="8"/>
  <c r="W127" i="8"/>
  <c r="I128" i="8"/>
  <c r="S128" i="8"/>
  <c r="T128" i="8"/>
  <c r="U128" i="8"/>
  <c r="V128" i="8"/>
  <c r="W128" i="8"/>
  <c r="I129" i="8"/>
  <c r="S129" i="8"/>
  <c r="T129" i="8"/>
  <c r="U129" i="8"/>
  <c r="V129" i="8"/>
  <c r="W129" i="8"/>
  <c r="I130" i="8"/>
  <c r="S130" i="8"/>
  <c r="T130" i="8"/>
  <c r="U130" i="8"/>
  <c r="V130" i="8"/>
  <c r="W130" i="8"/>
  <c r="I131" i="8"/>
  <c r="S131" i="8"/>
  <c r="T131" i="8"/>
  <c r="U131" i="8"/>
  <c r="V131" i="8"/>
  <c r="W131" i="8"/>
  <c r="I132" i="8"/>
  <c r="S132" i="8"/>
  <c r="T132" i="8"/>
  <c r="U132" i="8"/>
  <c r="V132" i="8"/>
  <c r="W132" i="8"/>
  <c r="I133" i="8"/>
  <c r="S133" i="8"/>
  <c r="T133" i="8"/>
  <c r="U133" i="8"/>
  <c r="V133" i="8"/>
  <c r="W133" i="8"/>
  <c r="I134" i="8"/>
  <c r="S134" i="8"/>
  <c r="T134" i="8"/>
  <c r="U134" i="8"/>
  <c r="V134" i="8"/>
  <c r="W134" i="8"/>
  <c r="I135" i="8"/>
  <c r="S135" i="8"/>
  <c r="T135" i="8"/>
  <c r="U135" i="8"/>
  <c r="V135" i="8"/>
  <c r="W135" i="8"/>
  <c r="I136" i="8"/>
  <c r="S136" i="8"/>
  <c r="T136" i="8"/>
  <c r="U136" i="8"/>
  <c r="V136" i="8"/>
  <c r="W136" i="8"/>
  <c r="I137" i="8"/>
  <c r="S137" i="8"/>
  <c r="T137" i="8"/>
  <c r="U137" i="8"/>
  <c r="V137" i="8"/>
  <c r="W137" i="8"/>
  <c r="I138" i="8"/>
  <c r="S138" i="8"/>
  <c r="T138" i="8"/>
  <c r="U138" i="8"/>
  <c r="V138" i="8"/>
  <c r="W138" i="8"/>
  <c r="S139" i="8"/>
  <c r="T139" i="8"/>
  <c r="U139" i="8"/>
  <c r="V139" i="8"/>
  <c r="W139" i="8"/>
  <c r="S140" i="8"/>
  <c r="T140" i="8"/>
  <c r="U140" i="8"/>
  <c r="V140" i="8"/>
  <c r="W140" i="8"/>
  <c r="S141" i="8"/>
  <c r="T141" i="8"/>
  <c r="U141" i="8"/>
  <c r="V141" i="8"/>
  <c r="W141" i="8"/>
  <c r="S142" i="8"/>
  <c r="T142" i="8"/>
  <c r="U142" i="8"/>
  <c r="V142" i="8"/>
  <c r="W142" i="8"/>
  <c r="S143" i="8"/>
  <c r="T143" i="8"/>
  <c r="U143" i="8"/>
  <c r="V143" i="8"/>
  <c r="W143" i="8"/>
  <c r="S144" i="8"/>
  <c r="T144" i="8"/>
  <c r="U144" i="8"/>
  <c r="V144" i="8"/>
  <c r="W144" i="8"/>
  <c r="S145" i="8"/>
  <c r="T145" i="8"/>
  <c r="U145" i="8"/>
  <c r="V145" i="8"/>
  <c r="W145" i="8"/>
  <c r="I20" i="8"/>
  <c r="S20" i="8"/>
  <c r="W20" i="8"/>
  <c r="T20" i="8"/>
  <c r="U20" i="8"/>
  <c r="V20" i="8"/>
  <c r="M20" i="8"/>
  <c r="M21" i="8"/>
  <c r="M22" i="8"/>
  <c r="M23" i="8"/>
  <c r="M24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4" i="8"/>
  <c r="O40" i="8"/>
  <c r="N111" i="8"/>
  <c r="N69" i="8"/>
  <c r="N97" i="8"/>
  <c r="Q45" i="8"/>
  <c r="O58" i="8"/>
  <c r="P85" i="8"/>
  <c r="O26" i="8"/>
  <c r="P34" i="8"/>
  <c r="Q38" i="8"/>
  <c r="O42" i="8"/>
  <c r="O62" i="8"/>
  <c r="O66" i="8"/>
  <c r="Q70" i="8"/>
  <c r="P78" i="8"/>
  <c r="P82" i="8"/>
  <c r="P86" i="8"/>
  <c r="Q90" i="8"/>
  <c r="N90" i="8"/>
  <c r="O94" i="8"/>
  <c r="O102" i="8"/>
  <c r="N110" i="8"/>
  <c r="P134" i="8"/>
  <c r="O138" i="8"/>
  <c r="N30" i="8"/>
  <c r="O30" i="8"/>
  <c r="N31" i="8"/>
  <c r="O32" i="8"/>
  <c r="Q37" i="8"/>
  <c r="O39" i="8"/>
  <c r="Q42" i="8"/>
  <c r="P47" i="8"/>
  <c r="Q51" i="8"/>
  <c r="P53" i="8"/>
  <c r="Q75" i="8"/>
  <c r="O114" i="8"/>
  <c r="N39" i="8"/>
  <c r="Q55" i="8"/>
  <c r="Q63" i="8"/>
  <c r="Q71" i="8"/>
  <c r="O71" i="8"/>
  <c r="N83" i="8"/>
  <c r="N99" i="8"/>
  <c r="P115" i="8"/>
  <c r="N131" i="8"/>
  <c r="Q47" i="8"/>
  <c r="N48" i="8"/>
  <c r="P55" i="8"/>
  <c r="Q36" i="8"/>
  <c r="N36" i="8"/>
  <c r="Q44" i="8"/>
  <c r="P52" i="8"/>
  <c r="P64" i="8"/>
  <c r="P68" i="8"/>
  <c r="Q72" i="8"/>
  <c r="Q76" i="8"/>
  <c r="N76" i="8"/>
  <c r="Q84" i="8"/>
  <c r="O88" i="8"/>
  <c r="P96" i="8"/>
  <c r="O100" i="8"/>
  <c r="N104" i="8"/>
  <c r="O116" i="8"/>
  <c r="N120" i="8"/>
  <c r="O124" i="8"/>
  <c r="N38" i="8"/>
  <c r="N40" i="8"/>
  <c r="P46" i="8"/>
  <c r="O48" i="8"/>
  <c r="N50" i="8"/>
  <c r="Q52" i="8"/>
  <c r="P54" i="8"/>
  <c r="P56" i="8"/>
  <c r="P60" i="8"/>
  <c r="Q66" i="8"/>
  <c r="Q28" i="8"/>
  <c r="P27" i="8"/>
  <c r="P26" i="8"/>
  <c r="P30" i="8"/>
  <c r="P51" i="8"/>
  <c r="O91" i="8"/>
  <c r="P137" i="8"/>
  <c r="P20" i="8"/>
  <c r="Q21" i="8"/>
  <c r="Q24" i="8"/>
  <c r="O23" i="8"/>
  <c r="P24" i="8"/>
  <c r="N20" i="8"/>
  <c r="P21" i="8"/>
  <c r="N28" i="8"/>
  <c r="P23" i="8"/>
  <c r="N88" i="8"/>
  <c r="P67" i="8"/>
  <c r="O29" i="8"/>
  <c r="O82" i="8"/>
  <c r="P88" i="8"/>
  <c r="Q68" i="8"/>
  <c r="N43" i="8"/>
  <c r="Q80" i="8"/>
  <c r="O51" i="8"/>
  <c r="N127" i="8"/>
  <c r="N103" i="8"/>
  <c r="P119" i="8"/>
  <c r="P95" i="8"/>
  <c r="N75" i="8"/>
  <c r="N85" i="8"/>
  <c r="O37" i="8"/>
  <c r="O28" i="8"/>
  <c r="O136" i="8"/>
  <c r="P120" i="8"/>
  <c r="N72" i="8"/>
  <c r="N32" i="8"/>
  <c r="P87" i="8"/>
  <c r="P123" i="8"/>
  <c r="N107" i="8"/>
  <c r="N126" i="8"/>
  <c r="O103" i="8"/>
  <c r="P81" i="8"/>
  <c r="P62" i="8"/>
  <c r="P45" i="8"/>
  <c r="N26" i="8"/>
  <c r="P138" i="8"/>
  <c r="Q134" i="8"/>
  <c r="Q118" i="8"/>
  <c r="N102" i="8"/>
  <c r="Q98" i="8"/>
  <c r="N94" i="8"/>
  <c r="O90" i="8"/>
  <c r="N82" i="8"/>
  <c r="O70" i="8"/>
  <c r="P50" i="8"/>
  <c r="N46" i="8"/>
  <c r="O133" i="8"/>
  <c r="P121" i="8"/>
  <c r="P105" i="8"/>
  <c r="Q97" i="8"/>
  <c r="O46" i="8"/>
  <c r="N136" i="8"/>
  <c r="P128" i="8"/>
  <c r="Q120" i="8"/>
  <c r="P92" i="8"/>
  <c r="Q31" i="8"/>
  <c r="O132" i="8"/>
  <c r="N60" i="8"/>
  <c r="N135" i="8"/>
  <c r="O131" i="8"/>
  <c r="N123" i="8"/>
  <c r="O123" i="8"/>
  <c r="O107" i="8"/>
  <c r="P107" i="8"/>
  <c r="Q107" i="8"/>
  <c r="Q99" i="8"/>
  <c r="P71" i="8"/>
  <c r="N63" i="8"/>
  <c r="O55" i="8"/>
  <c r="P59" i="8"/>
  <c r="O54" i="8"/>
  <c r="N34" i="8"/>
  <c r="O25" i="8"/>
  <c r="Q138" i="8"/>
  <c r="Q122" i="8"/>
  <c r="P114" i="8"/>
  <c r="P110" i="8"/>
  <c r="O110" i="8"/>
  <c r="O86" i="8"/>
  <c r="Q74" i="8"/>
  <c r="N66" i="8"/>
  <c r="N58" i="8"/>
  <c r="Q54" i="8"/>
  <c r="O50" i="8"/>
  <c r="Q46" i="8"/>
  <c r="Q26" i="8"/>
  <c r="O109" i="8"/>
  <c r="N73" i="8"/>
  <c r="N57" i="8"/>
  <c r="N86" i="8"/>
  <c r="O34" i="8"/>
  <c r="P129" i="8"/>
  <c r="Q101" i="8"/>
  <c r="P29" i="8"/>
  <c r="O108" i="8"/>
  <c r="Q60" i="8"/>
  <c r="P48" i="8"/>
  <c r="O75" i="8"/>
  <c r="N54" i="8"/>
  <c r="N133" i="8"/>
  <c r="Q133" i="8"/>
  <c r="Q129" i="8"/>
  <c r="O117" i="8"/>
  <c r="N93" i="8"/>
  <c r="P44" i="8"/>
  <c r="O80" i="8"/>
  <c r="O52" i="8"/>
  <c r="O38" i="8"/>
  <c r="Q48" i="8"/>
  <c r="O115" i="8"/>
  <c r="O24" i="8"/>
  <c r="Q95" i="8"/>
  <c r="N81" i="8"/>
  <c r="N29" i="8"/>
  <c r="N84" i="8"/>
  <c r="Q69" i="8"/>
  <c r="O35" i="8"/>
  <c r="P33" i="8"/>
  <c r="N52" i="8"/>
  <c r="N47" i="8"/>
  <c r="O36" i="8"/>
  <c r="Q106" i="8"/>
  <c r="P90" i="8"/>
  <c r="N78" i="8"/>
  <c r="N62" i="8"/>
  <c r="O93" i="8"/>
  <c r="O53" i="8"/>
  <c r="Q121" i="8"/>
  <c r="N95" i="8"/>
  <c r="N21" i="8"/>
  <c r="O20" i="8"/>
  <c r="O21" i="8"/>
  <c r="P112" i="8"/>
  <c r="O98" i="8"/>
  <c r="Q82" i="8"/>
  <c r="P77" i="8"/>
  <c r="N53" i="8"/>
  <c r="P41" i="8"/>
  <c r="Q34" i="8"/>
  <c r="Q29" i="8"/>
  <c r="Q124" i="8"/>
  <c r="N112" i="8"/>
  <c r="Q108" i="8"/>
  <c r="O104" i="8"/>
  <c r="P104" i="8"/>
  <c r="P84" i="8"/>
  <c r="O76" i="8"/>
  <c r="O68" i="8"/>
  <c r="Q64" i="8"/>
  <c r="Q115" i="8"/>
  <c r="P91" i="8"/>
  <c r="N44" i="8"/>
  <c r="P118" i="8"/>
  <c r="N98" i="8"/>
  <c r="N74" i="8"/>
  <c r="N89" i="8"/>
  <c r="N25" i="8"/>
  <c r="O125" i="8"/>
  <c r="Q113" i="8"/>
  <c r="N105" i="8"/>
  <c r="P93" i="8"/>
  <c r="N65" i="8"/>
  <c r="O111" i="8"/>
  <c r="Q87" i="8"/>
  <c r="O79" i="8"/>
  <c r="Q35" i="8"/>
  <c r="Q43" i="8"/>
  <c r="N92" i="8"/>
  <c r="Q79" i="8"/>
  <c r="N70" i="8"/>
  <c r="P65" i="8"/>
  <c r="N49" i="8"/>
  <c r="Q39" i="8"/>
  <c r="N132" i="8"/>
  <c r="P124" i="8"/>
  <c r="P116" i="8"/>
  <c r="Q112" i="8"/>
  <c r="Q104" i="8"/>
  <c r="Q92" i="8"/>
  <c r="N68" i="8"/>
  <c r="N56" i="8"/>
  <c r="P49" i="8"/>
  <c r="O85" i="8"/>
  <c r="Q50" i="8"/>
  <c r="Q81" i="8"/>
  <c r="P37" i="8"/>
  <c r="O129" i="8"/>
  <c r="O121" i="8"/>
  <c r="N117" i="8"/>
  <c r="P113" i="8"/>
  <c r="P109" i="8"/>
  <c r="N109" i="8"/>
  <c r="Q105" i="8"/>
  <c r="O101" i="8"/>
  <c r="N101" i="8"/>
  <c r="P97" i="8"/>
  <c r="P89" i="8"/>
  <c r="Q85" i="8"/>
  <c r="P69" i="8"/>
  <c r="Q65" i="8"/>
  <c r="Q61" i="8"/>
  <c r="O127" i="8"/>
  <c r="P127" i="8"/>
  <c r="N119" i="8"/>
  <c r="Q111" i="8"/>
  <c r="O95" i="8"/>
  <c r="N87" i="8"/>
  <c r="N79" i="8"/>
  <c r="P75" i="8"/>
  <c r="O59" i="8"/>
  <c r="O43" i="8"/>
  <c r="P32" i="8"/>
  <c r="N116" i="8"/>
  <c r="O96" i="8"/>
  <c r="Q131" i="8"/>
  <c r="N91" i="8"/>
  <c r="Q83" i="8"/>
  <c r="P63" i="8"/>
  <c r="O31" i="8"/>
  <c r="Q130" i="8"/>
  <c r="O118" i="8"/>
  <c r="P94" i="8"/>
  <c r="N42" i="8"/>
  <c r="P101" i="8"/>
  <c r="O33" i="8"/>
  <c r="Q127" i="8"/>
  <c r="Q20" i="8"/>
  <c r="Q86" i="8"/>
  <c r="N71" i="8"/>
  <c r="O47" i="8"/>
  <c r="Q33" i="8"/>
  <c r="P136" i="8"/>
  <c r="Q136" i="8"/>
  <c r="P132" i="8"/>
  <c r="Q128" i="8"/>
  <c r="O128" i="8"/>
  <c r="N124" i="8"/>
  <c r="O120" i="8"/>
  <c r="N108" i="8"/>
  <c r="P108" i="8"/>
  <c r="Q100" i="8"/>
  <c r="P100" i="8"/>
  <c r="N96" i="8"/>
  <c r="O84" i="8"/>
  <c r="N80" i="8"/>
  <c r="P76" i="8"/>
  <c r="P72" i="8"/>
  <c r="N64" i="8"/>
  <c r="O60" i="8"/>
  <c r="Q56" i="8"/>
  <c r="O44" i="8"/>
  <c r="Q40" i="8"/>
  <c r="Q91" i="8"/>
  <c r="N41" i="8"/>
  <c r="Q25" i="8"/>
  <c r="Q135" i="8"/>
  <c r="P131" i="8"/>
  <c r="Q123" i="8"/>
  <c r="O99" i="8"/>
  <c r="P99" i="8"/>
  <c r="N138" i="8"/>
  <c r="O134" i="8"/>
  <c r="O130" i="8"/>
  <c r="P130" i="8"/>
  <c r="O126" i="8"/>
  <c r="Q126" i="8"/>
  <c r="P122" i="8"/>
  <c r="O122" i="8"/>
  <c r="N118" i="8"/>
  <c r="Q114" i="8"/>
  <c r="N106" i="8"/>
  <c r="Q102" i="8"/>
  <c r="P98" i="8"/>
  <c r="Q78" i="8"/>
  <c r="O78" i="8"/>
  <c r="P70" i="8"/>
  <c r="P66" i="8"/>
  <c r="Q62" i="8"/>
  <c r="P58" i="8"/>
  <c r="P42" i="8"/>
  <c r="O69" i="8"/>
  <c r="Q57" i="8"/>
  <c r="O137" i="8"/>
  <c r="N137" i="8"/>
  <c r="Q137" i="8"/>
  <c r="P133" i="8"/>
  <c r="N125" i="8"/>
  <c r="P117" i="8"/>
  <c r="Q117" i="8"/>
  <c r="N113" i="8"/>
  <c r="Q109" i="8"/>
  <c r="O105" i="8"/>
  <c r="O97" i="8"/>
  <c r="Q93" i="8"/>
  <c r="Q89" i="8"/>
  <c r="O81" i="8"/>
  <c r="O77" i="8"/>
  <c r="O65" i="8"/>
  <c r="N45" i="8"/>
  <c r="Q41" i="8"/>
  <c r="N37" i="8"/>
  <c r="N33" i="8"/>
  <c r="P25" i="8"/>
  <c r="Q119" i="8"/>
  <c r="Q103" i="8"/>
  <c r="P103" i="8"/>
  <c r="O87" i="8"/>
  <c r="Q67" i="8"/>
  <c r="O67" i="8"/>
  <c r="Q59" i="8"/>
  <c r="P43" i="8"/>
  <c r="P35" i="8"/>
  <c r="N128" i="8"/>
  <c r="P40" i="8"/>
  <c r="O135" i="8"/>
  <c r="O74" i="8"/>
  <c r="Q58" i="8"/>
  <c r="N77" i="8"/>
  <c r="Q49" i="8"/>
  <c r="N67" i="8"/>
  <c r="P28" i="8"/>
  <c r="O57" i="8"/>
  <c r="N51" i="8"/>
  <c r="P36" i="8"/>
  <c r="Q32" i="8"/>
  <c r="Q30" i="8"/>
  <c r="Q132" i="8"/>
  <c r="Q116" i="8"/>
  <c r="O112" i="8"/>
  <c r="N100" i="8"/>
  <c r="Q96" i="8"/>
  <c r="O92" i="8"/>
  <c r="Q88" i="8"/>
  <c r="P80" i="8"/>
  <c r="O72" i="8"/>
  <c r="O64" i="8"/>
  <c r="O56" i="8"/>
  <c r="Q73" i="8"/>
  <c r="P39" i="8"/>
  <c r="P135" i="8"/>
  <c r="N115" i="8"/>
  <c r="P83" i="8"/>
  <c r="O83" i="8"/>
  <c r="O63" i="8"/>
  <c r="P31" i="8"/>
  <c r="O119" i="8"/>
  <c r="P79" i="8"/>
  <c r="P61" i="8"/>
  <c r="N55" i="8"/>
  <c r="O49" i="8"/>
  <c r="P38" i="8"/>
  <c r="N35" i="8"/>
  <c r="N134" i="8"/>
  <c r="N130" i="8"/>
  <c r="P126" i="8"/>
  <c r="N122" i="8"/>
  <c r="N114" i="8"/>
  <c r="Q110" i="8"/>
  <c r="O106" i="8"/>
  <c r="P106" i="8"/>
  <c r="P102" i="8"/>
  <c r="Q94" i="8"/>
  <c r="P74" i="8"/>
  <c r="N59" i="8"/>
  <c r="Q53" i="8"/>
  <c r="O45" i="8"/>
  <c r="N129" i="8"/>
  <c r="Q125" i="8"/>
  <c r="P125" i="8"/>
  <c r="N121" i="8"/>
  <c r="O113" i="8"/>
  <c r="O89" i="8"/>
  <c r="Q77" i="8"/>
  <c r="O73" i="8"/>
  <c r="P73" i="8"/>
  <c r="N61" i="8"/>
  <c r="O61" i="8"/>
  <c r="P57" i="8"/>
  <c r="O41" i="8"/>
  <c r="P111" i="8"/>
  <c r="O27" i="8"/>
  <c r="Q27" i="8"/>
  <c r="N27" i="8"/>
  <c r="Q23" i="8"/>
  <c r="N23" i="8"/>
  <c r="N22" i="8"/>
  <c r="N24" i="8"/>
  <c r="O22" i="8"/>
  <c r="Q22" i="8"/>
  <c r="P22" i="8"/>
  <c r="I49" i="6"/>
  <c r="I48" i="6"/>
  <c r="I47" i="6"/>
  <c r="I46" i="6"/>
  <c r="I45" i="6"/>
  <c r="I44" i="6"/>
  <c r="I43" i="6"/>
  <c r="I42" i="6"/>
  <c r="I41" i="6"/>
  <c r="I40" i="6"/>
  <c r="I38" i="6"/>
  <c r="I37" i="6"/>
  <c r="I36" i="6"/>
  <c r="I35" i="6"/>
  <c r="I34" i="6"/>
  <c r="I33" i="6"/>
  <c r="I31" i="6"/>
  <c r="I30" i="6"/>
  <c r="I29" i="6"/>
  <c r="I28" i="6"/>
  <c r="I27" i="6"/>
  <c r="I25" i="6"/>
  <c r="I24" i="6"/>
  <c r="I23" i="6"/>
  <c r="I22" i="6"/>
  <c r="I21" i="6"/>
  <c r="I20" i="6"/>
  <c r="I17" i="6"/>
  <c r="I16" i="6"/>
  <c r="I15" i="6"/>
  <c r="I14" i="6"/>
  <c r="I12" i="6"/>
  <c r="I11" i="6"/>
  <c r="I10" i="6"/>
  <c r="I9" i="6"/>
  <c r="I8" i="6"/>
  <c r="G16" i="6"/>
  <c r="G15" i="6"/>
  <c r="G14" i="6"/>
  <c r="G49" i="6"/>
  <c r="G48" i="6"/>
  <c r="G47" i="6"/>
  <c r="G46" i="6"/>
  <c r="G45" i="6"/>
  <c r="G44" i="6"/>
  <c r="G43" i="6"/>
  <c r="G42" i="6"/>
  <c r="G41" i="6"/>
  <c r="G40" i="6"/>
  <c r="G38" i="6"/>
  <c r="G37" i="6"/>
  <c r="G36" i="6"/>
  <c r="G35" i="6"/>
  <c r="G34" i="6"/>
  <c r="G31" i="6"/>
  <c r="G30" i="6"/>
  <c r="G29" i="6"/>
  <c r="G28" i="6"/>
  <c r="G27" i="6"/>
  <c r="G25" i="6"/>
  <c r="G24" i="6"/>
  <c r="G23" i="6"/>
  <c r="G22" i="6"/>
  <c r="G21" i="6"/>
  <c r="G20" i="6"/>
  <c r="G11" i="6"/>
  <c r="G10" i="6"/>
  <c r="G9" i="6"/>
  <c r="G8" i="6"/>
  <c r="I7" i="6"/>
  <c r="G7" i="6"/>
  <c r="B8" i="8"/>
  <c r="N14" i="8"/>
  <c r="B9" i="8"/>
  <c r="Q14" i="8"/>
  <c r="B12" i="8"/>
  <c r="P14" i="8"/>
  <c r="B11" i="8"/>
  <c r="O14" i="8"/>
  <c r="B10" i="8"/>
  <c r="A49" i="6"/>
  <c r="A48" i="6"/>
  <c r="A47" i="6"/>
  <c r="A46" i="6"/>
  <c r="A45" i="6"/>
  <c r="A44" i="6"/>
  <c r="A43" i="6"/>
  <c r="A42" i="6"/>
  <c r="A41" i="6"/>
  <c r="A40" i="6"/>
  <c r="A38" i="6"/>
  <c r="A37" i="6"/>
  <c r="A36" i="6"/>
  <c r="A35" i="6"/>
  <c r="A34" i="6"/>
  <c r="A31" i="6"/>
  <c r="A30" i="6"/>
  <c r="A29" i="6"/>
  <c r="A28" i="6"/>
  <c r="A27" i="6"/>
  <c r="A24" i="6"/>
  <c r="A23" i="6"/>
  <c r="A22" i="6"/>
  <c r="A21" i="6"/>
  <c r="A20" i="6"/>
  <c r="A16" i="6"/>
  <c r="A15" i="6"/>
  <c r="A14" i="6"/>
  <c r="A12" i="6"/>
  <c r="A11" i="6"/>
  <c r="A10" i="6"/>
  <c r="A9" i="6"/>
  <c r="A8" i="6"/>
  <c r="A7" i="6"/>
</calcChain>
</file>

<file path=xl/comments1.xml><?xml version="1.0" encoding="utf-8"?>
<comments xmlns="http://schemas.openxmlformats.org/spreadsheetml/2006/main">
  <authors>
    <author>Eva Ringman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Uppgifterna om Volym anges i avropsmallen Priser i kontrakt under punkt 3, Optioner, Partsuppsättning
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Summan per kategori flyttas till tabellen i det övre vänstra hörnet.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Lista viktiga leverantörer där det kommer att bli aktuellt att avropa optionen Partsuppsättning. En leverantör kan vara aktuell med en eller flera typer av meddelanden.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Uppskattat antal produktkataloger per år som leverantören skickar till myndigheten (E-handelstjänsten).
</t>
        </r>
      </text>
    </comment>
    <comment ref="C17" authorId="0">
      <text>
        <r>
          <rPr>
            <sz val="9"/>
            <color indexed="81"/>
            <rFont val="Tahoma"/>
            <family val="2"/>
          </rPr>
          <t xml:space="preserve">Uppskattat antal meddelanden (beställningar) per år som leverantören skickar till myndigheten (E-handelstjänsten) från sin webbplats
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Uppskattat antal order som myndigheten (E-handelstjänsten) varje år skickar till leverantören.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Uppskattat antal ordersvar som myndigheten (E-handelstjänsten) varje år tar emot från leverantören.
</t>
        </r>
      </text>
    </comment>
    <comment ref="F17" authorId="0">
      <text>
        <r>
          <rPr>
            <sz val="9"/>
            <color indexed="81"/>
            <rFont val="Tahoma"/>
            <family val="2"/>
          </rPr>
          <t xml:space="preserve">Uppskattat antal orderöverenskommelser som myndigheten (E-handelstjänsten) varje år tar emot från leverantören.
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Uppskattat antal leveransaviseringar som myndigheten (E-handelstjänsten) varje år tar emot från leverantören.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Uppskattat antal fakturor som myndigheten (E-handelstjänsten) varje år tar emot från leverantören.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Bedömt antal år som partsuppsättningen med leverantören ska underhållas.
</t>
        </r>
      </text>
    </comment>
  </commentList>
</comments>
</file>

<file path=xl/sharedStrings.xml><?xml version="1.0" encoding="utf-8"?>
<sst xmlns="http://schemas.openxmlformats.org/spreadsheetml/2006/main" count="112" uniqueCount="73">
  <si>
    <t>CGI Sverige AB</t>
  </si>
  <si>
    <t>Servicecenter</t>
  </si>
  <si>
    <t>Visma Commerce AB</t>
  </si>
  <si>
    <t>Kat. 1 – Myndighet ≤ 200 Användare</t>
  </si>
  <si>
    <t>Kat. 2 – Myndighet 201-800 Användare</t>
  </si>
  <si>
    <t>Kat. 3 – Myndighet 801-1500 Användare</t>
  </si>
  <si>
    <t>Kat. 5 – Myndighet ≥ 4001 Användare</t>
  </si>
  <si>
    <t>1a) Införandeprojekt</t>
  </si>
  <si>
    <t>Enhet</t>
  </si>
  <si>
    <t>1b) Införandeprojekt i Servicecenter</t>
  </si>
  <si>
    <t>Grundinförande i Servicecenter, inkluderar införande i 3 organisationer totalt</t>
  </si>
  <si>
    <t>Införande i tillkommande organisationer upp till 15:e, per styck</t>
  </si>
  <si>
    <t>Införande i tillkommande organisationer därutöver, per styck</t>
  </si>
  <si>
    <t>2a) Avgift för faktiskt nyttjande av tjänsten</t>
  </si>
  <si>
    <t>2b) Servicecenters avgift för faktiskt nyttjande av Tjänsten</t>
  </si>
  <si>
    <t>Kat. 1 - Servicecenter ≤ 2000 Användare</t>
  </si>
  <si>
    <t>Kat. 2 – Servicecenter 2001-4000 Användare</t>
  </si>
  <si>
    <t>Kat. 3 – Servicecenter 4001-8000 Användare</t>
  </si>
  <si>
    <t>Kat. 4 – Servicecenter 8001-16000 Användare</t>
  </si>
  <si>
    <t>Kat. 5 – Servicecenter ≥ 16000 Användare</t>
  </si>
  <si>
    <t>3. Optioner</t>
  </si>
  <si>
    <t xml:space="preserve">Partsuppsättning pris per år, per leverantör </t>
  </si>
  <si>
    <t>Kat. 1: inklusive  ≤ 200 meddelanden per år</t>
  </si>
  <si>
    <t>Kat. 2: inklusive 201-800 meddelanden per år</t>
  </si>
  <si>
    <t>Kat. 3: inklusive  801-3000 meddelanden per år</t>
  </si>
  <si>
    <t>Kat. 4: inklusive 3001-8000 meddelanden per år</t>
  </si>
  <si>
    <t>Kat. 5: inklusive ≥ 8000 meddelanden per år</t>
  </si>
  <si>
    <t xml:space="preserve">Integration med ekonomisystem - engångskostnad </t>
  </si>
  <si>
    <t>Integration med upphandlingsverktyg, konsultstöd, Takpris per timme</t>
  </si>
  <si>
    <t>Integration med upphandlingsverktyg, årligt underhåll, Takpris per år</t>
  </si>
  <si>
    <t xml:space="preserve">Integration Skanningtjänst- engångskostnad </t>
  </si>
  <si>
    <t xml:space="preserve">Årligt underhåll integration Skanningtjänst </t>
  </si>
  <si>
    <t>Test- och utbildningsmiljö, styckkostnad per år</t>
  </si>
  <si>
    <t>Uppdragsledare - per timme</t>
  </si>
  <si>
    <r>
      <t>Övriga konsulter (</t>
    </r>
    <r>
      <rPr>
        <sz val="10"/>
        <rFont val="Arial"/>
        <family val="2"/>
      </rPr>
      <t>enligt avsnitt 2.17 i FFU, Kompetenser), per timme</t>
    </r>
  </si>
  <si>
    <t>Pris i sek CGI</t>
  </si>
  <si>
    <t>Pris i sek Visma</t>
  </si>
  <si>
    <t>Pris i sek</t>
  </si>
  <si>
    <t>Kat. 4 – Myndighet 1501-4000 Användare</t>
  </si>
  <si>
    <t>Prislista_Tbl</t>
  </si>
  <si>
    <t>Övriga optioner, med takpris</t>
  </si>
  <si>
    <t>Vänligen välj katagori</t>
  </si>
  <si>
    <t>Senaste uppdaterat</t>
  </si>
  <si>
    <t>Kategori</t>
  </si>
  <si>
    <t>Årligt underhåll av integration med ekonomisystem</t>
  </si>
  <si>
    <t>Kontroll klipp från Prislistorna</t>
  </si>
  <si>
    <t>Mallen uppdaterades:</t>
  </si>
  <si>
    <t>Leverantörer*år</t>
  </si>
  <si>
    <t>Utbildning (utöver ingående endagsutbildning i 1a) per dag</t>
  </si>
  <si>
    <t>Leverantör, namn</t>
  </si>
  <si>
    <t>Order</t>
  </si>
  <si>
    <t>Ordersvar</t>
  </si>
  <si>
    <t>Fakturor</t>
  </si>
  <si>
    <t>Kataloger</t>
  </si>
  <si>
    <t>Uppskattat antal meddelanden per år</t>
  </si>
  <si>
    <t>Leverans-aviseringar</t>
  </si>
  <si>
    <t>Summa</t>
  </si>
  <si>
    <t>Bedömt antal år</t>
  </si>
  <si>
    <t>PunchOut</t>
  </si>
  <si>
    <t>Order-överens-kommelse</t>
  </si>
  <si>
    <t>Val</t>
  </si>
  <si>
    <t>Leverantörer * år per kategori</t>
  </si>
  <si>
    <t>Summa:</t>
  </si>
  <si>
    <t>Mall för beräkning av Partsuppsättningar</t>
  </si>
  <si>
    <t>-</t>
  </si>
  <si>
    <t>&lt;</t>
  </si>
  <si>
    <t>Gula fält fylls i</t>
  </si>
  <si>
    <r>
      <t xml:space="preserve">Läs mer om e-handelsmeddelanden på www.sfti.se, t.ex. i handledningen </t>
    </r>
    <r>
      <rPr>
        <i/>
        <sz val="10"/>
        <color theme="1"/>
        <rFont val="Arial"/>
        <family val="2"/>
        <scheme val="minor"/>
      </rPr>
      <t>Krav på e-handel vid upphandling av varor och tjänster</t>
    </r>
  </si>
  <si>
    <t>Grå fält innehåller beräkningar</t>
  </si>
  <si>
    <t>Volym</t>
  </si>
  <si>
    <r>
      <t xml:space="preserve">Volymen anges i avropsmallen </t>
    </r>
    <r>
      <rPr>
        <b/>
        <i/>
        <sz val="9"/>
        <color theme="1"/>
        <rFont val="Arial"/>
        <family val="2"/>
      </rPr>
      <t>Priser kontrakt</t>
    </r>
    <r>
      <rPr>
        <b/>
        <sz val="9"/>
        <color theme="1"/>
        <rFont val="Arial"/>
        <family val="2"/>
      </rPr>
      <t xml:space="preserve"> under punkt 3, Optioner, Partsuppsättning</t>
    </r>
  </si>
  <si>
    <r>
      <rPr>
        <b/>
        <sz val="10"/>
        <color theme="1"/>
        <rFont val="Arial"/>
        <family val="2"/>
        <scheme val="minor"/>
      </rPr>
      <t>Observera!</t>
    </r>
    <r>
      <rPr>
        <sz val="10"/>
        <color theme="1"/>
        <rFont val="Arial"/>
        <family val="2"/>
        <scheme val="minor"/>
      </rPr>
      <t xml:space="preserve"> Leverantörer som kan hantera e-faktura och e-handel på följande sätt ska </t>
    </r>
    <r>
      <rPr>
        <b/>
        <sz val="10"/>
        <color theme="1"/>
        <rFont val="Arial"/>
        <family val="2"/>
        <scheme val="minor"/>
      </rPr>
      <t>INTE</t>
    </r>
    <r>
      <rPr>
        <sz val="10"/>
        <color theme="1"/>
        <rFont val="Arial"/>
        <family val="2"/>
        <scheme val="minor"/>
      </rPr>
      <t xml:space="preserve"> ingå i volymberäkningen:
Skicka och ta emot meddelanden via PEPPOL, använda Leverantörsportalen, ta emot order via e-post, skicka en separat katalog i till exempel Exelformat. </t>
    </r>
  </si>
  <si>
    <t>Uppskatta behovet av Partsuppsättningar under det antal år som kontraktet ska gälla, ange volymen som optioner och utlös dem vid behov.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</si>
</sst>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6"/>
      <color theme="1"/>
      <name val="Arial"/>
      <family val="2"/>
    </font>
    <font>
      <i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4" borderId="0" applyNumberFormat="0" applyFont="0" applyBorder="0" applyAlignment="0" applyProtection="0"/>
    <xf numFmtId="0" fontId="5" fillId="3" borderId="0" applyNumberFormat="0" applyFont="0" applyBorder="0" applyAlignment="0" applyProtection="0"/>
  </cellStyleXfs>
  <cellXfs count="109">
    <xf numFmtId="0" fontId="0" fillId="0" borderId="0" xfId="0"/>
    <xf numFmtId="0" fontId="7" fillId="2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11" fillId="0" borderId="0" xfId="0" applyFont="1" applyFill="1" applyBorder="1"/>
    <xf numFmtId="4" fontId="7" fillId="0" borderId="0" xfId="0" applyNumberFormat="1" applyFon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left" vertical="center"/>
    </xf>
    <xf numFmtId="4" fontId="7" fillId="0" borderId="2" xfId="0" applyNumberFormat="1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left" wrapText="1"/>
    </xf>
    <xf numFmtId="4" fontId="10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Protection="1"/>
    <xf numFmtId="0" fontId="9" fillId="0" borderId="2" xfId="0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protection locked="0"/>
    </xf>
    <xf numFmtId="4" fontId="10" fillId="0" borderId="2" xfId="0" applyNumberFormat="1" applyFont="1" applyFill="1" applyBorder="1" applyAlignment="1" applyProtection="1"/>
    <xf numFmtId="0" fontId="12" fillId="0" borderId="0" xfId="0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10" fillId="5" borderId="2" xfId="0" applyFont="1" applyFill="1" applyBorder="1" applyAlignment="1" applyProtection="1">
      <alignment horizontal="center" wrapText="1"/>
    </xf>
    <xf numFmtId="4" fontId="7" fillId="6" borderId="2" xfId="0" applyNumberFormat="1" applyFont="1" applyFill="1" applyBorder="1" applyProtection="1">
      <protection locked="0"/>
    </xf>
    <xf numFmtId="4" fontId="10" fillId="5" borderId="2" xfId="0" applyNumberFormat="1" applyFont="1" applyFill="1" applyBorder="1" applyAlignment="1" applyProtection="1">
      <alignment wrapText="1"/>
    </xf>
    <xf numFmtId="4" fontId="10" fillId="5" borderId="2" xfId="0" applyNumberFormat="1" applyFont="1" applyFill="1" applyBorder="1" applyAlignment="1" applyProtection="1">
      <alignment vertical="center" wrapText="1"/>
    </xf>
    <xf numFmtId="4" fontId="10" fillId="5" borderId="2" xfId="0" applyNumberFormat="1" applyFont="1" applyFill="1" applyBorder="1" applyProtection="1"/>
    <xf numFmtId="4" fontId="10" fillId="7" borderId="2" xfId="0" applyNumberFormat="1" applyFont="1" applyFill="1" applyBorder="1" applyProtection="1"/>
    <xf numFmtId="4" fontId="7" fillId="6" borderId="2" xfId="0" applyNumberFormat="1" applyFont="1" applyFill="1" applyBorder="1" applyAlignment="1" applyProtection="1">
      <protection locked="0"/>
    </xf>
    <xf numFmtId="4" fontId="10" fillId="7" borderId="2" xfId="0" applyNumberFormat="1" applyFont="1" applyFill="1" applyBorder="1" applyAlignment="1" applyProtection="1"/>
    <xf numFmtId="0" fontId="10" fillId="5" borderId="2" xfId="0" applyFont="1" applyFill="1" applyBorder="1" applyAlignment="1" applyProtection="1">
      <alignment horizontal="left" wrapText="1"/>
    </xf>
    <xf numFmtId="4" fontId="11" fillId="0" borderId="0" xfId="0" applyNumberFormat="1" applyFont="1" applyFill="1" applyBorder="1"/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3" fontId="0" fillId="9" borderId="2" xfId="0" applyNumberFormat="1" applyFill="1" applyBorder="1" applyProtection="1">
      <protection locked="0"/>
    </xf>
    <xf numFmtId="0" fontId="14" fillId="2" borderId="0" xfId="0" applyFont="1" applyFill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quotePrefix="1" applyFont="1" applyFill="1" applyBorder="1" applyAlignment="1" applyProtection="1">
      <alignment horizontal="center" vertical="center"/>
    </xf>
    <xf numFmtId="0" fontId="7" fillId="2" borderId="0" xfId="0" quotePrefix="1" applyFont="1" applyFill="1" applyBorder="1" applyAlignment="1" applyProtection="1">
      <alignment horizontal="center" vertical="center"/>
    </xf>
    <xf numFmtId="0" fontId="7" fillId="2" borderId="11" xfId="0" quotePrefix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3" xfId="0" quotePrefix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/>
    <xf numFmtId="0" fontId="0" fillId="6" borderId="2" xfId="0" applyFill="1" applyBorder="1" applyAlignment="1" applyProtection="1">
      <alignment wrapText="1"/>
    </xf>
    <xf numFmtId="0" fontId="0" fillId="6" borderId="2" xfId="0" applyFill="1" applyBorder="1" applyProtection="1"/>
    <xf numFmtId="0" fontId="0" fillId="6" borderId="2" xfId="0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3" fontId="0" fillId="8" borderId="2" xfId="0" applyNumberFormat="1" applyFill="1" applyBorder="1" applyProtection="1"/>
    <xf numFmtId="3" fontId="0" fillId="0" borderId="0" xfId="0" applyNumberFormat="1" applyFill="1" applyBorder="1" applyProtection="1"/>
    <xf numFmtId="0" fontId="0" fillId="0" borderId="6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13" fillId="0" borderId="0" xfId="0" applyFont="1" applyBorder="1" applyAlignment="1" applyProtection="1"/>
    <xf numFmtId="0" fontId="20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0" fillId="9" borderId="15" xfId="0" applyFill="1" applyBorder="1" applyAlignment="1" applyProtection="1">
      <alignment horizontal="center" wrapText="1"/>
    </xf>
    <xf numFmtId="0" fontId="0" fillId="9" borderId="16" xfId="0" applyFill="1" applyBorder="1" applyAlignment="1" applyProtection="1">
      <alignment horizontal="center" wrapText="1"/>
    </xf>
    <xf numFmtId="0" fontId="0" fillId="9" borderId="17" xfId="0" applyFill="1" applyBorder="1" applyAlignment="1" applyProtection="1">
      <alignment horizontal="center" wrapText="1"/>
    </xf>
    <xf numFmtId="0" fontId="0" fillId="6" borderId="15" xfId="0" applyFill="1" applyBorder="1" applyAlignment="1" applyProtection="1">
      <alignment horizontal="center" wrapText="1"/>
    </xf>
    <xf numFmtId="0" fontId="0" fillId="6" borderId="16" xfId="0" applyFill="1" applyBorder="1" applyAlignment="1" applyProtection="1">
      <alignment horizontal="center" wrapText="1"/>
    </xf>
    <xf numFmtId="0" fontId="0" fillId="6" borderId="17" xfId="0" applyFill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</cellXfs>
  <cellStyles count="5">
    <cellStyle name="K Blå" xfId="4"/>
    <cellStyle name="K Gul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  <color rgb="FFFF99FF"/>
      <color rgb="FFFFCCFF"/>
      <color rgb="FFFFFF99"/>
      <color rgb="FFCCFFFF"/>
      <color rgb="FF969696"/>
      <color rgb="FFCC99FF"/>
      <color rgb="FF006992"/>
      <color rgb="FF00926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54"/>
  <sheetViews>
    <sheetView showGridLines="0" workbookViewId="0"/>
  </sheetViews>
  <sheetFormatPr defaultColWidth="9" defaultRowHeight="13.8" outlineLevelCol="1" x14ac:dyDescent="0.25"/>
  <cols>
    <col min="1" max="1" width="71.69921875" style="5" customWidth="1" outlineLevel="1"/>
    <col min="2" max="2" width="48.69921875" style="5" customWidth="1"/>
    <col min="3" max="3" width="16.69921875" style="5" customWidth="1"/>
    <col min="4" max="4" width="21.69921875" style="5" customWidth="1"/>
    <col min="5" max="5" width="9" style="5"/>
    <col min="6" max="6" width="11.59765625" style="5" customWidth="1"/>
    <col min="7" max="7" width="10.69921875" style="5" customWidth="1"/>
    <col min="8" max="8" width="12.19921875" style="5" customWidth="1"/>
    <col min="9" max="16384" width="9" style="5"/>
  </cols>
  <sheetData>
    <row r="1" spans="1:11" ht="14.25" x14ac:dyDescent="0.2">
      <c r="B1" s="25" t="s">
        <v>42</v>
      </c>
      <c r="C1" s="26">
        <v>43049</v>
      </c>
      <c r="D1" s="26">
        <v>43049</v>
      </c>
    </row>
    <row r="2" spans="1:11" ht="20.25" x14ac:dyDescent="0.3">
      <c r="B2" s="24" t="s">
        <v>39</v>
      </c>
    </row>
    <row r="4" spans="1:11" x14ac:dyDescent="0.25">
      <c r="A4" s="8"/>
      <c r="B4" s="8"/>
      <c r="C4" s="9" t="s">
        <v>0</v>
      </c>
      <c r="D4" s="9" t="s">
        <v>2</v>
      </c>
      <c r="F4" s="5" t="s">
        <v>45</v>
      </c>
    </row>
    <row r="5" spans="1:11" ht="15.6" x14ac:dyDescent="0.25">
      <c r="A5" s="8"/>
      <c r="B5" s="10" t="s">
        <v>7</v>
      </c>
      <c r="C5" s="11" t="s">
        <v>35</v>
      </c>
      <c r="D5" s="11" t="s">
        <v>36</v>
      </c>
      <c r="E5" s="6"/>
      <c r="F5" s="6"/>
      <c r="G5" s="6"/>
      <c r="H5" s="6"/>
      <c r="I5" s="6"/>
      <c r="J5" s="6"/>
      <c r="K5" s="6"/>
    </row>
    <row r="6" spans="1:11" x14ac:dyDescent="0.25">
      <c r="A6" s="8"/>
      <c r="B6" s="12" t="s">
        <v>41</v>
      </c>
      <c r="C6" s="11"/>
      <c r="D6" s="11"/>
      <c r="E6" s="6"/>
      <c r="F6" s="27" t="s">
        <v>37</v>
      </c>
      <c r="G6" s="6"/>
      <c r="H6" s="35" t="s">
        <v>37</v>
      </c>
      <c r="I6" s="6"/>
      <c r="J6" s="6"/>
      <c r="K6" s="6"/>
    </row>
    <row r="7" spans="1:11" x14ac:dyDescent="0.25">
      <c r="A7" s="8" t="str">
        <f t="shared" ref="A7:A12" si="0">$B$5&amp;" - "&amp;B7</f>
        <v>1a) Införandeprojekt - Kat. 1 – Myndighet ≤ 200 Användare</v>
      </c>
      <c r="B7" s="12" t="s">
        <v>3</v>
      </c>
      <c r="C7" s="13">
        <v>700133</v>
      </c>
      <c r="D7" s="13">
        <v>105000</v>
      </c>
      <c r="E7" s="6"/>
      <c r="F7" s="28">
        <v>700133</v>
      </c>
      <c r="G7" s="36">
        <f>+C7-F7</f>
        <v>0</v>
      </c>
      <c r="H7" s="28">
        <v>105000</v>
      </c>
      <c r="I7" s="36">
        <f>+D7-H7</f>
        <v>0</v>
      </c>
      <c r="J7" s="6"/>
      <c r="K7" s="6"/>
    </row>
    <row r="8" spans="1:11" x14ac:dyDescent="0.25">
      <c r="A8" s="8" t="str">
        <f t="shared" si="0"/>
        <v>1a) Införandeprojekt - Kat. 2 – Myndighet 201-800 Användare</v>
      </c>
      <c r="B8" s="2" t="s">
        <v>4</v>
      </c>
      <c r="C8" s="13">
        <v>862133</v>
      </c>
      <c r="D8" s="13">
        <v>200000</v>
      </c>
      <c r="E8" s="6"/>
      <c r="F8" s="28">
        <v>862133</v>
      </c>
      <c r="G8" s="36">
        <f t="shared" ref="G8:G11" si="1">+C8-F8</f>
        <v>0</v>
      </c>
      <c r="H8" s="28">
        <v>200000</v>
      </c>
      <c r="I8" s="36">
        <f t="shared" ref="I8:I49" si="2">+D8-H8</f>
        <v>0</v>
      </c>
      <c r="J8" s="6"/>
      <c r="K8" s="6"/>
    </row>
    <row r="9" spans="1:11" x14ac:dyDescent="0.25">
      <c r="A9" s="8" t="str">
        <f t="shared" si="0"/>
        <v>1a) Införandeprojekt - Kat. 3 – Myndighet 801-1500 Användare</v>
      </c>
      <c r="B9" s="12" t="s">
        <v>5</v>
      </c>
      <c r="C9" s="13">
        <v>911733</v>
      </c>
      <c r="D9" s="13">
        <v>300000</v>
      </c>
      <c r="E9" s="6"/>
      <c r="F9" s="28">
        <v>911733</v>
      </c>
      <c r="G9" s="36">
        <f t="shared" si="1"/>
        <v>0</v>
      </c>
      <c r="H9" s="28">
        <v>300000</v>
      </c>
      <c r="I9" s="36">
        <f t="shared" si="2"/>
        <v>0</v>
      </c>
      <c r="J9" s="6"/>
      <c r="K9" s="6"/>
    </row>
    <row r="10" spans="1:11" x14ac:dyDescent="0.25">
      <c r="A10" s="8" t="str">
        <f t="shared" si="0"/>
        <v>1a) Införandeprojekt - Kat. 4 – Myndighet 1501-4000 Användare</v>
      </c>
      <c r="B10" s="14" t="s">
        <v>38</v>
      </c>
      <c r="C10" s="13">
        <v>1018533</v>
      </c>
      <c r="D10" s="13">
        <v>600000</v>
      </c>
      <c r="E10" s="6"/>
      <c r="F10" s="28">
        <v>1018533</v>
      </c>
      <c r="G10" s="36">
        <f t="shared" si="1"/>
        <v>0</v>
      </c>
      <c r="H10" s="28">
        <v>600000</v>
      </c>
      <c r="I10" s="36">
        <f t="shared" si="2"/>
        <v>0</v>
      </c>
      <c r="J10" s="6"/>
      <c r="K10" s="6"/>
    </row>
    <row r="11" spans="1:11" x14ac:dyDescent="0.25">
      <c r="A11" s="8" t="str">
        <f t="shared" si="0"/>
        <v>1a) Införandeprojekt - Kat. 5 – Myndighet ≥ 4001 Användare</v>
      </c>
      <c r="B11" s="12" t="s">
        <v>6</v>
      </c>
      <c r="C11" s="13">
        <v>1168933</v>
      </c>
      <c r="D11" s="13">
        <v>2000000</v>
      </c>
      <c r="E11" s="6"/>
      <c r="F11" s="28">
        <v>1168933</v>
      </c>
      <c r="G11" s="36">
        <f t="shared" si="1"/>
        <v>0</v>
      </c>
      <c r="H11" s="28">
        <v>2000000</v>
      </c>
      <c r="I11" s="36">
        <f t="shared" si="2"/>
        <v>0</v>
      </c>
      <c r="J11" s="6"/>
      <c r="K11" s="6"/>
    </row>
    <row r="12" spans="1:11" ht="14.25" x14ac:dyDescent="0.2">
      <c r="A12" s="8" t="str">
        <f t="shared" si="0"/>
        <v>1a) Införandeprojekt - Servicecenter</v>
      </c>
      <c r="B12" s="12" t="s">
        <v>1</v>
      </c>
      <c r="C12" s="13"/>
      <c r="D12" s="13"/>
      <c r="E12" s="6"/>
      <c r="I12" s="36">
        <f t="shared" si="2"/>
        <v>0</v>
      </c>
      <c r="J12" s="6"/>
      <c r="K12" s="6"/>
    </row>
    <row r="13" spans="1:11" ht="15.6" x14ac:dyDescent="0.25">
      <c r="A13" s="8"/>
      <c r="B13" s="10" t="s">
        <v>9</v>
      </c>
      <c r="C13" s="15" t="s">
        <v>37</v>
      </c>
      <c r="D13" s="15" t="s">
        <v>37</v>
      </c>
      <c r="E13" s="6"/>
      <c r="F13" s="29" t="s">
        <v>37</v>
      </c>
      <c r="G13" s="36"/>
      <c r="H13" s="29" t="s">
        <v>37</v>
      </c>
      <c r="I13" s="36"/>
      <c r="J13" s="6"/>
      <c r="K13" s="6"/>
    </row>
    <row r="14" spans="1:11" ht="26.4" x14ac:dyDescent="0.25">
      <c r="A14" s="8" t="str">
        <f>$B$13&amp;" - "&amp;B14</f>
        <v>1b) Införandeprojekt i Servicecenter - Grundinförande i Servicecenter, inkluderar införande i 3 organisationer totalt</v>
      </c>
      <c r="B14" s="16" t="s">
        <v>10</v>
      </c>
      <c r="C14" s="13">
        <v>2252418</v>
      </c>
      <c r="D14" s="13">
        <v>1500000</v>
      </c>
      <c r="E14" s="6"/>
      <c r="F14" s="28">
        <v>2252418</v>
      </c>
      <c r="G14" s="36">
        <f>+C14-F14</f>
        <v>0</v>
      </c>
      <c r="H14" s="28">
        <v>1500000</v>
      </c>
      <c r="I14" s="36">
        <f t="shared" si="2"/>
        <v>0</v>
      </c>
      <c r="J14" s="6"/>
      <c r="K14" s="6"/>
    </row>
    <row r="15" spans="1:11" x14ac:dyDescent="0.25">
      <c r="A15" s="8" t="str">
        <f>$B$13&amp;" - "&amp;B15</f>
        <v>1b) Införandeprojekt i Servicecenter - Införande i tillkommande organisationer upp till 15:e, per styck</v>
      </c>
      <c r="B15" s="17" t="s">
        <v>11</v>
      </c>
      <c r="C15" s="13">
        <v>548400</v>
      </c>
      <c r="D15" s="13">
        <v>50000</v>
      </c>
      <c r="E15" s="6"/>
      <c r="F15" s="28">
        <v>548400</v>
      </c>
      <c r="G15" s="36">
        <f>+C15-F15</f>
        <v>0</v>
      </c>
      <c r="H15" s="28">
        <v>50000</v>
      </c>
      <c r="I15" s="36">
        <f t="shared" si="2"/>
        <v>0</v>
      </c>
      <c r="J15" s="6"/>
      <c r="K15" s="6"/>
    </row>
    <row r="16" spans="1:11" x14ac:dyDescent="0.25">
      <c r="A16" s="8" t="str">
        <f>$B$13&amp;" - "&amp;B16</f>
        <v>1b) Införandeprojekt i Servicecenter - Införande i tillkommande organisationer därutöver, per styck</v>
      </c>
      <c r="B16" s="17" t="s">
        <v>12</v>
      </c>
      <c r="C16" s="13">
        <v>548400</v>
      </c>
      <c r="D16" s="13">
        <v>30000</v>
      </c>
      <c r="E16" s="6"/>
      <c r="F16" s="28">
        <v>548400</v>
      </c>
      <c r="G16" s="36">
        <f>+C16-F16</f>
        <v>0</v>
      </c>
      <c r="H16" s="28">
        <v>30000</v>
      </c>
      <c r="I16" s="36">
        <f t="shared" si="2"/>
        <v>0</v>
      </c>
      <c r="J16" s="6"/>
      <c r="K16" s="6"/>
    </row>
    <row r="17" spans="1:11" ht="14.25" x14ac:dyDescent="0.2">
      <c r="A17" s="8"/>
      <c r="B17" s="17"/>
      <c r="C17" s="13"/>
      <c r="D17" s="13"/>
      <c r="E17" s="6"/>
      <c r="I17" s="36">
        <f t="shared" si="2"/>
        <v>0</v>
      </c>
      <c r="J17" s="6"/>
      <c r="K17" s="6"/>
    </row>
    <row r="18" spans="1:11" ht="15.6" x14ac:dyDescent="0.25">
      <c r="A18" s="8"/>
      <c r="B18" s="10" t="s">
        <v>13</v>
      </c>
      <c r="C18" s="18" t="s">
        <v>37</v>
      </c>
      <c r="D18" s="18" t="s">
        <v>37</v>
      </c>
      <c r="E18" s="6"/>
      <c r="I18" s="36"/>
      <c r="J18" s="6"/>
      <c r="K18" s="6"/>
    </row>
    <row r="19" spans="1:11" ht="14.25" x14ac:dyDescent="0.2">
      <c r="A19" s="8"/>
      <c r="B19" s="19"/>
      <c r="C19" s="18"/>
      <c r="D19" s="18"/>
      <c r="E19" s="6"/>
      <c r="F19" s="30" t="s">
        <v>37</v>
      </c>
      <c r="G19" s="36"/>
      <c r="H19" s="30" t="s">
        <v>37</v>
      </c>
      <c r="I19" s="36"/>
      <c r="J19" s="6"/>
      <c r="K19" s="6"/>
    </row>
    <row r="20" spans="1:11" x14ac:dyDescent="0.25">
      <c r="A20" s="8" t="str">
        <f>$B$18&amp;" - "&amp;B20</f>
        <v>2a) Avgift för faktiskt nyttjande av tjänsten - Kat. 1 – Myndighet ≤ 200 Användare</v>
      </c>
      <c r="B20" s="12" t="s">
        <v>3</v>
      </c>
      <c r="C20" s="13">
        <v>811347</v>
      </c>
      <c r="D20" s="13">
        <v>100000</v>
      </c>
      <c r="E20" s="6"/>
      <c r="F20" s="28">
        <v>811347</v>
      </c>
      <c r="G20" s="36">
        <f>+C20-F20</f>
        <v>0</v>
      </c>
      <c r="H20" s="28">
        <v>100000</v>
      </c>
      <c r="I20" s="36">
        <f t="shared" si="2"/>
        <v>0</v>
      </c>
      <c r="J20" s="6"/>
      <c r="K20" s="6"/>
    </row>
    <row r="21" spans="1:11" x14ac:dyDescent="0.25">
      <c r="A21" s="8" t="str">
        <f>$B$18&amp;" - "&amp;B21</f>
        <v>2a) Avgift för faktiskt nyttjande av tjänsten - Kat. 2 – Myndighet 201-800 Användare</v>
      </c>
      <c r="B21" s="2" t="s">
        <v>4</v>
      </c>
      <c r="C21" s="13">
        <v>1188955</v>
      </c>
      <c r="D21" s="13">
        <v>150000</v>
      </c>
      <c r="E21" s="6"/>
      <c r="F21" s="28">
        <v>1188955</v>
      </c>
      <c r="G21" s="36">
        <f t="shared" ref="G21:G49" si="3">+C21-F21</f>
        <v>0</v>
      </c>
      <c r="H21" s="28">
        <v>150000</v>
      </c>
      <c r="I21" s="36">
        <f t="shared" si="2"/>
        <v>0</v>
      </c>
      <c r="J21" s="6"/>
      <c r="K21" s="6"/>
    </row>
    <row r="22" spans="1:11" x14ac:dyDescent="0.25">
      <c r="A22" s="8" t="str">
        <f>$B$18&amp;" - "&amp;B22</f>
        <v>2a) Avgift för faktiskt nyttjande av tjänsten - Kat. 3 – Myndighet 801-1500 Användare</v>
      </c>
      <c r="B22" s="12" t="s">
        <v>5</v>
      </c>
      <c r="C22" s="13">
        <v>1485997</v>
      </c>
      <c r="D22" s="13">
        <v>250000</v>
      </c>
      <c r="E22" s="6"/>
      <c r="F22" s="28">
        <v>1485997</v>
      </c>
      <c r="G22" s="36">
        <f t="shared" si="3"/>
        <v>0</v>
      </c>
      <c r="H22" s="28">
        <v>250000</v>
      </c>
      <c r="I22" s="36">
        <f t="shared" si="2"/>
        <v>0</v>
      </c>
      <c r="J22" s="6"/>
      <c r="K22" s="6"/>
    </row>
    <row r="23" spans="1:11" x14ac:dyDescent="0.25">
      <c r="A23" s="8" t="str">
        <f>$B$18&amp;" - "&amp;B23</f>
        <v>2a) Avgift för faktiskt nyttjande av tjänsten - Kat. 4 – Myndighet 1501-4000 Användare</v>
      </c>
      <c r="B23" s="12" t="s">
        <v>38</v>
      </c>
      <c r="C23" s="13">
        <v>1773574</v>
      </c>
      <c r="D23" s="13">
        <v>600000</v>
      </c>
      <c r="E23" s="6"/>
      <c r="F23" s="28">
        <v>1773574</v>
      </c>
      <c r="G23" s="36">
        <f t="shared" si="3"/>
        <v>0</v>
      </c>
      <c r="H23" s="28">
        <v>600000</v>
      </c>
      <c r="I23" s="36">
        <f t="shared" si="2"/>
        <v>0</v>
      </c>
      <c r="J23" s="6"/>
      <c r="K23" s="6"/>
    </row>
    <row r="24" spans="1:11" x14ac:dyDescent="0.25">
      <c r="A24" s="8" t="str">
        <f>$B$18&amp;" - "&amp;B24</f>
        <v>2a) Avgift för faktiskt nyttjande av tjänsten - Kat. 5 – Myndighet ≥ 4001 Användare</v>
      </c>
      <c r="B24" s="12" t="s">
        <v>6</v>
      </c>
      <c r="C24" s="13">
        <v>2548035</v>
      </c>
      <c r="D24" s="13">
        <v>2750000</v>
      </c>
      <c r="E24" s="6"/>
      <c r="F24" s="28">
        <v>2548035</v>
      </c>
      <c r="G24" s="36">
        <f t="shared" si="3"/>
        <v>0</v>
      </c>
      <c r="H24" s="28">
        <v>2750000</v>
      </c>
      <c r="I24" s="36">
        <f t="shared" si="2"/>
        <v>0</v>
      </c>
      <c r="J24" s="6"/>
      <c r="K24" s="6"/>
    </row>
    <row r="25" spans="1:11" ht="14.25" x14ac:dyDescent="0.2">
      <c r="A25" s="8"/>
      <c r="B25" s="12"/>
      <c r="C25" s="13"/>
      <c r="D25" s="13"/>
      <c r="E25" s="6"/>
      <c r="G25" s="36">
        <f t="shared" si="3"/>
        <v>0</v>
      </c>
      <c r="I25" s="36">
        <f t="shared" si="2"/>
        <v>0</v>
      </c>
      <c r="J25" s="6"/>
      <c r="K25" s="6"/>
    </row>
    <row r="26" spans="1:11" ht="31.2" x14ac:dyDescent="0.25">
      <c r="A26" s="8"/>
      <c r="B26" s="10" t="s">
        <v>14</v>
      </c>
      <c r="C26" s="18" t="s">
        <v>37</v>
      </c>
      <c r="D26" s="18" t="s">
        <v>37</v>
      </c>
      <c r="E26" s="6"/>
      <c r="F26" s="30" t="s">
        <v>37</v>
      </c>
      <c r="G26" s="36"/>
      <c r="H26" s="30" t="s">
        <v>37</v>
      </c>
      <c r="I26" s="36"/>
      <c r="J26" s="6"/>
      <c r="K26" s="6"/>
    </row>
    <row r="27" spans="1:11" x14ac:dyDescent="0.25">
      <c r="A27" s="8" t="str">
        <f>$B$26&amp;" - "&amp;B27</f>
        <v>2b) Servicecenters avgift för faktiskt nyttjande av Tjänsten - Kat. 1 - Servicecenter ≤ 2000 Användare</v>
      </c>
      <c r="B27" s="12" t="s">
        <v>15</v>
      </c>
      <c r="C27" s="13">
        <v>1709464</v>
      </c>
      <c r="D27" s="13">
        <v>300000</v>
      </c>
      <c r="E27" s="6"/>
      <c r="F27" s="28">
        <v>1709464</v>
      </c>
      <c r="G27" s="36">
        <f t="shared" si="3"/>
        <v>0</v>
      </c>
      <c r="H27" s="28">
        <v>300000</v>
      </c>
      <c r="I27" s="36">
        <f t="shared" si="2"/>
        <v>0</v>
      </c>
      <c r="J27" s="6"/>
      <c r="K27" s="6"/>
    </row>
    <row r="28" spans="1:11" x14ac:dyDescent="0.25">
      <c r="A28" s="8" t="str">
        <f>$B$26&amp;" - "&amp;B28</f>
        <v>2b) Servicecenters avgift för faktiskt nyttjande av Tjänsten - Kat. 2 – Servicecenter 2001-4000 Användare</v>
      </c>
      <c r="B28" s="2" t="s">
        <v>16</v>
      </c>
      <c r="C28" s="13">
        <v>2263165</v>
      </c>
      <c r="D28" s="13">
        <v>600000</v>
      </c>
      <c r="E28" s="6"/>
      <c r="F28" s="28">
        <v>2263165</v>
      </c>
      <c r="G28" s="36">
        <f t="shared" si="3"/>
        <v>0</v>
      </c>
      <c r="H28" s="28">
        <v>600000</v>
      </c>
      <c r="I28" s="36">
        <f t="shared" si="2"/>
        <v>0</v>
      </c>
      <c r="J28" s="6"/>
      <c r="K28" s="6"/>
    </row>
    <row r="29" spans="1:11" x14ac:dyDescent="0.25">
      <c r="A29" s="8" t="str">
        <f>$B$26&amp;" - "&amp;B29</f>
        <v>2b) Servicecenters avgift för faktiskt nyttjande av Tjänsten - Kat. 3 – Servicecenter 4001-8000 Användare</v>
      </c>
      <c r="B29" s="12" t="s">
        <v>17</v>
      </c>
      <c r="C29" s="13">
        <v>3048535</v>
      </c>
      <c r="D29" s="13">
        <v>900000</v>
      </c>
      <c r="E29" s="6"/>
      <c r="F29" s="28">
        <v>3048535</v>
      </c>
      <c r="G29" s="36">
        <f t="shared" si="3"/>
        <v>0</v>
      </c>
      <c r="H29" s="28">
        <v>900000</v>
      </c>
      <c r="I29" s="36">
        <f t="shared" si="2"/>
        <v>0</v>
      </c>
      <c r="J29" s="6"/>
      <c r="K29" s="6"/>
    </row>
    <row r="30" spans="1:11" x14ac:dyDescent="0.25">
      <c r="A30" s="8" t="str">
        <f>$B$26&amp;" - "&amp;B30</f>
        <v>2b) Servicecenters avgift för faktiskt nyttjande av Tjänsten - Kat. 4 – Servicecenter 8001-16000 Användare</v>
      </c>
      <c r="B30" s="12" t="s">
        <v>18</v>
      </c>
      <c r="C30" s="13">
        <v>3785598</v>
      </c>
      <c r="D30" s="13">
        <v>2000000</v>
      </c>
      <c r="E30" s="6"/>
      <c r="F30" s="28">
        <v>3785598</v>
      </c>
      <c r="G30" s="36">
        <f t="shared" si="3"/>
        <v>0</v>
      </c>
      <c r="H30" s="28">
        <v>2000000</v>
      </c>
      <c r="I30" s="36">
        <f t="shared" si="2"/>
        <v>0</v>
      </c>
      <c r="J30" s="6"/>
      <c r="K30" s="6"/>
    </row>
    <row r="31" spans="1:11" x14ac:dyDescent="0.25">
      <c r="A31" s="8" t="str">
        <f>$B$26&amp;" - "&amp;B31</f>
        <v>2b) Servicecenters avgift för faktiskt nyttjande av Tjänsten - Kat. 5 – Servicecenter ≥ 16000 Användare</v>
      </c>
      <c r="B31" s="12" t="s">
        <v>19</v>
      </c>
      <c r="C31" s="13">
        <v>5112618</v>
      </c>
      <c r="D31" s="13">
        <v>5000000</v>
      </c>
      <c r="E31" s="6"/>
      <c r="F31" s="28">
        <v>5112618</v>
      </c>
      <c r="G31" s="36">
        <f t="shared" si="3"/>
        <v>0</v>
      </c>
      <c r="H31" s="28">
        <v>5000000</v>
      </c>
      <c r="I31" s="36">
        <f t="shared" si="2"/>
        <v>0</v>
      </c>
      <c r="J31" s="6"/>
      <c r="K31" s="6"/>
    </row>
    <row r="32" spans="1:11" ht="15.6" x14ac:dyDescent="0.25">
      <c r="A32" s="8"/>
      <c r="B32" s="10" t="s">
        <v>20</v>
      </c>
      <c r="C32" s="20" t="s">
        <v>37</v>
      </c>
      <c r="D32" s="20" t="s">
        <v>37</v>
      </c>
      <c r="E32" s="6"/>
      <c r="F32" s="31" t="s">
        <v>37</v>
      </c>
      <c r="G32" s="36"/>
      <c r="H32" s="31" t="s">
        <v>37</v>
      </c>
      <c r="I32" s="36"/>
      <c r="J32" s="6"/>
      <c r="K32" s="6"/>
    </row>
    <row r="33" spans="1:11" x14ac:dyDescent="0.25">
      <c r="A33" s="8"/>
      <c r="B33" s="21" t="s">
        <v>21</v>
      </c>
      <c r="C33" s="20"/>
      <c r="D33" s="20"/>
      <c r="E33" s="6"/>
      <c r="F33" s="32"/>
      <c r="G33" s="36"/>
      <c r="H33" s="32"/>
      <c r="I33" s="36">
        <f t="shared" si="2"/>
        <v>0</v>
      </c>
      <c r="J33" s="6"/>
      <c r="K33" s="6"/>
    </row>
    <row r="34" spans="1:11" x14ac:dyDescent="0.25">
      <c r="A34" s="8" t="str">
        <f>$B$32&amp;" - "&amp;B34</f>
        <v>3. Optioner - Kat. 1: inklusive  ≤ 200 meddelanden per år</v>
      </c>
      <c r="B34" s="12" t="s">
        <v>22</v>
      </c>
      <c r="C34" s="13">
        <v>1204</v>
      </c>
      <c r="D34" s="13">
        <v>1000</v>
      </c>
      <c r="E34" s="6"/>
      <c r="F34" s="28">
        <v>1204</v>
      </c>
      <c r="G34" s="36">
        <f t="shared" si="3"/>
        <v>0</v>
      </c>
      <c r="H34" s="28">
        <v>1000</v>
      </c>
      <c r="I34" s="36">
        <f t="shared" si="2"/>
        <v>0</v>
      </c>
      <c r="J34" s="6"/>
      <c r="K34" s="6"/>
    </row>
    <row r="35" spans="1:11" x14ac:dyDescent="0.25">
      <c r="A35" s="8" t="str">
        <f>$B$32&amp;" - "&amp;B35</f>
        <v>3. Optioner - Kat. 2: inklusive 201-800 meddelanden per år</v>
      </c>
      <c r="B35" s="12" t="s">
        <v>23</v>
      </c>
      <c r="C35" s="13">
        <v>1325</v>
      </c>
      <c r="D35" s="13">
        <v>1500</v>
      </c>
      <c r="E35" s="6"/>
      <c r="F35" s="28">
        <v>1325</v>
      </c>
      <c r="G35" s="36">
        <f t="shared" si="3"/>
        <v>0</v>
      </c>
      <c r="H35" s="28">
        <v>1500</v>
      </c>
      <c r="I35" s="36">
        <f t="shared" si="2"/>
        <v>0</v>
      </c>
      <c r="J35" s="6"/>
      <c r="K35" s="6"/>
    </row>
    <row r="36" spans="1:11" x14ac:dyDescent="0.25">
      <c r="A36" s="8" t="str">
        <f>$B$32&amp;" - "&amp;B36</f>
        <v>3. Optioner - Kat. 3: inklusive  801-3000 meddelanden per år</v>
      </c>
      <c r="B36" s="12" t="s">
        <v>24</v>
      </c>
      <c r="C36" s="22">
        <v>1702</v>
      </c>
      <c r="D36" s="22">
        <v>2500</v>
      </c>
      <c r="E36" s="6"/>
      <c r="F36" s="33">
        <v>1702</v>
      </c>
      <c r="G36" s="36">
        <f t="shared" si="3"/>
        <v>0</v>
      </c>
      <c r="H36" s="33">
        <v>2500</v>
      </c>
      <c r="I36" s="36">
        <f t="shared" si="2"/>
        <v>0</v>
      </c>
      <c r="J36" s="6"/>
      <c r="K36" s="6"/>
    </row>
    <row r="37" spans="1:11" x14ac:dyDescent="0.25">
      <c r="A37" s="8" t="str">
        <f>$B$32&amp;" - "&amp;B37</f>
        <v>3. Optioner - Kat. 4: inklusive 3001-8000 meddelanden per år</v>
      </c>
      <c r="B37" s="12" t="s">
        <v>25</v>
      </c>
      <c r="C37" s="22">
        <v>2520</v>
      </c>
      <c r="D37" s="22">
        <v>5000</v>
      </c>
      <c r="E37" s="6"/>
      <c r="F37" s="33">
        <v>2520</v>
      </c>
      <c r="G37" s="36">
        <f t="shared" si="3"/>
        <v>0</v>
      </c>
      <c r="H37" s="33">
        <v>5000</v>
      </c>
      <c r="I37" s="36">
        <f t="shared" si="2"/>
        <v>0</v>
      </c>
      <c r="J37" s="6"/>
      <c r="K37" s="6"/>
    </row>
    <row r="38" spans="1:11" x14ac:dyDescent="0.25">
      <c r="A38" s="8" t="str">
        <f>$B$32&amp;" - "&amp;B38</f>
        <v>3. Optioner - Kat. 5: inklusive ≥ 8000 meddelanden per år</v>
      </c>
      <c r="B38" s="12" t="s">
        <v>26</v>
      </c>
      <c r="C38" s="22">
        <v>4116</v>
      </c>
      <c r="D38" s="22">
        <v>10000</v>
      </c>
      <c r="E38" s="6"/>
      <c r="F38" s="33">
        <v>4116</v>
      </c>
      <c r="G38" s="36">
        <f t="shared" si="3"/>
        <v>0</v>
      </c>
      <c r="H38" s="33">
        <v>10000</v>
      </c>
      <c r="I38" s="36">
        <f t="shared" si="2"/>
        <v>0</v>
      </c>
      <c r="J38" s="6"/>
      <c r="K38" s="6"/>
    </row>
    <row r="39" spans="1:11" x14ac:dyDescent="0.25">
      <c r="A39" s="8"/>
      <c r="B39" s="21" t="s">
        <v>40</v>
      </c>
      <c r="C39" s="23"/>
      <c r="D39" s="23"/>
      <c r="E39" s="6"/>
      <c r="F39" s="34"/>
      <c r="G39" s="36"/>
      <c r="H39" s="34"/>
      <c r="I39" s="36"/>
      <c r="J39" s="6"/>
      <c r="K39" s="6"/>
    </row>
    <row r="40" spans="1:11" x14ac:dyDescent="0.25">
      <c r="A40" s="8" t="str">
        <f>$B$39&amp;" - "&amp;B40</f>
        <v xml:space="preserve">Övriga optioner, med takpris - Integration med ekonomisystem - engångskostnad </v>
      </c>
      <c r="B40" s="2" t="s">
        <v>27</v>
      </c>
      <c r="C40" s="22">
        <v>85029</v>
      </c>
      <c r="D40" s="22">
        <v>150000</v>
      </c>
      <c r="E40" s="6"/>
      <c r="F40" s="33">
        <v>85029</v>
      </c>
      <c r="G40" s="36">
        <f t="shared" si="3"/>
        <v>0</v>
      </c>
      <c r="H40" s="33">
        <v>150000</v>
      </c>
      <c r="I40" s="36">
        <f t="shared" si="2"/>
        <v>0</v>
      </c>
      <c r="J40" s="6"/>
      <c r="K40" s="6"/>
    </row>
    <row r="41" spans="1:11" x14ac:dyDescent="0.25">
      <c r="A41" s="8" t="str">
        <f t="shared" ref="A41:A49" si="4">$B$39&amp;" - "&amp;B41</f>
        <v>Övriga optioner, med takpris - Årligt underhåll av integration med ekonomisystem</v>
      </c>
      <c r="B41" s="2" t="s">
        <v>44</v>
      </c>
      <c r="C41" s="22">
        <v>0</v>
      </c>
      <c r="D41" s="22">
        <v>15000</v>
      </c>
      <c r="E41" s="6"/>
      <c r="F41" s="33">
        <v>0</v>
      </c>
      <c r="G41" s="36">
        <f t="shared" si="3"/>
        <v>0</v>
      </c>
      <c r="H41" s="33">
        <v>15000</v>
      </c>
      <c r="I41" s="36">
        <f t="shared" si="2"/>
        <v>0</v>
      </c>
      <c r="J41" s="6"/>
      <c r="K41" s="6"/>
    </row>
    <row r="42" spans="1:11" x14ac:dyDescent="0.25">
      <c r="A42" s="8" t="str">
        <f t="shared" si="4"/>
        <v>Övriga optioner, med takpris - Integration med upphandlingsverktyg, konsultstöd, Takpris per timme</v>
      </c>
      <c r="B42" s="2" t="s">
        <v>28</v>
      </c>
      <c r="C42" s="22">
        <v>1200</v>
      </c>
      <c r="D42" s="22">
        <v>1350</v>
      </c>
      <c r="E42" s="6"/>
      <c r="F42" s="33">
        <v>1200</v>
      </c>
      <c r="G42" s="36">
        <f t="shared" si="3"/>
        <v>0</v>
      </c>
      <c r="H42" s="33">
        <v>1350</v>
      </c>
      <c r="I42" s="36">
        <f t="shared" si="2"/>
        <v>0</v>
      </c>
      <c r="J42" s="6"/>
      <c r="K42" s="6"/>
    </row>
    <row r="43" spans="1:11" x14ac:dyDescent="0.25">
      <c r="A43" s="8" t="str">
        <f t="shared" si="4"/>
        <v>Övriga optioner, med takpris - Integration med upphandlingsverktyg, årligt underhåll, Takpris per år</v>
      </c>
      <c r="B43" s="2" t="s">
        <v>29</v>
      </c>
      <c r="C43" s="22">
        <v>9600</v>
      </c>
      <c r="D43" s="22">
        <v>15000</v>
      </c>
      <c r="E43" s="6"/>
      <c r="F43" s="33">
        <v>9600</v>
      </c>
      <c r="G43" s="36">
        <f t="shared" si="3"/>
        <v>0</v>
      </c>
      <c r="H43" s="33">
        <v>15000</v>
      </c>
      <c r="I43" s="36">
        <f t="shared" si="2"/>
        <v>0</v>
      </c>
      <c r="J43" s="6"/>
      <c r="K43" s="6"/>
    </row>
    <row r="44" spans="1:11" x14ac:dyDescent="0.25">
      <c r="A44" s="8" t="str">
        <f t="shared" si="4"/>
        <v xml:space="preserve">Övriga optioner, med takpris - Integration Skanningtjänst- engångskostnad </v>
      </c>
      <c r="B44" s="2" t="s">
        <v>30</v>
      </c>
      <c r="C44" s="22">
        <v>31460</v>
      </c>
      <c r="D44" s="22">
        <v>20000</v>
      </c>
      <c r="E44" s="6"/>
      <c r="F44" s="33">
        <v>31460</v>
      </c>
      <c r="G44" s="36">
        <f t="shared" si="3"/>
        <v>0</v>
      </c>
      <c r="H44" s="33">
        <v>20000</v>
      </c>
      <c r="I44" s="36">
        <f t="shared" si="2"/>
        <v>0</v>
      </c>
      <c r="J44" s="6"/>
      <c r="K44" s="6"/>
    </row>
    <row r="45" spans="1:11" x14ac:dyDescent="0.25">
      <c r="A45" s="8" t="str">
        <f t="shared" si="4"/>
        <v xml:space="preserve">Övriga optioner, med takpris - Årligt underhåll integration Skanningtjänst </v>
      </c>
      <c r="B45" s="2" t="s">
        <v>31</v>
      </c>
      <c r="C45" s="22">
        <v>28092</v>
      </c>
      <c r="D45" s="22">
        <v>10000</v>
      </c>
      <c r="E45" s="6"/>
      <c r="F45" s="33">
        <v>28092</v>
      </c>
      <c r="G45" s="36">
        <f t="shared" si="3"/>
        <v>0</v>
      </c>
      <c r="H45" s="33">
        <v>10000</v>
      </c>
      <c r="I45" s="36">
        <f t="shared" si="2"/>
        <v>0</v>
      </c>
      <c r="J45" s="6"/>
      <c r="K45" s="6"/>
    </row>
    <row r="46" spans="1:11" x14ac:dyDescent="0.25">
      <c r="A46" s="8" t="str">
        <f t="shared" si="4"/>
        <v>Övriga optioner, med takpris - Test- och utbildningsmiljö, styckkostnad per år</v>
      </c>
      <c r="B46" s="2" t="s">
        <v>32</v>
      </c>
      <c r="C46" s="22">
        <v>78324</v>
      </c>
      <c r="D46" s="22">
        <v>40000</v>
      </c>
      <c r="E46" s="6"/>
      <c r="F46" s="33">
        <v>78324</v>
      </c>
      <c r="G46" s="36">
        <f t="shared" si="3"/>
        <v>0</v>
      </c>
      <c r="H46" s="33">
        <v>40000</v>
      </c>
      <c r="I46" s="36">
        <f t="shared" si="2"/>
        <v>0</v>
      </c>
      <c r="J46" s="6"/>
      <c r="K46" s="6"/>
    </row>
    <row r="47" spans="1:11" x14ac:dyDescent="0.25">
      <c r="A47" s="8" t="str">
        <f t="shared" si="4"/>
        <v>Övriga optioner, med takpris - Utbildning (utöver ingående endagsutbildning i 1a) per dag</v>
      </c>
      <c r="B47" s="2" t="s">
        <v>48</v>
      </c>
      <c r="C47" s="22">
        <v>21960</v>
      </c>
      <c r="D47" s="22">
        <v>18000</v>
      </c>
      <c r="E47" s="6"/>
      <c r="F47" s="33">
        <v>21960</v>
      </c>
      <c r="G47" s="36">
        <f t="shared" si="3"/>
        <v>0</v>
      </c>
      <c r="H47" s="33">
        <v>18000</v>
      </c>
      <c r="I47" s="36">
        <f t="shared" si="2"/>
        <v>0</v>
      </c>
      <c r="J47" s="6"/>
      <c r="K47" s="6"/>
    </row>
    <row r="48" spans="1:11" x14ac:dyDescent="0.25">
      <c r="A48" s="8" t="str">
        <f t="shared" si="4"/>
        <v>Övriga optioner, med takpris - Uppdragsledare - per timme</v>
      </c>
      <c r="B48" s="17" t="s">
        <v>33</v>
      </c>
      <c r="C48" s="13">
        <v>1400</v>
      </c>
      <c r="D48" s="13">
        <v>1350</v>
      </c>
      <c r="E48" s="6"/>
      <c r="F48" s="28">
        <v>1400</v>
      </c>
      <c r="G48" s="36">
        <f t="shared" si="3"/>
        <v>0</v>
      </c>
      <c r="H48" s="28">
        <v>1350</v>
      </c>
      <c r="I48" s="36">
        <f t="shared" si="2"/>
        <v>0</v>
      </c>
      <c r="J48" s="6"/>
      <c r="K48" s="6"/>
    </row>
    <row r="49" spans="1:11" x14ac:dyDescent="0.25">
      <c r="A49" s="8" t="str">
        <f t="shared" si="4"/>
        <v>Övriga optioner, med takpris - Övriga konsulter (enligt avsnitt 2.17 i FFU, Kompetenser), per timme</v>
      </c>
      <c r="B49" s="2" t="s">
        <v>34</v>
      </c>
      <c r="C49" s="13">
        <v>1350</v>
      </c>
      <c r="D49" s="13">
        <v>1350</v>
      </c>
      <c r="E49" s="6"/>
      <c r="F49" s="28">
        <v>1350</v>
      </c>
      <c r="G49" s="36">
        <f t="shared" si="3"/>
        <v>0</v>
      </c>
      <c r="H49" s="28">
        <v>1350</v>
      </c>
      <c r="I49" s="36">
        <f t="shared" si="2"/>
        <v>0</v>
      </c>
      <c r="J49" s="6"/>
      <c r="K49" s="6"/>
    </row>
    <row r="50" spans="1:11" x14ac:dyDescent="0.25">
      <c r="B50" s="4"/>
      <c r="C50" s="7"/>
      <c r="D50" s="7"/>
      <c r="E50" s="6"/>
      <c r="F50" s="6"/>
      <c r="G50" s="6"/>
      <c r="H50" s="6"/>
      <c r="I50" s="6"/>
      <c r="J50" s="6"/>
      <c r="K50" s="6"/>
    </row>
    <row r="51" spans="1:11" x14ac:dyDescent="0.25">
      <c r="F51" s="6"/>
      <c r="G51" s="6"/>
      <c r="H51" s="6"/>
    </row>
    <row r="52" spans="1:11" x14ac:dyDescent="0.25">
      <c r="F52" s="6"/>
      <c r="G52" s="6"/>
      <c r="H52" s="6"/>
    </row>
    <row r="53" spans="1:11" x14ac:dyDescent="0.25">
      <c r="F53" s="6"/>
      <c r="G53" s="6"/>
      <c r="H53" s="6"/>
    </row>
    <row r="54" spans="1:11" x14ac:dyDescent="0.25">
      <c r="F54" s="6"/>
      <c r="G54" s="6"/>
      <c r="H5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tabSelected="1" workbookViewId="0">
      <selection activeCell="D21" sqref="D21"/>
    </sheetView>
  </sheetViews>
  <sheetFormatPr defaultRowHeight="13.8" x14ac:dyDescent="0.25"/>
  <cols>
    <col min="1" max="1" width="36.69921875" style="56" customWidth="1"/>
    <col min="2" max="8" width="10.69921875" style="54" customWidth="1"/>
    <col min="9" max="9" width="8.796875" style="56"/>
    <col min="10" max="10" width="1.69921875" style="55" customWidth="1"/>
    <col min="11" max="11" width="8.69921875" style="55"/>
    <col min="12" max="12" width="1.59765625" style="56" customWidth="1"/>
    <col min="13" max="17" width="6.69921875" style="56" customWidth="1"/>
    <col min="18" max="26" width="8.69921875" style="56" hidden="1" customWidth="1"/>
    <col min="27" max="28" width="8.69921875" style="56" customWidth="1"/>
    <col min="29" max="16384" width="8.796875" style="56"/>
  </cols>
  <sheetData>
    <row r="1" spans="1:23" ht="21" x14ac:dyDescent="0.25">
      <c r="A1" s="40" t="s">
        <v>63</v>
      </c>
      <c r="M1" s="74"/>
      <c r="N1" s="74"/>
      <c r="O1" s="75" t="s">
        <v>46</v>
      </c>
      <c r="P1" s="80">
        <v>43507</v>
      </c>
      <c r="Q1" s="80"/>
    </row>
    <row r="2" spans="1:23" ht="13.8" customHeight="1" x14ac:dyDescent="0.3">
      <c r="A2" s="79" t="s">
        <v>72</v>
      </c>
      <c r="B2" s="78"/>
      <c r="C2" s="78"/>
      <c r="D2" s="78"/>
      <c r="E2" s="78"/>
      <c r="F2" s="78"/>
      <c r="G2" s="78"/>
      <c r="H2" s="78"/>
      <c r="I2" s="78"/>
      <c r="J2" s="77"/>
      <c r="K2" s="77"/>
      <c r="L2" s="77"/>
      <c r="M2" s="74"/>
      <c r="N2" s="76"/>
      <c r="O2" s="76"/>
      <c r="P2" s="76"/>
      <c r="Q2" s="76"/>
    </row>
    <row r="3" spans="1:23" ht="8.4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4"/>
      <c r="N3" s="76"/>
      <c r="O3" s="76"/>
      <c r="P3" s="76"/>
      <c r="Q3" s="76"/>
    </row>
    <row r="4" spans="1:23" ht="27" customHeight="1" x14ac:dyDescent="0.25">
      <c r="A4" s="81" t="s">
        <v>71</v>
      </c>
      <c r="B4" s="82"/>
      <c r="C4" s="82"/>
      <c r="D4" s="82"/>
      <c r="E4" s="82"/>
      <c r="F4" s="82"/>
      <c r="G4" s="82"/>
      <c r="H4" s="82"/>
      <c r="I4" s="83"/>
      <c r="J4" s="77"/>
      <c r="K4" s="77"/>
      <c r="L4" s="77"/>
      <c r="M4" s="74"/>
      <c r="N4" s="74"/>
      <c r="O4" s="74"/>
      <c r="P4" s="74"/>
      <c r="Q4" s="74"/>
    </row>
    <row r="5" spans="1:23" ht="8.4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23" ht="14.4" customHeight="1" x14ac:dyDescent="0.25">
      <c r="A6" s="53" t="s">
        <v>70</v>
      </c>
      <c r="G6" s="57"/>
    </row>
    <row r="7" spans="1:23" ht="13.8" customHeight="1" x14ac:dyDescent="0.25">
      <c r="A7" s="3" t="s">
        <v>43</v>
      </c>
      <c r="B7" s="48" t="s">
        <v>69</v>
      </c>
      <c r="C7" s="108" t="s">
        <v>8</v>
      </c>
      <c r="D7" s="108"/>
      <c r="G7" s="96" t="s">
        <v>67</v>
      </c>
      <c r="H7" s="97"/>
      <c r="I7" s="98"/>
      <c r="L7" s="55"/>
      <c r="M7" s="55"/>
      <c r="N7" s="55"/>
      <c r="O7" s="55"/>
    </row>
    <row r="8" spans="1:23" x14ac:dyDescent="0.25">
      <c r="A8" s="1" t="s">
        <v>22</v>
      </c>
      <c r="B8" s="58">
        <f>+M14</f>
        <v>0</v>
      </c>
      <c r="C8" s="107" t="s">
        <v>47</v>
      </c>
      <c r="D8" s="107"/>
      <c r="G8" s="99"/>
      <c r="H8" s="100"/>
      <c r="I8" s="101"/>
    </row>
    <row r="9" spans="1:23" x14ac:dyDescent="0.25">
      <c r="A9" s="1" t="s">
        <v>23</v>
      </c>
      <c r="B9" s="58">
        <f>+N14</f>
        <v>0</v>
      </c>
      <c r="C9" s="107" t="s">
        <v>47</v>
      </c>
      <c r="D9" s="107"/>
      <c r="G9" s="99"/>
      <c r="H9" s="100"/>
      <c r="I9" s="101"/>
    </row>
    <row r="10" spans="1:23" x14ac:dyDescent="0.25">
      <c r="A10" s="1" t="s">
        <v>24</v>
      </c>
      <c r="B10" s="58">
        <f>+O14</f>
        <v>0</v>
      </c>
      <c r="C10" s="107" t="s">
        <v>47</v>
      </c>
      <c r="D10" s="107"/>
      <c r="G10" s="99"/>
      <c r="H10" s="100"/>
      <c r="I10" s="101"/>
    </row>
    <row r="11" spans="1:23" x14ac:dyDescent="0.25">
      <c r="A11" s="1" t="s">
        <v>25</v>
      </c>
      <c r="B11" s="58">
        <f>+P14</f>
        <v>0</v>
      </c>
      <c r="C11" s="107" t="s">
        <v>47</v>
      </c>
      <c r="D11" s="107"/>
      <c r="G11" s="99"/>
      <c r="H11" s="100"/>
      <c r="I11" s="101"/>
    </row>
    <row r="12" spans="1:23" x14ac:dyDescent="0.25">
      <c r="A12" s="1" t="s">
        <v>26</v>
      </c>
      <c r="B12" s="58">
        <f>+Q14</f>
        <v>0</v>
      </c>
      <c r="C12" s="107" t="s">
        <v>47</v>
      </c>
      <c r="D12" s="107"/>
      <c r="G12" s="102"/>
      <c r="H12" s="103"/>
      <c r="I12" s="104"/>
    </row>
    <row r="13" spans="1:23" x14ac:dyDescent="0.25">
      <c r="C13" s="49"/>
      <c r="D13" s="49"/>
    </row>
    <row r="14" spans="1:23" x14ac:dyDescent="0.25">
      <c r="A14" s="90" t="s">
        <v>66</v>
      </c>
      <c r="B14" s="91"/>
      <c r="C14" s="92"/>
      <c r="D14" s="93" t="s">
        <v>68</v>
      </c>
      <c r="E14" s="94"/>
      <c r="F14" s="94"/>
      <c r="G14" s="94"/>
      <c r="H14" s="94"/>
      <c r="I14" s="95"/>
      <c r="K14" s="59"/>
      <c r="L14" s="60" t="s">
        <v>62</v>
      </c>
      <c r="M14" s="59">
        <f>SUM(M20:M138)</f>
        <v>0</v>
      </c>
      <c r="N14" s="59">
        <f>SUM(N20:N138)</f>
        <v>0</v>
      </c>
      <c r="O14" s="59">
        <f>SUM(O20:O138)</f>
        <v>0</v>
      </c>
      <c r="P14" s="59">
        <f>SUM(P20:P138)</f>
        <v>0</v>
      </c>
      <c r="Q14" s="59">
        <f>SUM(Q20:Q138)</f>
        <v>0</v>
      </c>
    </row>
    <row r="15" spans="1:23" x14ac:dyDescent="0.25">
      <c r="M15" s="105" t="s">
        <v>61</v>
      </c>
      <c r="N15" s="105"/>
      <c r="O15" s="105"/>
      <c r="P15" s="105"/>
      <c r="Q15" s="105"/>
      <c r="S15" s="105" t="s">
        <v>60</v>
      </c>
      <c r="T15" s="105"/>
      <c r="U15" s="105"/>
      <c r="V15" s="105"/>
      <c r="W15" s="105"/>
    </row>
    <row r="16" spans="1:23" ht="13.95" customHeight="1" x14ac:dyDescent="0.25">
      <c r="A16" s="41"/>
      <c r="B16" s="106" t="s">
        <v>54</v>
      </c>
      <c r="C16" s="106"/>
      <c r="D16" s="106"/>
      <c r="E16" s="106"/>
      <c r="F16" s="106"/>
      <c r="G16" s="106"/>
      <c r="H16" s="106"/>
      <c r="I16" s="106"/>
      <c r="J16" s="61"/>
      <c r="K16" s="61"/>
      <c r="M16" s="62">
        <v>1</v>
      </c>
      <c r="N16" s="62">
        <v>2</v>
      </c>
      <c r="O16" s="62">
        <v>3</v>
      </c>
      <c r="P16" s="62">
        <v>4</v>
      </c>
      <c r="Q16" s="62">
        <v>5</v>
      </c>
      <c r="R16" s="63"/>
      <c r="S16" s="62">
        <v>1</v>
      </c>
      <c r="T16" s="62">
        <v>2</v>
      </c>
      <c r="U16" s="62">
        <v>3</v>
      </c>
      <c r="V16" s="62">
        <v>4</v>
      </c>
      <c r="W16" s="62">
        <v>5</v>
      </c>
    </row>
    <row r="17" spans="1:23" ht="21.9" customHeight="1" x14ac:dyDescent="0.25">
      <c r="A17" s="87" t="s">
        <v>49</v>
      </c>
      <c r="B17" s="84" t="s">
        <v>53</v>
      </c>
      <c r="C17" s="84" t="s">
        <v>58</v>
      </c>
      <c r="D17" s="84" t="s">
        <v>50</v>
      </c>
      <c r="E17" s="84" t="s">
        <v>51</v>
      </c>
      <c r="F17" s="84" t="s">
        <v>59</v>
      </c>
      <c r="G17" s="84" t="s">
        <v>55</v>
      </c>
      <c r="H17" s="84" t="s">
        <v>52</v>
      </c>
      <c r="I17" s="84" t="s">
        <v>56</v>
      </c>
      <c r="J17" s="64"/>
      <c r="K17" s="84" t="s">
        <v>57</v>
      </c>
      <c r="M17" s="50">
        <v>0</v>
      </c>
      <c r="N17" s="50">
        <v>201</v>
      </c>
      <c r="O17" s="50">
        <v>801</v>
      </c>
      <c r="P17" s="50">
        <v>3001</v>
      </c>
      <c r="Q17" s="50">
        <v>8000</v>
      </c>
      <c r="S17" s="42">
        <v>0</v>
      </c>
      <c r="T17" s="43">
        <v>201</v>
      </c>
      <c r="U17" s="43">
        <v>801</v>
      </c>
      <c r="V17" s="43">
        <v>3001</v>
      </c>
      <c r="W17" s="44">
        <v>8000</v>
      </c>
    </row>
    <row r="18" spans="1:23" ht="6" customHeight="1" x14ac:dyDescent="0.25">
      <c r="A18" s="88"/>
      <c r="B18" s="85"/>
      <c r="C18" s="85"/>
      <c r="D18" s="85"/>
      <c r="E18" s="85"/>
      <c r="F18" s="85"/>
      <c r="G18" s="85"/>
      <c r="H18" s="85"/>
      <c r="I18" s="85"/>
      <c r="J18" s="64"/>
      <c r="K18" s="85"/>
      <c r="M18" s="51" t="s">
        <v>64</v>
      </c>
      <c r="N18" s="51" t="s">
        <v>64</v>
      </c>
      <c r="O18" s="51" t="s">
        <v>64</v>
      </c>
      <c r="P18" s="51" t="s">
        <v>64</v>
      </c>
      <c r="Q18" s="51" t="s">
        <v>65</v>
      </c>
      <c r="S18" s="45" t="s">
        <v>64</v>
      </c>
      <c r="T18" s="46" t="s">
        <v>64</v>
      </c>
      <c r="U18" s="46" t="s">
        <v>64</v>
      </c>
      <c r="V18" s="46" t="s">
        <v>64</v>
      </c>
      <c r="W18" s="47" t="s">
        <v>65</v>
      </c>
    </row>
    <row r="19" spans="1:23" ht="21.9" customHeight="1" x14ac:dyDescent="0.25">
      <c r="A19" s="89"/>
      <c r="B19" s="86"/>
      <c r="C19" s="86"/>
      <c r="D19" s="86"/>
      <c r="E19" s="86"/>
      <c r="F19" s="86"/>
      <c r="G19" s="86"/>
      <c r="H19" s="86"/>
      <c r="I19" s="86"/>
      <c r="J19" s="64"/>
      <c r="K19" s="86"/>
      <c r="M19" s="52">
        <v>200</v>
      </c>
      <c r="N19" s="52">
        <v>800</v>
      </c>
      <c r="O19" s="52">
        <v>3000</v>
      </c>
      <c r="P19" s="52">
        <v>8000</v>
      </c>
      <c r="Q19" s="52"/>
      <c r="R19" s="65"/>
      <c r="S19" s="66">
        <v>200</v>
      </c>
      <c r="T19" s="67">
        <v>800</v>
      </c>
      <c r="U19" s="67">
        <v>3000</v>
      </c>
      <c r="V19" s="67">
        <v>8000</v>
      </c>
      <c r="W19" s="68"/>
    </row>
    <row r="20" spans="1:23" x14ac:dyDescent="0.25">
      <c r="A20" s="37"/>
      <c r="B20" s="38"/>
      <c r="C20" s="38"/>
      <c r="D20" s="38"/>
      <c r="E20" s="38"/>
      <c r="F20" s="38"/>
      <c r="G20" s="38"/>
      <c r="H20" s="38"/>
      <c r="I20" s="69">
        <f>SUM(B20:H20)</f>
        <v>0</v>
      </c>
      <c r="J20" s="70"/>
      <c r="K20" s="39"/>
      <c r="M20" s="71" t="str">
        <f t="shared" ref="M20:M51" si="0">IF(+S20=1,1*$K20,"")</f>
        <v/>
      </c>
      <c r="N20" s="71" t="str">
        <f t="shared" ref="N20:N51" si="1">IF(+T20=1,1*$K20,"")</f>
        <v/>
      </c>
      <c r="O20" s="71" t="str">
        <f t="shared" ref="O20:O51" si="2">IF(+U20=1,1*$K20,"")</f>
        <v/>
      </c>
      <c r="P20" s="71" t="str">
        <f t="shared" ref="P20:P51" si="3">IF(+V20=1,1*$K20,"")</f>
        <v/>
      </c>
      <c r="Q20" s="71" t="str">
        <f t="shared" ref="Q20:Q51" si="4">IF(+W20=1,1*$K20,"")</f>
        <v/>
      </c>
      <c r="S20" s="56">
        <f>IF(AND($I20&gt;S$17,$I20&lt;=S$19),1,0)</f>
        <v>0</v>
      </c>
      <c r="T20" s="56">
        <f t="shared" ref="T20:V35" si="5">IF(AND($I20&gt;=T$17,$I20&lt;=T$19),1,0)</f>
        <v>0</v>
      </c>
      <c r="U20" s="56">
        <f t="shared" si="5"/>
        <v>0</v>
      </c>
      <c r="V20" s="56">
        <f t="shared" si="5"/>
        <v>0</v>
      </c>
      <c r="W20" s="56">
        <f>IF(AND($I20&gt;W$17),1,0)</f>
        <v>0</v>
      </c>
    </row>
    <row r="21" spans="1:23" x14ac:dyDescent="0.25">
      <c r="A21" s="37"/>
      <c r="B21" s="38"/>
      <c r="C21" s="38"/>
      <c r="D21" s="38"/>
      <c r="E21" s="38"/>
      <c r="F21" s="38"/>
      <c r="G21" s="38"/>
      <c r="H21" s="38"/>
      <c r="I21" s="69">
        <f t="shared" ref="I21:I84" si="6">SUM(B21:H21)</f>
        <v>0</v>
      </c>
      <c r="J21" s="70"/>
      <c r="K21" s="39"/>
      <c r="M21" s="72" t="str">
        <f t="shared" si="0"/>
        <v/>
      </c>
      <c r="N21" s="72" t="str">
        <f t="shared" si="1"/>
        <v/>
      </c>
      <c r="O21" s="72" t="str">
        <f t="shared" si="2"/>
        <v/>
      </c>
      <c r="P21" s="72" t="str">
        <f t="shared" si="3"/>
        <v/>
      </c>
      <c r="Q21" s="72" t="str">
        <f t="shared" si="4"/>
        <v/>
      </c>
      <c r="S21" s="56">
        <f t="shared" ref="S21:S84" si="7">IF(AND($I21&gt;S$17,$I21&lt;=S$19),1,0)</f>
        <v>0</v>
      </c>
      <c r="T21" s="56">
        <f t="shared" si="5"/>
        <v>0</v>
      </c>
      <c r="U21" s="56">
        <f t="shared" si="5"/>
        <v>0</v>
      </c>
      <c r="V21" s="56">
        <f t="shared" si="5"/>
        <v>0</v>
      </c>
      <c r="W21" s="56">
        <f t="shared" ref="W21:W84" si="8">IF(AND($I21&gt;W$17),1,0)</f>
        <v>0</v>
      </c>
    </row>
    <row r="22" spans="1:23" x14ac:dyDescent="0.25">
      <c r="A22" s="37"/>
      <c r="B22" s="38"/>
      <c r="C22" s="38"/>
      <c r="D22" s="38"/>
      <c r="E22" s="38"/>
      <c r="F22" s="38"/>
      <c r="G22" s="38"/>
      <c r="H22" s="38"/>
      <c r="I22" s="69">
        <f t="shared" si="6"/>
        <v>0</v>
      </c>
      <c r="J22" s="70"/>
      <c r="K22" s="39"/>
      <c r="M22" s="72" t="str">
        <f t="shared" si="0"/>
        <v/>
      </c>
      <c r="N22" s="72" t="str">
        <f t="shared" si="1"/>
        <v/>
      </c>
      <c r="O22" s="72" t="str">
        <f t="shared" si="2"/>
        <v/>
      </c>
      <c r="P22" s="72" t="str">
        <f t="shared" si="3"/>
        <v/>
      </c>
      <c r="Q22" s="72" t="str">
        <f t="shared" si="4"/>
        <v/>
      </c>
      <c r="S22" s="56">
        <f t="shared" si="7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8"/>
        <v>0</v>
      </c>
    </row>
    <row r="23" spans="1:23" x14ac:dyDescent="0.25">
      <c r="A23" s="37"/>
      <c r="B23" s="38"/>
      <c r="C23" s="38"/>
      <c r="D23" s="38"/>
      <c r="E23" s="38"/>
      <c r="F23" s="38"/>
      <c r="G23" s="38"/>
      <c r="H23" s="38"/>
      <c r="I23" s="69">
        <f t="shared" si="6"/>
        <v>0</v>
      </c>
      <c r="J23" s="70"/>
      <c r="K23" s="39"/>
      <c r="M23" s="72" t="str">
        <f t="shared" si="0"/>
        <v/>
      </c>
      <c r="N23" s="72" t="str">
        <f t="shared" si="1"/>
        <v/>
      </c>
      <c r="O23" s="72" t="str">
        <f t="shared" si="2"/>
        <v/>
      </c>
      <c r="P23" s="72" t="str">
        <f t="shared" si="3"/>
        <v/>
      </c>
      <c r="Q23" s="72" t="str">
        <f t="shared" si="4"/>
        <v/>
      </c>
      <c r="S23" s="56">
        <f t="shared" si="7"/>
        <v>0</v>
      </c>
      <c r="T23" s="56">
        <f t="shared" si="5"/>
        <v>0</v>
      </c>
      <c r="U23" s="56">
        <f t="shared" si="5"/>
        <v>0</v>
      </c>
      <c r="V23" s="56">
        <f t="shared" si="5"/>
        <v>0</v>
      </c>
      <c r="W23" s="56">
        <f t="shared" si="8"/>
        <v>0</v>
      </c>
    </row>
    <row r="24" spans="1:23" x14ac:dyDescent="0.25">
      <c r="A24" s="37"/>
      <c r="B24" s="38"/>
      <c r="C24" s="38"/>
      <c r="D24" s="38"/>
      <c r="E24" s="38"/>
      <c r="F24" s="38"/>
      <c r="G24" s="38"/>
      <c r="H24" s="38"/>
      <c r="I24" s="69">
        <f t="shared" si="6"/>
        <v>0</v>
      </c>
      <c r="J24" s="70"/>
      <c r="K24" s="39"/>
      <c r="M24" s="72" t="str">
        <f t="shared" si="0"/>
        <v/>
      </c>
      <c r="N24" s="72" t="str">
        <f t="shared" si="1"/>
        <v/>
      </c>
      <c r="O24" s="72" t="str">
        <f t="shared" si="2"/>
        <v/>
      </c>
      <c r="P24" s="72" t="str">
        <f t="shared" si="3"/>
        <v/>
      </c>
      <c r="Q24" s="72" t="str">
        <f t="shared" si="4"/>
        <v/>
      </c>
      <c r="S24" s="56">
        <f t="shared" si="7"/>
        <v>0</v>
      </c>
      <c r="T24" s="56">
        <f t="shared" si="5"/>
        <v>0</v>
      </c>
      <c r="U24" s="56">
        <f t="shared" si="5"/>
        <v>0</v>
      </c>
      <c r="V24" s="56">
        <f t="shared" si="5"/>
        <v>0</v>
      </c>
      <c r="W24" s="56">
        <f t="shared" si="8"/>
        <v>0</v>
      </c>
    </row>
    <row r="25" spans="1:23" ht="14.25" x14ac:dyDescent="0.2">
      <c r="A25" s="37"/>
      <c r="B25" s="38"/>
      <c r="C25" s="38"/>
      <c r="D25" s="38"/>
      <c r="E25" s="38"/>
      <c r="F25" s="38"/>
      <c r="G25" s="38"/>
      <c r="H25" s="38"/>
      <c r="I25" s="69">
        <f t="shared" si="6"/>
        <v>0</v>
      </c>
      <c r="J25" s="70"/>
      <c r="K25" s="39"/>
      <c r="M25" s="72" t="str">
        <f t="shared" si="0"/>
        <v/>
      </c>
      <c r="N25" s="72" t="str">
        <f t="shared" si="1"/>
        <v/>
      </c>
      <c r="O25" s="72" t="str">
        <f t="shared" si="2"/>
        <v/>
      </c>
      <c r="P25" s="72" t="str">
        <f t="shared" si="3"/>
        <v/>
      </c>
      <c r="Q25" s="72" t="str">
        <f t="shared" si="4"/>
        <v/>
      </c>
      <c r="S25" s="56">
        <f t="shared" si="7"/>
        <v>0</v>
      </c>
      <c r="T25" s="56">
        <f t="shared" si="5"/>
        <v>0</v>
      </c>
      <c r="U25" s="56">
        <f t="shared" si="5"/>
        <v>0</v>
      </c>
      <c r="V25" s="56">
        <f t="shared" si="5"/>
        <v>0</v>
      </c>
      <c r="W25" s="56">
        <f t="shared" si="8"/>
        <v>0</v>
      </c>
    </row>
    <row r="26" spans="1:23" ht="14.25" x14ac:dyDescent="0.2">
      <c r="A26" s="37"/>
      <c r="B26" s="38"/>
      <c r="C26" s="38"/>
      <c r="D26" s="38"/>
      <c r="E26" s="38"/>
      <c r="F26" s="38"/>
      <c r="G26" s="38"/>
      <c r="H26" s="38"/>
      <c r="I26" s="69">
        <f t="shared" si="6"/>
        <v>0</v>
      </c>
      <c r="J26" s="70"/>
      <c r="K26" s="39"/>
      <c r="M26" s="72" t="str">
        <f t="shared" si="0"/>
        <v/>
      </c>
      <c r="N26" s="72" t="str">
        <f t="shared" si="1"/>
        <v/>
      </c>
      <c r="O26" s="72" t="str">
        <f t="shared" si="2"/>
        <v/>
      </c>
      <c r="P26" s="72" t="str">
        <f t="shared" si="3"/>
        <v/>
      </c>
      <c r="Q26" s="72" t="str">
        <f t="shared" si="4"/>
        <v/>
      </c>
      <c r="S26" s="56">
        <f t="shared" si="7"/>
        <v>0</v>
      </c>
      <c r="T26" s="56">
        <f t="shared" si="5"/>
        <v>0</v>
      </c>
      <c r="U26" s="56">
        <f t="shared" si="5"/>
        <v>0</v>
      </c>
      <c r="V26" s="56">
        <f t="shared" si="5"/>
        <v>0</v>
      </c>
      <c r="W26" s="56">
        <f t="shared" si="8"/>
        <v>0</v>
      </c>
    </row>
    <row r="27" spans="1:23" ht="14.25" x14ac:dyDescent="0.2">
      <c r="A27" s="37"/>
      <c r="B27" s="38"/>
      <c r="C27" s="38"/>
      <c r="D27" s="38"/>
      <c r="E27" s="38"/>
      <c r="F27" s="38"/>
      <c r="G27" s="38"/>
      <c r="H27" s="38"/>
      <c r="I27" s="69">
        <f t="shared" si="6"/>
        <v>0</v>
      </c>
      <c r="J27" s="70"/>
      <c r="K27" s="39"/>
      <c r="M27" s="72" t="str">
        <f t="shared" si="0"/>
        <v/>
      </c>
      <c r="N27" s="72" t="str">
        <f t="shared" si="1"/>
        <v/>
      </c>
      <c r="O27" s="72" t="str">
        <f t="shared" si="2"/>
        <v/>
      </c>
      <c r="P27" s="72" t="str">
        <f t="shared" si="3"/>
        <v/>
      </c>
      <c r="Q27" s="72" t="str">
        <f t="shared" si="4"/>
        <v/>
      </c>
      <c r="S27" s="56">
        <f t="shared" si="7"/>
        <v>0</v>
      </c>
      <c r="T27" s="56">
        <f t="shared" si="5"/>
        <v>0</v>
      </c>
      <c r="U27" s="56">
        <f t="shared" si="5"/>
        <v>0</v>
      </c>
      <c r="V27" s="56">
        <f t="shared" si="5"/>
        <v>0</v>
      </c>
      <c r="W27" s="56">
        <f t="shared" si="8"/>
        <v>0</v>
      </c>
    </row>
    <row r="28" spans="1:23" ht="14.25" x14ac:dyDescent="0.2">
      <c r="A28" s="37"/>
      <c r="B28" s="38"/>
      <c r="C28" s="38"/>
      <c r="D28" s="38"/>
      <c r="E28" s="38"/>
      <c r="F28" s="38"/>
      <c r="G28" s="38"/>
      <c r="H28" s="38"/>
      <c r="I28" s="69">
        <f t="shared" si="6"/>
        <v>0</v>
      </c>
      <c r="J28" s="70"/>
      <c r="K28" s="39"/>
      <c r="M28" s="72" t="str">
        <f t="shared" si="0"/>
        <v/>
      </c>
      <c r="N28" s="72" t="str">
        <f t="shared" si="1"/>
        <v/>
      </c>
      <c r="O28" s="72" t="str">
        <f t="shared" si="2"/>
        <v/>
      </c>
      <c r="P28" s="72" t="str">
        <f t="shared" si="3"/>
        <v/>
      </c>
      <c r="Q28" s="72" t="str">
        <f t="shared" si="4"/>
        <v/>
      </c>
      <c r="S28" s="56">
        <f t="shared" si="7"/>
        <v>0</v>
      </c>
      <c r="T28" s="56">
        <f t="shared" si="5"/>
        <v>0</v>
      </c>
      <c r="U28" s="56">
        <f t="shared" si="5"/>
        <v>0</v>
      </c>
      <c r="V28" s="56">
        <f t="shared" si="5"/>
        <v>0</v>
      </c>
      <c r="W28" s="56">
        <f t="shared" si="8"/>
        <v>0</v>
      </c>
    </row>
    <row r="29" spans="1:23" ht="14.25" x14ac:dyDescent="0.2">
      <c r="A29" s="37"/>
      <c r="B29" s="38"/>
      <c r="C29" s="38"/>
      <c r="D29" s="38"/>
      <c r="E29" s="38"/>
      <c r="F29" s="38"/>
      <c r="G29" s="38"/>
      <c r="H29" s="38"/>
      <c r="I29" s="69">
        <f t="shared" si="6"/>
        <v>0</v>
      </c>
      <c r="J29" s="70"/>
      <c r="K29" s="39"/>
      <c r="M29" s="72" t="str">
        <f t="shared" si="0"/>
        <v/>
      </c>
      <c r="N29" s="72" t="str">
        <f t="shared" si="1"/>
        <v/>
      </c>
      <c r="O29" s="72" t="str">
        <f t="shared" si="2"/>
        <v/>
      </c>
      <c r="P29" s="72" t="str">
        <f t="shared" si="3"/>
        <v/>
      </c>
      <c r="Q29" s="72" t="str">
        <f t="shared" si="4"/>
        <v/>
      </c>
      <c r="S29" s="56">
        <f t="shared" si="7"/>
        <v>0</v>
      </c>
      <c r="T29" s="56">
        <f t="shared" si="5"/>
        <v>0</v>
      </c>
      <c r="U29" s="56">
        <f t="shared" si="5"/>
        <v>0</v>
      </c>
      <c r="V29" s="56">
        <f t="shared" si="5"/>
        <v>0</v>
      </c>
      <c r="W29" s="56">
        <f t="shared" si="8"/>
        <v>0</v>
      </c>
    </row>
    <row r="30" spans="1:23" ht="14.25" x14ac:dyDescent="0.2">
      <c r="A30" s="37"/>
      <c r="B30" s="38"/>
      <c r="C30" s="38"/>
      <c r="D30" s="38"/>
      <c r="E30" s="38"/>
      <c r="F30" s="38"/>
      <c r="G30" s="38"/>
      <c r="H30" s="38"/>
      <c r="I30" s="69">
        <f t="shared" si="6"/>
        <v>0</v>
      </c>
      <c r="J30" s="70"/>
      <c r="K30" s="39"/>
      <c r="M30" s="72" t="str">
        <f t="shared" si="0"/>
        <v/>
      </c>
      <c r="N30" s="72" t="str">
        <f t="shared" si="1"/>
        <v/>
      </c>
      <c r="O30" s="72" t="str">
        <f t="shared" si="2"/>
        <v/>
      </c>
      <c r="P30" s="72" t="str">
        <f t="shared" si="3"/>
        <v/>
      </c>
      <c r="Q30" s="72" t="str">
        <f t="shared" si="4"/>
        <v/>
      </c>
      <c r="S30" s="56">
        <f t="shared" si="7"/>
        <v>0</v>
      </c>
      <c r="T30" s="56">
        <f t="shared" si="5"/>
        <v>0</v>
      </c>
      <c r="U30" s="56">
        <f t="shared" si="5"/>
        <v>0</v>
      </c>
      <c r="V30" s="56">
        <f t="shared" si="5"/>
        <v>0</v>
      </c>
      <c r="W30" s="56">
        <f t="shared" si="8"/>
        <v>0</v>
      </c>
    </row>
    <row r="31" spans="1:23" ht="14.25" x14ac:dyDescent="0.2">
      <c r="A31" s="37"/>
      <c r="B31" s="38"/>
      <c r="C31" s="38"/>
      <c r="D31" s="38"/>
      <c r="E31" s="38"/>
      <c r="F31" s="38"/>
      <c r="G31" s="38"/>
      <c r="H31" s="38"/>
      <c r="I31" s="69">
        <f t="shared" si="6"/>
        <v>0</v>
      </c>
      <c r="J31" s="70"/>
      <c r="K31" s="39"/>
      <c r="M31" s="72" t="str">
        <f t="shared" si="0"/>
        <v/>
      </c>
      <c r="N31" s="72" t="str">
        <f t="shared" si="1"/>
        <v/>
      </c>
      <c r="O31" s="72" t="str">
        <f t="shared" si="2"/>
        <v/>
      </c>
      <c r="P31" s="72" t="str">
        <f t="shared" si="3"/>
        <v/>
      </c>
      <c r="Q31" s="72" t="str">
        <f t="shared" si="4"/>
        <v/>
      </c>
      <c r="S31" s="56">
        <f t="shared" si="7"/>
        <v>0</v>
      </c>
      <c r="T31" s="56">
        <f t="shared" si="5"/>
        <v>0</v>
      </c>
      <c r="U31" s="56">
        <f t="shared" si="5"/>
        <v>0</v>
      </c>
      <c r="V31" s="56">
        <f t="shared" si="5"/>
        <v>0</v>
      </c>
      <c r="W31" s="56">
        <f t="shared" si="8"/>
        <v>0</v>
      </c>
    </row>
    <row r="32" spans="1:23" ht="14.25" x14ac:dyDescent="0.2">
      <c r="A32" s="37"/>
      <c r="B32" s="38"/>
      <c r="C32" s="38"/>
      <c r="D32" s="38"/>
      <c r="E32" s="38"/>
      <c r="F32" s="38"/>
      <c r="G32" s="38"/>
      <c r="H32" s="38"/>
      <c r="I32" s="69">
        <f t="shared" si="6"/>
        <v>0</v>
      </c>
      <c r="J32" s="70"/>
      <c r="K32" s="39"/>
      <c r="M32" s="72" t="str">
        <f t="shared" si="0"/>
        <v/>
      </c>
      <c r="N32" s="72" t="str">
        <f t="shared" si="1"/>
        <v/>
      </c>
      <c r="O32" s="72" t="str">
        <f t="shared" si="2"/>
        <v/>
      </c>
      <c r="P32" s="72" t="str">
        <f t="shared" si="3"/>
        <v/>
      </c>
      <c r="Q32" s="72" t="str">
        <f t="shared" si="4"/>
        <v/>
      </c>
      <c r="S32" s="56">
        <f t="shared" si="7"/>
        <v>0</v>
      </c>
      <c r="T32" s="56">
        <f t="shared" si="5"/>
        <v>0</v>
      </c>
      <c r="U32" s="56">
        <f t="shared" si="5"/>
        <v>0</v>
      </c>
      <c r="V32" s="56">
        <f t="shared" si="5"/>
        <v>0</v>
      </c>
      <c r="W32" s="56">
        <f t="shared" si="8"/>
        <v>0</v>
      </c>
    </row>
    <row r="33" spans="1:23" ht="14.25" x14ac:dyDescent="0.2">
      <c r="A33" s="37"/>
      <c r="B33" s="38"/>
      <c r="C33" s="38"/>
      <c r="D33" s="38"/>
      <c r="E33" s="38"/>
      <c r="F33" s="38"/>
      <c r="G33" s="38"/>
      <c r="H33" s="38"/>
      <c r="I33" s="69">
        <f t="shared" si="6"/>
        <v>0</v>
      </c>
      <c r="J33" s="70"/>
      <c r="K33" s="39"/>
      <c r="M33" s="72" t="str">
        <f t="shared" si="0"/>
        <v/>
      </c>
      <c r="N33" s="72" t="str">
        <f t="shared" si="1"/>
        <v/>
      </c>
      <c r="O33" s="72" t="str">
        <f t="shared" si="2"/>
        <v/>
      </c>
      <c r="P33" s="72" t="str">
        <f t="shared" si="3"/>
        <v/>
      </c>
      <c r="Q33" s="72" t="str">
        <f t="shared" si="4"/>
        <v/>
      </c>
      <c r="S33" s="56">
        <f t="shared" si="7"/>
        <v>0</v>
      </c>
      <c r="T33" s="56">
        <f t="shared" si="5"/>
        <v>0</v>
      </c>
      <c r="U33" s="56">
        <f t="shared" si="5"/>
        <v>0</v>
      </c>
      <c r="V33" s="56">
        <f t="shared" si="5"/>
        <v>0</v>
      </c>
      <c r="W33" s="56">
        <f t="shared" si="8"/>
        <v>0</v>
      </c>
    </row>
    <row r="34" spans="1:23" ht="14.25" x14ac:dyDescent="0.2">
      <c r="A34" s="37"/>
      <c r="B34" s="38"/>
      <c r="C34" s="38"/>
      <c r="D34" s="38"/>
      <c r="E34" s="38"/>
      <c r="F34" s="38"/>
      <c r="G34" s="38"/>
      <c r="H34" s="38"/>
      <c r="I34" s="69">
        <f t="shared" si="6"/>
        <v>0</v>
      </c>
      <c r="J34" s="70"/>
      <c r="K34" s="39"/>
      <c r="M34" s="72" t="str">
        <f t="shared" si="0"/>
        <v/>
      </c>
      <c r="N34" s="72" t="str">
        <f t="shared" si="1"/>
        <v/>
      </c>
      <c r="O34" s="72" t="str">
        <f t="shared" si="2"/>
        <v/>
      </c>
      <c r="P34" s="72" t="str">
        <f t="shared" si="3"/>
        <v/>
      </c>
      <c r="Q34" s="72" t="str">
        <f t="shared" si="4"/>
        <v/>
      </c>
      <c r="S34" s="56">
        <f t="shared" si="7"/>
        <v>0</v>
      </c>
      <c r="T34" s="56">
        <f t="shared" si="5"/>
        <v>0</v>
      </c>
      <c r="U34" s="56">
        <f t="shared" si="5"/>
        <v>0</v>
      </c>
      <c r="V34" s="56">
        <f t="shared" si="5"/>
        <v>0</v>
      </c>
      <c r="W34" s="56">
        <f t="shared" si="8"/>
        <v>0</v>
      </c>
    </row>
    <row r="35" spans="1:23" ht="14.25" x14ac:dyDescent="0.2">
      <c r="A35" s="37"/>
      <c r="B35" s="38"/>
      <c r="C35" s="38"/>
      <c r="D35" s="38"/>
      <c r="E35" s="38"/>
      <c r="F35" s="38"/>
      <c r="G35" s="38"/>
      <c r="H35" s="38"/>
      <c r="I35" s="69">
        <f t="shared" si="6"/>
        <v>0</v>
      </c>
      <c r="J35" s="70"/>
      <c r="K35" s="39"/>
      <c r="M35" s="72" t="str">
        <f t="shared" si="0"/>
        <v/>
      </c>
      <c r="N35" s="72" t="str">
        <f t="shared" si="1"/>
        <v/>
      </c>
      <c r="O35" s="72" t="str">
        <f t="shared" si="2"/>
        <v/>
      </c>
      <c r="P35" s="72" t="str">
        <f t="shared" si="3"/>
        <v/>
      </c>
      <c r="Q35" s="72" t="str">
        <f t="shared" si="4"/>
        <v/>
      </c>
      <c r="S35" s="56">
        <f t="shared" si="7"/>
        <v>0</v>
      </c>
      <c r="T35" s="56">
        <f t="shared" si="5"/>
        <v>0</v>
      </c>
      <c r="U35" s="56">
        <f t="shared" si="5"/>
        <v>0</v>
      </c>
      <c r="V35" s="56">
        <f t="shared" si="5"/>
        <v>0</v>
      </c>
      <c r="W35" s="56">
        <f t="shared" si="8"/>
        <v>0</v>
      </c>
    </row>
    <row r="36" spans="1:23" ht="14.25" x14ac:dyDescent="0.2">
      <c r="A36" s="37"/>
      <c r="B36" s="38"/>
      <c r="C36" s="38"/>
      <c r="D36" s="38"/>
      <c r="E36" s="38"/>
      <c r="F36" s="38"/>
      <c r="G36" s="38"/>
      <c r="H36" s="38"/>
      <c r="I36" s="69">
        <f t="shared" si="6"/>
        <v>0</v>
      </c>
      <c r="J36" s="70"/>
      <c r="K36" s="39"/>
      <c r="M36" s="72" t="str">
        <f t="shared" si="0"/>
        <v/>
      </c>
      <c r="N36" s="72" t="str">
        <f t="shared" si="1"/>
        <v/>
      </c>
      <c r="O36" s="72" t="str">
        <f t="shared" si="2"/>
        <v/>
      </c>
      <c r="P36" s="72" t="str">
        <f t="shared" si="3"/>
        <v/>
      </c>
      <c r="Q36" s="72" t="str">
        <f t="shared" si="4"/>
        <v/>
      </c>
      <c r="S36" s="56">
        <f t="shared" si="7"/>
        <v>0</v>
      </c>
      <c r="T36" s="56">
        <f t="shared" ref="T36:V99" si="9">IF(AND($I36&gt;=T$17,$I36&lt;=T$19),1,0)</f>
        <v>0</v>
      </c>
      <c r="U36" s="56">
        <f t="shared" si="9"/>
        <v>0</v>
      </c>
      <c r="V36" s="56">
        <f t="shared" si="9"/>
        <v>0</v>
      </c>
      <c r="W36" s="56">
        <f t="shared" si="8"/>
        <v>0</v>
      </c>
    </row>
    <row r="37" spans="1:23" ht="14.25" x14ac:dyDescent="0.2">
      <c r="A37" s="37"/>
      <c r="B37" s="38"/>
      <c r="C37" s="38"/>
      <c r="D37" s="38"/>
      <c r="E37" s="38"/>
      <c r="F37" s="38"/>
      <c r="G37" s="38"/>
      <c r="H37" s="38"/>
      <c r="I37" s="69">
        <f t="shared" si="6"/>
        <v>0</v>
      </c>
      <c r="J37" s="70"/>
      <c r="K37" s="39"/>
      <c r="M37" s="72" t="str">
        <f t="shared" si="0"/>
        <v/>
      </c>
      <c r="N37" s="72" t="str">
        <f t="shared" si="1"/>
        <v/>
      </c>
      <c r="O37" s="72" t="str">
        <f t="shared" si="2"/>
        <v/>
      </c>
      <c r="P37" s="72" t="str">
        <f t="shared" si="3"/>
        <v/>
      </c>
      <c r="Q37" s="72" t="str">
        <f t="shared" si="4"/>
        <v/>
      </c>
      <c r="S37" s="56">
        <f t="shared" si="7"/>
        <v>0</v>
      </c>
      <c r="T37" s="56">
        <f t="shared" si="9"/>
        <v>0</v>
      </c>
      <c r="U37" s="56">
        <f t="shared" si="9"/>
        <v>0</v>
      </c>
      <c r="V37" s="56">
        <f t="shared" si="9"/>
        <v>0</v>
      </c>
      <c r="W37" s="56">
        <f t="shared" si="8"/>
        <v>0</v>
      </c>
    </row>
    <row r="38" spans="1:23" ht="14.25" x14ac:dyDescent="0.2">
      <c r="A38" s="37"/>
      <c r="B38" s="38"/>
      <c r="C38" s="38"/>
      <c r="D38" s="38"/>
      <c r="E38" s="38"/>
      <c r="F38" s="38"/>
      <c r="G38" s="38"/>
      <c r="H38" s="38"/>
      <c r="I38" s="69">
        <f t="shared" si="6"/>
        <v>0</v>
      </c>
      <c r="J38" s="70"/>
      <c r="K38" s="39"/>
      <c r="M38" s="72" t="str">
        <f t="shared" si="0"/>
        <v/>
      </c>
      <c r="N38" s="72" t="str">
        <f t="shared" si="1"/>
        <v/>
      </c>
      <c r="O38" s="72" t="str">
        <f t="shared" si="2"/>
        <v/>
      </c>
      <c r="P38" s="72" t="str">
        <f t="shared" si="3"/>
        <v/>
      </c>
      <c r="Q38" s="72" t="str">
        <f t="shared" si="4"/>
        <v/>
      </c>
      <c r="S38" s="56">
        <f t="shared" si="7"/>
        <v>0</v>
      </c>
      <c r="T38" s="56">
        <f t="shared" si="9"/>
        <v>0</v>
      </c>
      <c r="U38" s="56">
        <f t="shared" si="9"/>
        <v>0</v>
      </c>
      <c r="V38" s="56">
        <f t="shared" si="9"/>
        <v>0</v>
      </c>
      <c r="W38" s="56">
        <f t="shared" si="8"/>
        <v>0</v>
      </c>
    </row>
    <row r="39" spans="1:23" ht="14.25" x14ac:dyDescent="0.2">
      <c r="A39" s="37"/>
      <c r="B39" s="38"/>
      <c r="C39" s="38"/>
      <c r="D39" s="38"/>
      <c r="E39" s="38"/>
      <c r="F39" s="38"/>
      <c r="G39" s="38"/>
      <c r="H39" s="38"/>
      <c r="I39" s="69">
        <f t="shared" si="6"/>
        <v>0</v>
      </c>
      <c r="J39" s="70"/>
      <c r="K39" s="39"/>
      <c r="M39" s="72" t="str">
        <f t="shared" si="0"/>
        <v/>
      </c>
      <c r="N39" s="72" t="str">
        <f t="shared" si="1"/>
        <v/>
      </c>
      <c r="O39" s="72" t="str">
        <f t="shared" si="2"/>
        <v/>
      </c>
      <c r="P39" s="72" t="str">
        <f t="shared" si="3"/>
        <v/>
      </c>
      <c r="Q39" s="72" t="str">
        <f t="shared" si="4"/>
        <v/>
      </c>
      <c r="S39" s="56">
        <f t="shared" si="7"/>
        <v>0</v>
      </c>
      <c r="T39" s="56">
        <f t="shared" si="9"/>
        <v>0</v>
      </c>
      <c r="U39" s="56">
        <f t="shared" si="9"/>
        <v>0</v>
      </c>
      <c r="V39" s="56">
        <f t="shared" si="9"/>
        <v>0</v>
      </c>
      <c r="W39" s="56">
        <f t="shared" si="8"/>
        <v>0</v>
      </c>
    </row>
    <row r="40" spans="1:23" ht="14.25" x14ac:dyDescent="0.2">
      <c r="A40" s="37"/>
      <c r="B40" s="38"/>
      <c r="C40" s="38"/>
      <c r="D40" s="38"/>
      <c r="E40" s="38"/>
      <c r="F40" s="38"/>
      <c r="G40" s="38"/>
      <c r="H40" s="38"/>
      <c r="I40" s="69">
        <f t="shared" si="6"/>
        <v>0</v>
      </c>
      <c r="J40" s="70"/>
      <c r="K40" s="39"/>
      <c r="M40" s="72" t="str">
        <f t="shared" si="0"/>
        <v/>
      </c>
      <c r="N40" s="72" t="str">
        <f t="shared" si="1"/>
        <v/>
      </c>
      <c r="O40" s="72" t="str">
        <f t="shared" si="2"/>
        <v/>
      </c>
      <c r="P40" s="72" t="str">
        <f t="shared" si="3"/>
        <v/>
      </c>
      <c r="Q40" s="72" t="str">
        <f t="shared" si="4"/>
        <v/>
      </c>
      <c r="S40" s="56">
        <f t="shared" si="7"/>
        <v>0</v>
      </c>
      <c r="T40" s="56">
        <f t="shared" si="9"/>
        <v>0</v>
      </c>
      <c r="U40" s="56">
        <f t="shared" si="9"/>
        <v>0</v>
      </c>
      <c r="V40" s="56">
        <f t="shared" si="9"/>
        <v>0</v>
      </c>
      <c r="W40" s="56">
        <f t="shared" si="8"/>
        <v>0</v>
      </c>
    </row>
    <row r="41" spans="1:23" ht="14.25" x14ac:dyDescent="0.2">
      <c r="A41" s="37"/>
      <c r="B41" s="38"/>
      <c r="C41" s="38"/>
      <c r="D41" s="38"/>
      <c r="E41" s="38"/>
      <c r="F41" s="38"/>
      <c r="G41" s="38"/>
      <c r="H41" s="38"/>
      <c r="I41" s="69">
        <f t="shared" si="6"/>
        <v>0</v>
      </c>
      <c r="J41" s="70"/>
      <c r="K41" s="39"/>
      <c r="M41" s="72" t="str">
        <f t="shared" si="0"/>
        <v/>
      </c>
      <c r="N41" s="72" t="str">
        <f t="shared" si="1"/>
        <v/>
      </c>
      <c r="O41" s="72" t="str">
        <f t="shared" si="2"/>
        <v/>
      </c>
      <c r="P41" s="72" t="str">
        <f t="shared" si="3"/>
        <v/>
      </c>
      <c r="Q41" s="72" t="str">
        <f t="shared" si="4"/>
        <v/>
      </c>
      <c r="S41" s="56">
        <f t="shared" si="7"/>
        <v>0</v>
      </c>
      <c r="T41" s="56">
        <f t="shared" si="9"/>
        <v>0</v>
      </c>
      <c r="U41" s="56">
        <f t="shared" si="9"/>
        <v>0</v>
      </c>
      <c r="V41" s="56">
        <f t="shared" si="9"/>
        <v>0</v>
      </c>
      <c r="W41" s="56">
        <f t="shared" si="8"/>
        <v>0</v>
      </c>
    </row>
    <row r="42" spans="1:23" ht="14.25" x14ac:dyDescent="0.2">
      <c r="A42" s="37"/>
      <c r="B42" s="38"/>
      <c r="C42" s="38"/>
      <c r="D42" s="38"/>
      <c r="E42" s="38"/>
      <c r="F42" s="38"/>
      <c r="G42" s="38"/>
      <c r="H42" s="38"/>
      <c r="I42" s="69">
        <f t="shared" si="6"/>
        <v>0</v>
      </c>
      <c r="J42" s="70"/>
      <c r="K42" s="39"/>
      <c r="M42" s="72" t="str">
        <f t="shared" si="0"/>
        <v/>
      </c>
      <c r="N42" s="72" t="str">
        <f t="shared" si="1"/>
        <v/>
      </c>
      <c r="O42" s="72" t="str">
        <f t="shared" si="2"/>
        <v/>
      </c>
      <c r="P42" s="72" t="str">
        <f t="shared" si="3"/>
        <v/>
      </c>
      <c r="Q42" s="72" t="str">
        <f t="shared" si="4"/>
        <v/>
      </c>
      <c r="S42" s="56">
        <f t="shared" si="7"/>
        <v>0</v>
      </c>
      <c r="T42" s="56">
        <f t="shared" si="9"/>
        <v>0</v>
      </c>
      <c r="U42" s="56">
        <f t="shared" si="9"/>
        <v>0</v>
      </c>
      <c r="V42" s="56">
        <f t="shared" si="9"/>
        <v>0</v>
      </c>
      <c r="W42" s="56">
        <f t="shared" si="8"/>
        <v>0</v>
      </c>
    </row>
    <row r="43" spans="1:23" ht="14.25" x14ac:dyDescent="0.2">
      <c r="A43" s="37"/>
      <c r="B43" s="38"/>
      <c r="C43" s="38"/>
      <c r="D43" s="38"/>
      <c r="E43" s="38"/>
      <c r="F43" s="38"/>
      <c r="G43" s="38"/>
      <c r="H43" s="38"/>
      <c r="I43" s="69">
        <f t="shared" si="6"/>
        <v>0</v>
      </c>
      <c r="J43" s="70"/>
      <c r="K43" s="39"/>
      <c r="M43" s="72" t="str">
        <f t="shared" si="0"/>
        <v/>
      </c>
      <c r="N43" s="72" t="str">
        <f t="shared" si="1"/>
        <v/>
      </c>
      <c r="O43" s="72" t="str">
        <f t="shared" si="2"/>
        <v/>
      </c>
      <c r="P43" s="72" t="str">
        <f t="shared" si="3"/>
        <v/>
      </c>
      <c r="Q43" s="72" t="str">
        <f t="shared" si="4"/>
        <v/>
      </c>
      <c r="S43" s="56">
        <f t="shared" si="7"/>
        <v>0</v>
      </c>
      <c r="T43" s="56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8"/>
        <v>0</v>
      </c>
    </row>
    <row r="44" spans="1:23" ht="14.25" x14ac:dyDescent="0.2">
      <c r="A44" s="37"/>
      <c r="B44" s="38"/>
      <c r="C44" s="38"/>
      <c r="D44" s="38"/>
      <c r="E44" s="38"/>
      <c r="F44" s="38"/>
      <c r="G44" s="38"/>
      <c r="H44" s="38"/>
      <c r="I44" s="69">
        <f t="shared" si="6"/>
        <v>0</v>
      </c>
      <c r="J44" s="70"/>
      <c r="K44" s="39"/>
      <c r="M44" s="72" t="str">
        <f t="shared" si="0"/>
        <v/>
      </c>
      <c r="N44" s="72" t="str">
        <f t="shared" si="1"/>
        <v/>
      </c>
      <c r="O44" s="72" t="str">
        <f t="shared" si="2"/>
        <v/>
      </c>
      <c r="P44" s="72" t="str">
        <f t="shared" si="3"/>
        <v/>
      </c>
      <c r="Q44" s="72" t="str">
        <f t="shared" si="4"/>
        <v/>
      </c>
      <c r="S44" s="56">
        <f t="shared" si="7"/>
        <v>0</v>
      </c>
      <c r="T44" s="56">
        <f t="shared" si="9"/>
        <v>0</v>
      </c>
      <c r="U44" s="56">
        <f t="shared" si="9"/>
        <v>0</v>
      </c>
      <c r="V44" s="56">
        <f t="shared" si="9"/>
        <v>0</v>
      </c>
      <c r="W44" s="56">
        <f t="shared" si="8"/>
        <v>0</v>
      </c>
    </row>
    <row r="45" spans="1:23" ht="14.25" x14ac:dyDescent="0.2">
      <c r="A45" s="37"/>
      <c r="B45" s="38"/>
      <c r="C45" s="38"/>
      <c r="D45" s="38"/>
      <c r="E45" s="38"/>
      <c r="F45" s="38"/>
      <c r="G45" s="38"/>
      <c r="H45" s="38"/>
      <c r="I45" s="69">
        <f t="shared" si="6"/>
        <v>0</v>
      </c>
      <c r="J45" s="70"/>
      <c r="K45" s="39"/>
      <c r="M45" s="72" t="str">
        <f t="shared" si="0"/>
        <v/>
      </c>
      <c r="N45" s="72" t="str">
        <f t="shared" si="1"/>
        <v/>
      </c>
      <c r="O45" s="72" t="str">
        <f t="shared" si="2"/>
        <v/>
      </c>
      <c r="P45" s="72" t="str">
        <f t="shared" si="3"/>
        <v/>
      </c>
      <c r="Q45" s="72" t="str">
        <f t="shared" si="4"/>
        <v/>
      </c>
      <c r="S45" s="56">
        <f t="shared" si="7"/>
        <v>0</v>
      </c>
      <c r="T45" s="56">
        <f t="shared" si="9"/>
        <v>0</v>
      </c>
      <c r="U45" s="56">
        <f t="shared" si="9"/>
        <v>0</v>
      </c>
      <c r="V45" s="56">
        <f t="shared" si="9"/>
        <v>0</v>
      </c>
      <c r="W45" s="56">
        <f t="shared" si="8"/>
        <v>0</v>
      </c>
    </row>
    <row r="46" spans="1:23" ht="14.25" x14ac:dyDescent="0.2">
      <c r="A46" s="37"/>
      <c r="B46" s="38"/>
      <c r="C46" s="38"/>
      <c r="D46" s="38"/>
      <c r="E46" s="38"/>
      <c r="F46" s="38"/>
      <c r="G46" s="38"/>
      <c r="H46" s="38"/>
      <c r="I46" s="69">
        <f t="shared" si="6"/>
        <v>0</v>
      </c>
      <c r="J46" s="70"/>
      <c r="K46" s="39"/>
      <c r="M46" s="72" t="str">
        <f t="shared" si="0"/>
        <v/>
      </c>
      <c r="N46" s="72" t="str">
        <f t="shared" si="1"/>
        <v/>
      </c>
      <c r="O46" s="72" t="str">
        <f t="shared" si="2"/>
        <v/>
      </c>
      <c r="P46" s="72" t="str">
        <f t="shared" si="3"/>
        <v/>
      </c>
      <c r="Q46" s="72" t="str">
        <f t="shared" si="4"/>
        <v/>
      </c>
      <c r="S46" s="56">
        <f t="shared" si="7"/>
        <v>0</v>
      </c>
      <c r="T46" s="56">
        <f t="shared" si="9"/>
        <v>0</v>
      </c>
      <c r="U46" s="56">
        <f t="shared" si="9"/>
        <v>0</v>
      </c>
      <c r="V46" s="56">
        <f t="shared" si="9"/>
        <v>0</v>
      </c>
      <c r="W46" s="56">
        <f t="shared" si="8"/>
        <v>0</v>
      </c>
    </row>
    <row r="47" spans="1:23" ht="14.25" x14ac:dyDescent="0.2">
      <c r="A47" s="37"/>
      <c r="B47" s="38"/>
      <c r="C47" s="38"/>
      <c r="D47" s="38"/>
      <c r="E47" s="38"/>
      <c r="F47" s="38"/>
      <c r="G47" s="38"/>
      <c r="H47" s="38"/>
      <c r="I47" s="69">
        <f t="shared" si="6"/>
        <v>0</v>
      </c>
      <c r="J47" s="70"/>
      <c r="K47" s="39"/>
      <c r="M47" s="72" t="str">
        <f t="shared" si="0"/>
        <v/>
      </c>
      <c r="N47" s="72" t="str">
        <f t="shared" si="1"/>
        <v/>
      </c>
      <c r="O47" s="72" t="str">
        <f t="shared" si="2"/>
        <v/>
      </c>
      <c r="P47" s="72" t="str">
        <f t="shared" si="3"/>
        <v/>
      </c>
      <c r="Q47" s="72" t="str">
        <f t="shared" si="4"/>
        <v/>
      </c>
      <c r="S47" s="56">
        <f t="shared" si="7"/>
        <v>0</v>
      </c>
      <c r="T47" s="56">
        <f t="shared" si="9"/>
        <v>0</v>
      </c>
      <c r="U47" s="56">
        <f t="shared" si="9"/>
        <v>0</v>
      </c>
      <c r="V47" s="56">
        <f t="shared" si="9"/>
        <v>0</v>
      </c>
      <c r="W47" s="56">
        <f t="shared" si="8"/>
        <v>0</v>
      </c>
    </row>
    <row r="48" spans="1:23" ht="14.25" x14ac:dyDescent="0.2">
      <c r="A48" s="37"/>
      <c r="B48" s="38"/>
      <c r="C48" s="38"/>
      <c r="D48" s="38"/>
      <c r="E48" s="38"/>
      <c r="F48" s="38"/>
      <c r="G48" s="38"/>
      <c r="H48" s="38"/>
      <c r="I48" s="69">
        <f t="shared" si="6"/>
        <v>0</v>
      </c>
      <c r="J48" s="70"/>
      <c r="K48" s="39"/>
      <c r="M48" s="72" t="str">
        <f t="shared" si="0"/>
        <v/>
      </c>
      <c r="N48" s="72" t="str">
        <f t="shared" si="1"/>
        <v/>
      </c>
      <c r="O48" s="72" t="str">
        <f t="shared" si="2"/>
        <v/>
      </c>
      <c r="P48" s="72" t="str">
        <f t="shared" si="3"/>
        <v/>
      </c>
      <c r="Q48" s="72" t="str">
        <f t="shared" si="4"/>
        <v/>
      </c>
      <c r="S48" s="56">
        <f t="shared" si="7"/>
        <v>0</v>
      </c>
      <c r="T48" s="56">
        <f t="shared" si="9"/>
        <v>0</v>
      </c>
      <c r="U48" s="56">
        <f t="shared" si="9"/>
        <v>0</v>
      </c>
      <c r="V48" s="56">
        <f t="shared" si="9"/>
        <v>0</v>
      </c>
      <c r="W48" s="56">
        <f t="shared" si="8"/>
        <v>0</v>
      </c>
    </row>
    <row r="49" spans="1:23" ht="14.25" x14ac:dyDescent="0.2">
      <c r="A49" s="37"/>
      <c r="B49" s="38"/>
      <c r="C49" s="38"/>
      <c r="D49" s="38"/>
      <c r="E49" s="38"/>
      <c r="F49" s="38"/>
      <c r="G49" s="38"/>
      <c r="H49" s="38"/>
      <c r="I49" s="69">
        <f t="shared" si="6"/>
        <v>0</v>
      </c>
      <c r="J49" s="70"/>
      <c r="K49" s="39"/>
      <c r="M49" s="72" t="str">
        <f t="shared" si="0"/>
        <v/>
      </c>
      <c r="N49" s="72" t="str">
        <f t="shared" si="1"/>
        <v/>
      </c>
      <c r="O49" s="72" t="str">
        <f t="shared" si="2"/>
        <v/>
      </c>
      <c r="P49" s="72" t="str">
        <f t="shared" si="3"/>
        <v/>
      </c>
      <c r="Q49" s="72" t="str">
        <f t="shared" si="4"/>
        <v/>
      </c>
      <c r="S49" s="56">
        <f t="shared" si="7"/>
        <v>0</v>
      </c>
      <c r="T49" s="56">
        <f t="shared" si="9"/>
        <v>0</v>
      </c>
      <c r="U49" s="56">
        <f t="shared" si="9"/>
        <v>0</v>
      </c>
      <c r="V49" s="56">
        <f t="shared" si="9"/>
        <v>0</v>
      </c>
      <c r="W49" s="56">
        <f t="shared" si="8"/>
        <v>0</v>
      </c>
    </row>
    <row r="50" spans="1:23" x14ac:dyDescent="0.25">
      <c r="A50" s="37"/>
      <c r="B50" s="38"/>
      <c r="C50" s="38"/>
      <c r="D50" s="38"/>
      <c r="E50" s="38"/>
      <c r="F50" s="38"/>
      <c r="G50" s="38"/>
      <c r="H50" s="38"/>
      <c r="I50" s="69">
        <f t="shared" si="6"/>
        <v>0</v>
      </c>
      <c r="J50" s="70"/>
      <c r="K50" s="39"/>
      <c r="M50" s="72" t="str">
        <f t="shared" si="0"/>
        <v/>
      </c>
      <c r="N50" s="72" t="str">
        <f t="shared" si="1"/>
        <v/>
      </c>
      <c r="O50" s="72" t="str">
        <f t="shared" si="2"/>
        <v/>
      </c>
      <c r="P50" s="72" t="str">
        <f t="shared" si="3"/>
        <v/>
      </c>
      <c r="Q50" s="72" t="str">
        <f t="shared" si="4"/>
        <v/>
      </c>
      <c r="S50" s="56">
        <f t="shared" si="7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8"/>
        <v>0</v>
      </c>
    </row>
    <row r="51" spans="1:23" x14ac:dyDescent="0.25">
      <c r="A51" s="37"/>
      <c r="B51" s="38"/>
      <c r="C51" s="38"/>
      <c r="D51" s="38"/>
      <c r="E51" s="38"/>
      <c r="F51" s="38"/>
      <c r="G51" s="38"/>
      <c r="H51" s="38"/>
      <c r="I51" s="69">
        <f t="shared" si="6"/>
        <v>0</v>
      </c>
      <c r="J51" s="70"/>
      <c r="K51" s="39"/>
      <c r="M51" s="72" t="str">
        <f t="shared" si="0"/>
        <v/>
      </c>
      <c r="N51" s="72" t="str">
        <f t="shared" si="1"/>
        <v/>
      </c>
      <c r="O51" s="72" t="str">
        <f t="shared" si="2"/>
        <v/>
      </c>
      <c r="P51" s="72" t="str">
        <f t="shared" si="3"/>
        <v/>
      </c>
      <c r="Q51" s="72" t="str">
        <f t="shared" si="4"/>
        <v/>
      </c>
      <c r="S51" s="56">
        <f t="shared" si="7"/>
        <v>0</v>
      </c>
      <c r="T51" s="56">
        <f t="shared" si="9"/>
        <v>0</v>
      </c>
      <c r="U51" s="56">
        <f t="shared" si="9"/>
        <v>0</v>
      </c>
      <c r="V51" s="56">
        <f t="shared" si="9"/>
        <v>0</v>
      </c>
      <c r="W51" s="56">
        <f t="shared" si="8"/>
        <v>0</v>
      </c>
    </row>
    <row r="52" spans="1:23" x14ac:dyDescent="0.25">
      <c r="A52" s="37"/>
      <c r="B52" s="38"/>
      <c r="C52" s="38"/>
      <c r="D52" s="38"/>
      <c r="E52" s="38"/>
      <c r="F52" s="38"/>
      <c r="G52" s="38"/>
      <c r="H52" s="38"/>
      <c r="I52" s="69">
        <f t="shared" si="6"/>
        <v>0</v>
      </c>
      <c r="J52" s="70"/>
      <c r="K52" s="39"/>
      <c r="M52" s="72" t="str">
        <f t="shared" ref="M52:M83" si="10">IF(+S52=1,1*$K52,"")</f>
        <v/>
      </c>
      <c r="N52" s="72" t="str">
        <f t="shared" ref="N52:N83" si="11">IF(+T52=1,1*$K52,"")</f>
        <v/>
      </c>
      <c r="O52" s="72" t="str">
        <f t="shared" ref="O52:O83" si="12">IF(+U52=1,1*$K52,"")</f>
        <v/>
      </c>
      <c r="P52" s="72" t="str">
        <f t="shared" ref="P52:P83" si="13">IF(+V52=1,1*$K52,"")</f>
        <v/>
      </c>
      <c r="Q52" s="72" t="str">
        <f t="shared" ref="Q52:Q83" si="14">IF(+W52=1,1*$K52,"")</f>
        <v/>
      </c>
      <c r="S52" s="56">
        <f t="shared" si="7"/>
        <v>0</v>
      </c>
      <c r="T52" s="56">
        <f t="shared" si="9"/>
        <v>0</v>
      </c>
      <c r="U52" s="56">
        <f t="shared" si="9"/>
        <v>0</v>
      </c>
      <c r="V52" s="56">
        <f t="shared" si="9"/>
        <v>0</v>
      </c>
      <c r="W52" s="56">
        <f t="shared" si="8"/>
        <v>0</v>
      </c>
    </row>
    <row r="53" spans="1:23" x14ac:dyDescent="0.25">
      <c r="A53" s="37"/>
      <c r="B53" s="38"/>
      <c r="C53" s="38"/>
      <c r="D53" s="38"/>
      <c r="E53" s="38"/>
      <c r="F53" s="38"/>
      <c r="G53" s="38"/>
      <c r="H53" s="38"/>
      <c r="I53" s="69">
        <f t="shared" si="6"/>
        <v>0</v>
      </c>
      <c r="J53" s="70"/>
      <c r="K53" s="39"/>
      <c r="M53" s="72" t="str">
        <f t="shared" si="10"/>
        <v/>
      </c>
      <c r="N53" s="72" t="str">
        <f t="shared" si="11"/>
        <v/>
      </c>
      <c r="O53" s="72" t="str">
        <f t="shared" si="12"/>
        <v/>
      </c>
      <c r="P53" s="72" t="str">
        <f t="shared" si="13"/>
        <v/>
      </c>
      <c r="Q53" s="72" t="str">
        <f t="shared" si="14"/>
        <v/>
      </c>
      <c r="S53" s="56">
        <f t="shared" si="7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8"/>
        <v>0</v>
      </c>
    </row>
    <row r="54" spans="1:23" x14ac:dyDescent="0.25">
      <c r="A54" s="37"/>
      <c r="B54" s="38"/>
      <c r="C54" s="38"/>
      <c r="D54" s="38"/>
      <c r="E54" s="38"/>
      <c r="F54" s="38"/>
      <c r="G54" s="38"/>
      <c r="H54" s="38"/>
      <c r="I54" s="69">
        <f t="shared" si="6"/>
        <v>0</v>
      </c>
      <c r="J54" s="70"/>
      <c r="K54" s="39"/>
      <c r="M54" s="72" t="str">
        <f t="shared" si="10"/>
        <v/>
      </c>
      <c r="N54" s="72" t="str">
        <f t="shared" si="11"/>
        <v/>
      </c>
      <c r="O54" s="72" t="str">
        <f t="shared" si="12"/>
        <v/>
      </c>
      <c r="P54" s="72" t="str">
        <f t="shared" si="13"/>
        <v/>
      </c>
      <c r="Q54" s="72" t="str">
        <f t="shared" si="14"/>
        <v/>
      </c>
      <c r="S54" s="56">
        <f t="shared" si="7"/>
        <v>0</v>
      </c>
      <c r="T54" s="56">
        <f t="shared" si="9"/>
        <v>0</v>
      </c>
      <c r="U54" s="56">
        <f t="shared" si="9"/>
        <v>0</v>
      </c>
      <c r="V54" s="56">
        <f t="shared" si="9"/>
        <v>0</v>
      </c>
      <c r="W54" s="56">
        <f t="shared" si="8"/>
        <v>0</v>
      </c>
    </row>
    <row r="55" spans="1:23" x14ac:dyDescent="0.25">
      <c r="A55" s="37"/>
      <c r="B55" s="38"/>
      <c r="C55" s="38"/>
      <c r="D55" s="38"/>
      <c r="E55" s="38"/>
      <c r="F55" s="38"/>
      <c r="G55" s="38"/>
      <c r="H55" s="38"/>
      <c r="I55" s="69">
        <f t="shared" si="6"/>
        <v>0</v>
      </c>
      <c r="J55" s="70"/>
      <c r="K55" s="39"/>
      <c r="M55" s="72" t="str">
        <f t="shared" si="10"/>
        <v/>
      </c>
      <c r="N55" s="72" t="str">
        <f t="shared" si="11"/>
        <v/>
      </c>
      <c r="O55" s="72" t="str">
        <f t="shared" si="12"/>
        <v/>
      </c>
      <c r="P55" s="72" t="str">
        <f t="shared" si="13"/>
        <v/>
      </c>
      <c r="Q55" s="72" t="str">
        <f t="shared" si="14"/>
        <v/>
      </c>
      <c r="S55" s="56">
        <f t="shared" si="7"/>
        <v>0</v>
      </c>
      <c r="T55" s="56">
        <f t="shared" si="9"/>
        <v>0</v>
      </c>
      <c r="U55" s="56">
        <f t="shared" si="9"/>
        <v>0</v>
      </c>
      <c r="V55" s="56">
        <f t="shared" si="9"/>
        <v>0</v>
      </c>
      <c r="W55" s="56">
        <f t="shared" si="8"/>
        <v>0</v>
      </c>
    </row>
    <row r="56" spans="1:23" x14ac:dyDescent="0.25">
      <c r="A56" s="37"/>
      <c r="B56" s="38"/>
      <c r="C56" s="38"/>
      <c r="D56" s="38"/>
      <c r="E56" s="38"/>
      <c r="F56" s="38"/>
      <c r="G56" s="38"/>
      <c r="H56" s="38"/>
      <c r="I56" s="69">
        <f t="shared" si="6"/>
        <v>0</v>
      </c>
      <c r="J56" s="70"/>
      <c r="K56" s="39"/>
      <c r="M56" s="72" t="str">
        <f t="shared" si="10"/>
        <v/>
      </c>
      <c r="N56" s="72" t="str">
        <f t="shared" si="11"/>
        <v/>
      </c>
      <c r="O56" s="72" t="str">
        <f t="shared" si="12"/>
        <v/>
      </c>
      <c r="P56" s="72" t="str">
        <f t="shared" si="13"/>
        <v/>
      </c>
      <c r="Q56" s="72" t="str">
        <f t="shared" si="14"/>
        <v/>
      </c>
      <c r="S56" s="56">
        <f t="shared" si="7"/>
        <v>0</v>
      </c>
      <c r="T56" s="56">
        <f t="shared" si="9"/>
        <v>0</v>
      </c>
      <c r="U56" s="56">
        <f t="shared" si="9"/>
        <v>0</v>
      </c>
      <c r="V56" s="56">
        <f t="shared" si="9"/>
        <v>0</v>
      </c>
      <c r="W56" s="56">
        <f t="shared" si="8"/>
        <v>0</v>
      </c>
    </row>
    <row r="57" spans="1:23" x14ac:dyDescent="0.25">
      <c r="A57" s="37"/>
      <c r="B57" s="38"/>
      <c r="C57" s="38"/>
      <c r="D57" s="38"/>
      <c r="E57" s="38"/>
      <c r="F57" s="38"/>
      <c r="G57" s="38"/>
      <c r="H57" s="38"/>
      <c r="I57" s="69">
        <f t="shared" si="6"/>
        <v>0</v>
      </c>
      <c r="J57" s="70"/>
      <c r="K57" s="39"/>
      <c r="M57" s="72" t="str">
        <f t="shared" si="10"/>
        <v/>
      </c>
      <c r="N57" s="72" t="str">
        <f t="shared" si="11"/>
        <v/>
      </c>
      <c r="O57" s="72" t="str">
        <f t="shared" si="12"/>
        <v/>
      </c>
      <c r="P57" s="72" t="str">
        <f t="shared" si="13"/>
        <v/>
      </c>
      <c r="Q57" s="72" t="str">
        <f t="shared" si="14"/>
        <v/>
      </c>
      <c r="S57" s="56">
        <f t="shared" si="7"/>
        <v>0</v>
      </c>
      <c r="T57" s="56">
        <f t="shared" si="9"/>
        <v>0</v>
      </c>
      <c r="U57" s="56">
        <f t="shared" si="9"/>
        <v>0</v>
      </c>
      <c r="V57" s="56">
        <f t="shared" si="9"/>
        <v>0</v>
      </c>
      <c r="W57" s="56">
        <f t="shared" si="8"/>
        <v>0</v>
      </c>
    </row>
    <row r="58" spans="1:23" x14ac:dyDescent="0.25">
      <c r="A58" s="37"/>
      <c r="B58" s="38"/>
      <c r="C58" s="38"/>
      <c r="D58" s="38"/>
      <c r="E58" s="38"/>
      <c r="F58" s="38"/>
      <c r="G58" s="38"/>
      <c r="H58" s="38"/>
      <c r="I58" s="69">
        <f t="shared" si="6"/>
        <v>0</v>
      </c>
      <c r="J58" s="70"/>
      <c r="K58" s="39"/>
      <c r="M58" s="72" t="str">
        <f t="shared" si="10"/>
        <v/>
      </c>
      <c r="N58" s="72" t="str">
        <f t="shared" si="11"/>
        <v/>
      </c>
      <c r="O58" s="72" t="str">
        <f t="shared" si="12"/>
        <v/>
      </c>
      <c r="P58" s="72" t="str">
        <f t="shared" si="13"/>
        <v/>
      </c>
      <c r="Q58" s="72" t="str">
        <f t="shared" si="14"/>
        <v/>
      </c>
      <c r="S58" s="56">
        <f t="shared" si="7"/>
        <v>0</v>
      </c>
      <c r="T58" s="56">
        <f t="shared" si="9"/>
        <v>0</v>
      </c>
      <c r="U58" s="56">
        <f t="shared" si="9"/>
        <v>0</v>
      </c>
      <c r="V58" s="56">
        <f t="shared" si="9"/>
        <v>0</v>
      </c>
      <c r="W58" s="56">
        <f t="shared" si="8"/>
        <v>0</v>
      </c>
    </row>
    <row r="59" spans="1:23" x14ac:dyDescent="0.25">
      <c r="A59" s="37"/>
      <c r="B59" s="38"/>
      <c r="C59" s="38"/>
      <c r="D59" s="38"/>
      <c r="E59" s="38"/>
      <c r="F59" s="38"/>
      <c r="G59" s="38"/>
      <c r="H59" s="38"/>
      <c r="I59" s="69">
        <f t="shared" si="6"/>
        <v>0</v>
      </c>
      <c r="J59" s="70"/>
      <c r="K59" s="39"/>
      <c r="M59" s="72" t="str">
        <f t="shared" si="10"/>
        <v/>
      </c>
      <c r="N59" s="72" t="str">
        <f t="shared" si="11"/>
        <v/>
      </c>
      <c r="O59" s="72" t="str">
        <f t="shared" si="12"/>
        <v/>
      </c>
      <c r="P59" s="72" t="str">
        <f t="shared" si="13"/>
        <v/>
      </c>
      <c r="Q59" s="72" t="str">
        <f t="shared" si="14"/>
        <v/>
      </c>
      <c r="S59" s="56">
        <f t="shared" si="7"/>
        <v>0</v>
      </c>
      <c r="T59" s="56">
        <f t="shared" si="9"/>
        <v>0</v>
      </c>
      <c r="U59" s="56">
        <f t="shared" si="9"/>
        <v>0</v>
      </c>
      <c r="V59" s="56">
        <f t="shared" si="9"/>
        <v>0</v>
      </c>
      <c r="W59" s="56">
        <f t="shared" si="8"/>
        <v>0</v>
      </c>
    </row>
    <row r="60" spans="1:23" x14ac:dyDescent="0.25">
      <c r="A60" s="37"/>
      <c r="B60" s="38"/>
      <c r="C60" s="38"/>
      <c r="D60" s="38"/>
      <c r="E60" s="38"/>
      <c r="F60" s="38"/>
      <c r="G60" s="38"/>
      <c r="H60" s="38"/>
      <c r="I60" s="69">
        <f t="shared" si="6"/>
        <v>0</v>
      </c>
      <c r="J60" s="70"/>
      <c r="K60" s="39"/>
      <c r="M60" s="72" t="str">
        <f t="shared" si="10"/>
        <v/>
      </c>
      <c r="N60" s="72" t="str">
        <f t="shared" si="11"/>
        <v/>
      </c>
      <c r="O60" s="72" t="str">
        <f t="shared" si="12"/>
        <v/>
      </c>
      <c r="P60" s="72" t="str">
        <f t="shared" si="13"/>
        <v/>
      </c>
      <c r="Q60" s="72" t="str">
        <f t="shared" si="14"/>
        <v/>
      </c>
      <c r="S60" s="56">
        <f t="shared" si="7"/>
        <v>0</v>
      </c>
      <c r="T60" s="56">
        <f t="shared" si="9"/>
        <v>0</v>
      </c>
      <c r="U60" s="56">
        <f t="shared" si="9"/>
        <v>0</v>
      </c>
      <c r="V60" s="56">
        <f t="shared" si="9"/>
        <v>0</v>
      </c>
      <c r="W60" s="56">
        <f t="shared" si="8"/>
        <v>0</v>
      </c>
    </row>
    <row r="61" spans="1:23" x14ac:dyDescent="0.25">
      <c r="A61" s="37"/>
      <c r="B61" s="38"/>
      <c r="C61" s="38"/>
      <c r="D61" s="38"/>
      <c r="E61" s="38"/>
      <c r="F61" s="38"/>
      <c r="G61" s="38"/>
      <c r="H61" s="38"/>
      <c r="I61" s="69">
        <f t="shared" si="6"/>
        <v>0</v>
      </c>
      <c r="J61" s="70"/>
      <c r="K61" s="39"/>
      <c r="M61" s="72" t="str">
        <f t="shared" si="10"/>
        <v/>
      </c>
      <c r="N61" s="72" t="str">
        <f t="shared" si="11"/>
        <v/>
      </c>
      <c r="O61" s="72" t="str">
        <f t="shared" si="12"/>
        <v/>
      </c>
      <c r="P61" s="72" t="str">
        <f t="shared" si="13"/>
        <v/>
      </c>
      <c r="Q61" s="72" t="str">
        <f t="shared" si="14"/>
        <v/>
      </c>
      <c r="S61" s="56">
        <f t="shared" si="7"/>
        <v>0</v>
      </c>
      <c r="T61" s="56">
        <f t="shared" si="9"/>
        <v>0</v>
      </c>
      <c r="U61" s="56">
        <f t="shared" si="9"/>
        <v>0</v>
      </c>
      <c r="V61" s="56">
        <f t="shared" si="9"/>
        <v>0</v>
      </c>
      <c r="W61" s="56">
        <f t="shared" si="8"/>
        <v>0</v>
      </c>
    </row>
    <row r="62" spans="1:23" x14ac:dyDescent="0.25">
      <c r="A62" s="37"/>
      <c r="B62" s="38"/>
      <c r="C62" s="38"/>
      <c r="D62" s="38"/>
      <c r="E62" s="38"/>
      <c r="F62" s="38"/>
      <c r="G62" s="38"/>
      <c r="H62" s="38"/>
      <c r="I62" s="69">
        <f t="shared" si="6"/>
        <v>0</v>
      </c>
      <c r="J62" s="70"/>
      <c r="K62" s="39"/>
      <c r="M62" s="72" t="str">
        <f t="shared" si="10"/>
        <v/>
      </c>
      <c r="N62" s="72" t="str">
        <f t="shared" si="11"/>
        <v/>
      </c>
      <c r="O62" s="72" t="str">
        <f t="shared" si="12"/>
        <v/>
      </c>
      <c r="P62" s="72" t="str">
        <f t="shared" si="13"/>
        <v/>
      </c>
      <c r="Q62" s="72" t="str">
        <f t="shared" si="14"/>
        <v/>
      </c>
      <c r="S62" s="56">
        <f t="shared" si="7"/>
        <v>0</v>
      </c>
      <c r="T62" s="56">
        <f t="shared" si="9"/>
        <v>0</v>
      </c>
      <c r="U62" s="56">
        <f t="shared" si="9"/>
        <v>0</v>
      </c>
      <c r="V62" s="56">
        <f t="shared" si="9"/>
        <v>0</v>
      </c>
      <c r="W62" s="56">
        <f t="shared" si="8"/>
        <v>0</v>
      </c>
    </row>
    <row r="63" spans="1:23" x14ac:dyDescent="0.25">
      <c r="A63" s="37"/>
      <c r="B63" s="38"/>
      <c r="C63" s="38"/>
      <c r="D63" s="38"/>
      <c r="E63" s="38"/>
      <c r="F63" s="38"/>
      <c r="G63" s="38"/>
      <c r="H63" s="38"/>
      <c r="I63" s="69">
        <f t="shared" si="6"/>
        <v>0</v>
      </c>
      <c r="J63" s="70"/>
      <c r="K63" s="39"/>
      <c r="M63" s="72" t="str">
        <f t="shared" si="10"/>
        <v/>
      </c>
      <c r="N63" s="72" t="str">
        <f t="shared" si="11"/>
        <v/>
      </c>
      <c r="O63" s="72" t="str">
        <f t="shared" si="12"/>
        <v/>
      </c>
      <c r="P63" s="72" t="str">
        <f t="shared" si="13"/>
        <v/>
      </c>
      <c r="Q63" s="72" t="str">
        <f t="shared" si="14"/>
        <v/>
      </c>
      <c r="S63" s="56">
        <f t="shared" si="7"/>
        <v>0</v>
      </c>
      <c r="T63" s="56">
        <f t="shared" si="9"/>
        <v>0</v>
      </c>
      <c r="U63" s="56">
        <f t="shared" si="9"/>
        <v>0</v>
      </c>
      <c r="V63" s="56">
        <f t="shared" si="9"/>
        <v>0</v>
      </c>
      <c r="W63" s="56">
        <f t="shared" si="8"/>
        <v>0</v>
      </c>
    </row>
    <row r="64" spans="1:23" x14ac:dyDescent="0.25">
      <c r="A64" s="37"/>
      <c r="B64" s="38"/>
      <c r="C64" s="38"/>
      <c r="D64" s="38"/>
      <c r="E64" s="38"/>
      <c r="F64" s="38"/>
      <c r="G64" s="38"/>
      <c r="H64" s="38"/>
      <c r="I64" s="69">
        <f t="shared" si="6"/>
        <v>0</v>
      </c>
      <c r="J64" s="70"/>
      <c r="K64" s="39"/>
      <c r="M64" s="72" t="str">
        <f t="shared" si="10"/>
        <v/>
      </c>
      <c r="N64" s="72" t="str">
        <f t="shared" si="11"/>
        <v/>
      </c>
      <c r="O64" s="72" t="str">
        <f t="shared" si="12"/>
        <v/>
      </c>
      <c r="P64" s="72" t="str">
        <f t="shared" si="13"/>
        <v/>
      </c>
      <c r="Q64" s="72" t="str">
        <f t="shared" si="14"/>
        <v/>
      </c>
      <c r="S64" s="56">
        <f t="shared" si="7"/>
        <v>0</v>
      </c>
      <c r="T64" s="56">
        <f t="shared" si="9"/>
        <v>0</v>
      </c>
      <c r="U64" s="56">
        <f t="shared" si="9"/>
        <v>0</v>
      </c>
      <c r="V64" s="56">
        <f t="shared" si="9"/>
        <v>0</v>
      </c>
      <c r="W64" s="56">
        <f t="shared" si="8"/>
        <v>0</v>
      </c>
    </row>
    <row r="65" spans="1:23" x14ac:dyDescent="0.25">
      <c r="A65" s="37"/>
      <c r="B65" s="38"/>
      <c r="C65" s="38"/>
      <c r="D65" s="38"/>
      <c r="E65" s="38"/>
      <c r="F65" s="38"/>
      <c r="G65" s="38"/>
      <c r="H65" s="38"/>
      <c r="I65" s="69">
        <f t="shared" si="6"/>
        <v>0</v>
      </c>
      <c r="J65" s="70"/>
      <c r="K65" s="39"/>
      <c r="M65" s="72" t="str">
        <f t="shared" si="10"/>
        <v/>
      </c>
      <c r="N65" s="72" t="str">
        <f t="shared" si="11"/>
        <v/>
      </c>
      <c r="O65" s="72" t="str">
        <f t="shared" si="12"/>
        <v/>
      </c>
      <c r="P65" s="72" t="str">
        <f t="shared" si="13"/>
        <v/>
      </c>
      <c r="Q65" s="72" t="str">
        <f t="shared" si="14"/>
        <v/>
      </c>
      <c r="S65" s="56">
        <f t="shared" si="7"/>
        <v>0</v>
      </c>
      <c r="T65" s="56">
        <f t="shared" si="9"/>
        <v>0</v>
      </c>
      <c r="U65" s="56">
        <f t="shared" si="9"/>
        <v>0</v>
      </c>
      <c r="V65" s="56">
        <f t="shared" si="9"/>
        <v>0</v>
      </c>
      <c r="W65" s="56">
        <f t="shared" si="8"/>
        <v>0</v>
      </c>
    </row>
    <row r="66" spans="1:23" x14ac:dyDescent="0.25">
      <c r="A66" s="37"/>
      <c r="B66" s="38"/>
      <c r="C66" s="38"/>
      <c r="D66" s="38"/>
      <c r="E66" s="38"/>
      <c r="F66" s="38"/>
      <c r="G66" s="38"/>
      <c r="H66" s="38"/>
      <c r="I66" s="69">
        <f t="shared" si="6"/>
        <v>0</v>
      </c>
      <c r="J66" s="70"/>
      <c r="K66" s="39"/>
      <c r="M66" s="72" t="str">
        <f t="shared" si="10"/>
        <v/>
      </c>
      <c r="N66" s="72" t="str">
        <f t="shared" si="11"/>
        <v/>
      </c>
      <c r="O66" s="72" t="str">
        <f t="shared" si="12"/>
        <v/>
      </c>
      <c r="P66" s="72" t="str">
        <f t="shared" si="13"/>
        <v/>
      </c>
      <c r="Q66" s="72" t="str">
        <f t="shared" si="14"/>
        <v/>
      </c>
      <c r="S66" s="56">
        <f t="shared" si="7"/>
        <v>0</v>
      </c>
      <c r="T66" s="56">
        <f t="shared" si="9"/>
        <v>0</v>
      </c>
      <c r="U66" s="56">
        <f t="shared" si="9"/>
        <v>0</v>
      </c>
      <c r="V66" s="56">
        <f t="shared" si="9"/>
        <v>0</v>
      </c>
      <c r="W66" s="56">
        <f t="shared" si="8"/>
        <v>0</v>
      </c>
    </row>
    <row r="67" spans="1:23" x14ac:dyDescent="0.25">
      <c r="A67" s="37"/>
      <c r="B67" s="38"/>
      <c r="C67" s="38"/>
      <c r="D67" s="38"/>
      <c r="E67" s="38"/>
      <c r="F67" s="38"/>
      <c r="G67" s="38"/>
      <c r="H67" s="38"/>
      <c r="I67" s="69">
        <f t="shared" si="6"/>
        <v>0</v>
      </c>
      <c r="J67" s="70"/>
      <c r="K67" s="39"/>
      <c r="M67" s="72" t="str">
        <f t="shared" si="10"/>
        <v/>
      </c>
      <c r="N67" s="72" t="str">
        <f t="shared" si="11"/>
        <v/>
      </c>
      <c r="O67" s="72" t="str">
        <f t="shared" si="12"/>
        <v/>
      </c>
      <c r="P67" s="72" t="str">
        <f t="shared" si="13"/>
        <v/>
      </c>
      <c r="Q67" s="72" t="str">
        <f t="shared" si="14"/>
        <v/>
      </c>
      <c r="S67" s="56">
        <f t="shared" si="7"/>
        <v>0</v>
      </c>
      <c r="T67" s="56">
        <f t="shared" si="9"/>
        <v>0</v>
      </c>
      <c r="U67" s="56">
        <f t="shared" si="9"/>
        <v>0</v>
      </c>
      <c r="V67" s="56">
        <f t="shared" si="9"/>
        <v>0</v>
      </c>
      <c r="W67" s="56">
        <f t="shared" si="8"/>
        <v>0</v>
      </c>
    </row>
    <row r="68" spans="1:23" x14ac:dyDescent="0.25">
      <c r="A68" s="37"/>
      <c r="B68" s="38"/>
      <c r="C68" s="38"/>
      <c r="D68" s="38"/>
      <c r="E68" s="38"/>
      <c r="F68" s="38"/>
      <c r="G68" s="38"/>
      <c r="H68" s="38"/>
      <c r="I68" s="69">
        <f t="shared" si="6"/>
        <v>0</v>
      </c>
      <c r="J68" s="70"/>
      <c r="K68" s="39"/>
      <c r="M68" s="72" t="str">
        <f t="shared" si="10"/>
        <v/>
      </c>
      <c r="N68" s="72" t="str">
        <f t="shared" si="11"/>
        <v/>
      </c>
      <c r="O68" s="72" t="str">
        <f t="shared" si="12"/>
        <v/>
      </c>
      <c r="P68" s="72" t="str">
        <f t="shared" si="13"/>
        <v/>
      </c>
      <c r="Q68" s="72" t="str">
        <f t="shared" si="14"/>
        <v/>
      </c>
      <c r="S68" s="56">
        <f t="shared" si="7"/>
        <v>0</v>
      </c>
      <c r="T68" s="56">
        <f t="shared" si="9"/>
        <v>0</v>
      </c>
      <c r="U68" s="56">
        <f t="shared" si="9"/>
        <v>0</v>
      </c>
      <c r="V68" s="56">
        <f t="shared" si="9"/>
        <v>0</v>
      </c>
      <c r="W68" s="56">
        <f t="shared" si="8"/>
        <v>0</v>
      </c>
    </row>
    <row r="69" spans="1:23" x14ac:dyDescent="0.25">
      <c r="A69" s="37"/>
      <c r="B69" s="38"/>
      <c r="C69" s="38"/>
      <c r="D69" s="38"/>
      <c r="E69" s="38"/>
      <c r="F69" s="38"/>
      <c r="G69" s="38"/>
      <c r="H69" s="38"/>
      <c r="I69" s="69">
        <f t="shared" si="6"/>
        <v>0</v>
      </c>
      <c r="J69" s="70"/>
      <c r="K69" s="39"/>
      <c r="M69" s="72" t="str">
        <f t="shared" si="10"/>
        <v/>
      </c>
      <c r="N69" s="72" t="str">
        <f t="shared" si="11"/>
        <v/>
      </c>
      <c r="O69" s="72" t="str">
        <f t="shared" si="12"/>
        <v/>
      </c>
      <c r="P69" s="72" t="str">
        <f t="shared" si="13"/>
        <v/>
      </c>
      <c r="Q69" s="72" t="str">
        <f t="shared" si="14"/>
        <v/>
      </c>
      <c r="S69" s="56">
        <f t="shared" si="7"/>
        <v>0</v>
      </c>
      <c r="T69" s="56">
        <f t="shared" si="9"/>
        <v>0</v>
      </c>
      <c r="U69" s="56">
        <f t="shared" si="9"/>
        <v>0</v>
      </c>
      <c r="V69" s="56">
        <f t="shared" si="9"/>
        <v>0</v>
      </c>
      <c r="W69" s="56">
        <f t="shared" si="8"/>
        <v>0</v>
      </c>
    </row>
    <row r="70" spans="1:23" x14ac:dyDescent="0.25">
      <c r="A70" s="37"/>
      <c r="B70" s="38"/>
      <c r="C70" s="38"/>
      <c r="D70" s="38"/>
      <c r="E70" s="38"/>
      <c r="F70" s="38"/>
      <c r="G70" s="38"/>
      <c r="H70" s="38"/>
      <c r="I70" s="69">
        <f t="shared" si="6"/>
        <v>0</v>
      </c>
      <c r="J70" s="70"/>
      <c r="K70" s="39"/>
      <c r="M70" s="72" t="str">
        <f t="shared" si="10"/>
        <v/>
      </c>
      <c r="N70" s="72" t="str">
        <f t="shared" si="11"/>
        <v/>
      </c>
      <c r="O70" s="72" t="str">
        <f t="shared" si="12"/>
        <v/>
      </c>
      <c r="P70" s="72" t="str">
        <f t="shared" si="13"/>
        <v/>
      </c>
      <c r="Q70" s="72" t="str">
        <f t="shared" si="14"/>
        <v/>
      </c>
      <c r="S70" s="56">
        <f t="shared" si="7"/>
        <v>0</v>
      </c>
      <c r="T70" s="56">
        <f t="shared" si="9"/>
        <v>0</v>
      </c>
      <c r="U70" s="56">
        <f t="shared" si="9"/>
        <v>0</v>
      </c>
      <c r="V70" s="56">
        <f t="shared" si="9"/>
        <v>0</v>
      </c>
      <c r="W70" s="56">
        <f t="shared" si="8"/>
        <v>0</v>
      </c>
    </row>
    <row r="71" spans="1:23" x14ac:dyDescent="0.25">
      <c r="A71" s="37"/>
      <c r="B71" s="38"/>
      <c r="C71" s="38"/>
      <c r="D71" s="38"/>
      <c r="E71" s="38"/>
      <c r="F71" s="38"/>
      <c r="G71" s="38"/>
      <c r="H71" s="38"/>
      <c r="I71" s="69">
        <f t="shared" si="6"/>
        <v>0</v>
      </c>
      <c r="J71" s="70"/>
      <c r="K71" s="39"/>
      <c r="M71" s="72" t="str">
        <f t="shared" si="10"/>
        <v/>
      </c>
      <c r="N71" s="72" t="str">
        <f t="shared" si="11"/>
        <v/>
      </c>
      <c r="O71" s="72" t="str">
        <f t="shared" si="12"/>
        <v/>
      </c>
      <c r="P71" s="72" t="str">
        <f t="shared" si="13"/>
        <v/>
      </c>
      <c r="Q71" s="72" t="str">
        <f t="shared" si="14"/>
        <v/>
      </c>
      <c r="S71" s="56">
        <f t="shared" si="7"/>
        <v>0</v>
      </c>
      <c r="T71" s="56">
        <f t="shared" si="9"/>
        <v>0</v>
      </c>
      <c r="U71" s="56">
        <f t="shared" si="9"/>
        <v>0</v>
      </c>
      <c r="V71" s="56">
        <f t="shared" si="9"/>
        <v>0</v>
      </c>
      <c r="W71" s="56">
        <f t="shared" si="8"/>
        <v>0</v>
      </c>
    </row>
    <row r="72" spans="1:23" x14ac:dyDescent="0.25">
      <c r="A72" s="37"/>
      <c r="B72" s="38"/>
      <c r="C72" s="38"/>
      <c r="D72" s="38"/>
      <c r="E72" s="38"/>
      <c r="F72" s="38"/>
      <c r="G72" s="38"/>
      <c r="H72" s="38"/>
      <c r="I72" s="69">
        <f t="shared" si="6"/>
        <v>0</v>
      </c>
      <c r="J72" s="70"/>
      <c r="K72" s="39"/>
      <c r="M72" s="72" t="str">
        <f t="shared" si="10"/>
        <v/>
      </c>
      <c r="N72" s="72" t="str">
        <f t="shared" si="11"/>
        <v/>
      </c>
      <c r="O72" s="72" t="str">
        <f t="shared" si="12"/>
        <v/>
      </c>
      <c r="P72" s="72" t="str">
        <f t="shared" si="13"/>
        <v/>
      </c>
      <c r="Q72" s="72" t="str">
        <f t="shared" si="14"/>
        <v/>
      </c>
      <c r="S72" s="56">
        <f t="shared" si="7"/>
        <v>0</v>
      </c>
      <c r="T72" s="56">
        <f t="shared" si="9"/>
        <v>0</v>
      </c>
      <c r="U72" s="56">
        <f t="shared" si="9"/>
        <v>0</v>
      </c>
      <c r="V72" s="56">
        <f t="shared" si="9"/>
        <v>0</v>
      </c>
      <c r="W72" s="56">
        <f t="shared" si="8"/>
        <v>0</v>
      </c>
    </row>
    <row r="73" spans="1:23" x14ac:dyDescent="0.25">
      <c r="A73" s="37"/>
      <c r="B73" s="38"/>
      <c r="C73" s="38"/>
      <c r="D73" s="38"/>
      <c r="E73" s="38"/>
      <c r="F73" s="38"/>
      <c r="G73" s="38"/>
      <c r="H73" s="38"/>
      <c r="I73" s="69">
        <f t="shared" si="6"/>
        <v>0</v>
      </c>
      <c r="J73" s="70"/>
      <c r="K73" s="39"/>
      <c r="M73" s="72" t="str">
        <f t="shared" si="10"/>
        <v/>
      </c>
      <c r="N73" s="72" t="str">
        <f t="shared" si="11"/>
        <v/>
      </c>
      <c r="O73" s="72" t="str">
        <f t="shared" si="12"/>
        <v/>
      </c>
      <c r="P73" s="72" t="str">
        <f t="shared" si="13"/>
        <v/>
      </c>
      <c r="Q73" s="72" t="str">
        <f t="shared" si="14"/>
        <v/>
      </c>
      <c r="S73" s="56">
        <f t="shared" si="7"/>
        <v>0</v>
      </c>
      <c r="T73" s="56">
        <f t="shared" si="9"/>
        <v>0</v>
      </c>
      <c r="U73" s="56">
        <f t="shared" si="9"/>
        <v>0</v>
      </c>
      <c r="V73" s="56">
        <f t="shared" si="9"/>
        <v>0</v>
      </c>
      <c r="W73" s="56">
        <f t="shared" si="8"/>
        <v>0</v>
      </c>
    </row>
    <row r="74" spans="1:23" x14ac:dyDescent="0.25">
      <c r="A74" s="37"/>
      <c r="B74" s="38"/>
      <c r="C74" s="38"/>
      <c r="D74" s="38"/>
      <c r="E74" s="38"/>
      <c r="F74" s="38"/>
      <c r="G74" s="38"/>
      <c r="H74" s="38"/>
      <c r="I74" s="69">
        <f t="shared" si="6"/>
        <v>0</v>
      </c>
      <c r="J74" s="70"/>
      <c r="K74" s="39"/>
      <c r="M74" s="72" t="str">
        <f t="shared" si="10"/>
        <v/>
      </c>
      <c r="N74" s="72" t="str">
        <f t="shared" si="11"/>
        <v/>
      </c>
      <c r="O74" s="72" t="str">
        <f t="shared" si="12"/>
        <v/>
      </c>
      <c r="P74" s="72" t="str">
        <f t="shared" si="13"/>
        <v/>
      </c>
      <c r="Q74" s="72" t="str">
        <f t="shared" si="14"/>
        <v/>
      </c>
      <c r="S74" s="56">
        <f t="shared" si="7"/>
        <v>0</v>
      </c>
      <c r="T74" s="56">
        <f t="shared" si="9"/>
        <v>0</v>
      </c>
      <c r="U74" s="56">
        <f t="shared" si="9"/>
        <v>0</v>
      </c>
      <c r="V74" s="56">
        <f t="shared" si="9"/>
        <v>0</v>
      </c>
      <c r="W74" s="56">
        <f t="shared" si="8"/>
        <v>0</v>
      </c>
    </row>
    <row r="75" spans="1:23" x14ac:dyDescent="0.25">
      <c r="A75" s="37"/>
      <c r="B75" s="38"/>
      <c r="C75" s="38"/>
      <c r="D75" s="38"/>
      <c r="E75" s="38"/>
      <c r="F75" s="38"/>
      <c r="G75" s="38"/>
      <c r="H75" s="38"/>
      <c r="I75" s="69">
        <f t="shared" si="6"/>
        <v>0</v>
      </c>
      <c r="J75" s="70"/>
      <c r="K75" s="39"/>
      <c r="M75" s="72" t="str">
        <f t="shared" si="10"/>
        <v/>
      </c>
      <c r="N75" s="72" t="str">
        <f t="shared" si="11"/>
        <v/>
      </c>
      <c r="O75" s="72" t="str">
        <f t="shared" si="12"/>
        <v/>
      </c>
      <c r="P75" s="72" t="str">
        <f t="shared" si="13"/>
        <v/>
      </c>
      <c r="Q75" s="72" t="str">
        <f t="shared" si="14"/>
        <v/>
      </c>
      <c r="S75" s="56">
        <f t="shared" si="7"/>
        <v>0</v>
      </c>
      <c r="T75" s="56">
        <f t="shared" si="9"/>
        <v>0</v>
      </c>
      <c r="U75" s="56">
        <f t="shared" si="9"/>
        <v>0</v>
      </c>
      <c r="V75" s="56">
        <f t="shared" si="9"/>
        <v>0</v>
      </c>
      <c r="W75" s="56">
        <f t="shared" si="8"/>
        <v>0</v>
      </c>
    </row>
    <row r="76" spans="1:23" x14ac:dyDescent="0.25">
      <c r="A76" s="37"/>
      <c r="B76" s="38"/>
      <c r="C76" s="38"/>
      <c r="D76" s="38"/>
      <c r="E76" s="38"/>
      <c r="F76" s="38"/>
      <c r="G76" s="38"/>
      <c r="H76" s="38"/>
      <c r="I76" s="69">
        <f t="shared" si="6"/>
        <v>0</v>
      </c>
      <c r="J76" s="70"/>
      <c r="K76" s="39"/>
      <c r="M76" s="72" t="str">
        <f t="shared" si="10"/>
        <v/>
      </c>
      <c r="N76" s="72" t="str">
        <f t="shared" si="11"/>
        <v/>
      </c>
      <c r="O76" s="72" t="str">
        <f t="shared" si="12"/>
        <v/>
      </c>
      <c r="P76" s="72" t="str">
        <f t="shared" si="13"/>
        <v/>
      </c>
      <c r="Q76" s="72" t="str">
        <f t="shared" si="14"/>
        <v/>
      </c>
      <c r="S76" s="56">
        <f t="shared" si="7"/>
        <v>0</v>
      </c>
      <c r="T76" s="56">
        <f t="shared" si="9"/>
        <v>0</v>
      </c>
      <c r="U76" s="56">
        <f t="shared" si="9"/>
        <v>0</v>
      </c>
      <c r="V76" s="56">
        <f t="shared" si="9"/>
        <v>0</v>
      </c>
      <c r="W76" s="56">
        <f t="shared" si="8"/>
        <v>0</v>
      </c>
    </row>
    <row r="77" spans="1:23" x14ac:dyDescent="0.25">
      <c r="A77" s="37"/>
      <c r="B77" s="38"/>
      <c r="C77" s="38"/>
      <c r="D77" s="38"/>
      <c r="E77" s="38"/>
      <c r="F77" s="38"/>
      <c r="G77" s="38"/>
      <c r="H77" s="38"/>
      <c r="I77" s="69">
        <f t="shared" si="6"/>
        <v>0</v>
      </c>
      <c r="J77" s="70"/>
      <c r="K77" s="39"/>
      <c r="M77" s="72" t="str">
        <f t="shared" si="10"/>
        <v/>
      </c>
      <c r="N77" s="72" t="str">
        <f t="shared" si="11"/>
        <v/>
      </c>
      <c r="O77" s="72" t="str">
        <f t="shared" si="12"/>
        <v/>
      </c>
      <c r="P77" s="72" t="str">
        <f t="shared" si="13"/>
        <v/>
      </c>
      <c r="Q77" s="72" t="str">
        <f t="shared" si="14"/>
        <v/>
      </c>
      <c r="S77" s="56">
        <f t="shared" si="7"/>
        <v>0</v>
      </c>
      <c r="T77" s="56">
        <f t="shared" si="9"/>
        <v>0</v>
      </c>
      <c r="U77" s="56">
        <f t="shared" si="9"/>
        <v>0</v>
      </c>
      <c r="V77" s="56">
        <f t="shared" si="9"/>
        <v>0</v>
      </c>
      <c r="W77" s="56">
        <f t="shared" si="8"/>
        <v>0</v>
      </c>
    </row>
    <row r="78" spans="1:23" x14ac:dyDescent="0.25">
      <c r="A78" s="37"/>
      <c r="B78" s="38"/>
      <c r="C78" s="38"/>
      <c r="D78" s="38"/>
      <c r="E78" s="38"/>
      <c r="F78" s="38"/>
      <c r="G78" s="38"/>
      <c r="H78" s="38"/>
      <c r="I78" s="69">
        <f t="shared" si="6"/>
        <v>0</v>
      </c>
      <c r="J78" s="70"/>
      <c r="K78" s="39"/>
      <c r="M78" s="72" t="str">
        <f t="shared" si="10"/>
        <v/>
      </c>
      <c r="N78" s="72" t="str">
        <f t="shared" si="11"/>
        <v/>
      </c>
      <c r="O78" s="72" t="str">
        <f t="shared" si="12"/>
        <v/>
      </c>
      <c r="P78" s="72" t="str">
        <f t="shared" si="13"/>
        <v/>
      </c>
      <c r="Q78" s="72" t="str">
        <f t="shared" si="14"/>
        <v/>
      </c>
      <c r="S78" s="56">
        <f t="shared" si="7"/>
        <v>0</v>
      </c>
      <c r="T78" s="56">
        <f t="shared" si="9"/>
        <v>0</v>
      </c>
      <c r="U78" s="56">
        <f t="shared" si="9"/>
        <v>0</v>
      </c>
      <c r="V78" s="56">
        <f t="shared" si="9"/>
        <v>0</v>
      </c>
      <c r="W78" s="56">
        <f t="shared" si="8"/>
        <v>0</v>
      </c>
    </row>
    <row r="79" spans="1:23" x14ac:dyDescent="0.25">
      <c r="A79" s="37"/>
      <c r="B79" s="38"/>
      <c r="C79" s="38"/>
      <c r="D79" s="38"/>
      <c r="E79" s="38"/>
      <c r="F79" s="38"/>
      <c r="G79" s="38"/>
      <c r="H79" s="38"/>
      <c r="I79" s="69">
        <f t="shared" si="6"/>
        <v>0</v>
      </c>
      <c r="J79" s="70"/>
      <c r="K79" s="39"/>
      <c r="M79" s="72" t="str">
        <f t="shared" si="10"/>
        <v/>
      </c>
      <c r="N79" s="72" t="str">
        <f t="shared" si="11"/>
        <v/>
      </c>
      <c r="O79" s="72" t="str">
        <f t="shared" si="12"/>
        <v/>
      </c>
      <c r="P79" s="72" t="str">
        <f t="shared" si="13"/>
        <v/>
      </c>
      <c r="Q79" s="72" t="str">
        <f t="shared" si="14"/>
        <v/>
      </c>
      <c r="S79" s="56">
        <f t="shared" si="7"/>
        <v>0</v>
      </c>
      <c r="T79" s="56">
        <f t="shared" si="9"/>
        <v>0</v>
      </c>
      <c r="U79" s="56">
        <f t="shared" si="9"/>
        <v>0</v>
      </c>
      <c r="V79" s="56">
        <f t="shared" si="9"/>
        <v>0</v>
      </c>
      <c r="W79" s="56">
        <f t="shared" si="8"/>
        <v>0</v>
      </c>
    </row>
    <row r="80" spans="1:23" x14ac:dyDescent="0.25">
      <c r="A80" s="37"/>
      <c r="B80" s="38"/>
      <c r="C80" s="38"/>
      <c r="D80" s="38"/>
      <c r="E80" s="38"/>
      <c r="F80" s="38"/>
      <c r="G80" s="38"/>
      <c r="H80" s="38"/>
      <c r="I80" s="69">
        <f t="shared" si="6"/>
        <v>0</v>
      </c>
      <c r="J80" s="70"/>
      <c r="K80" s="39"/>
      <c r="M80" s="72" t="str">
        <f t="shared" si="10"/>
        <v/>
      </c>
      <c r="N80" s="72" t="str">
        <f t="shared" si="11"/>
        <v/>
      </c>
      <c r="O80" s="72" t="str">
        <f t="shared" si="12"/>
        <v/>
      </c>
      <c r="P80" s="72" t="str">
        <f t="shared" si="13"/>
        <v/>
      </c>
      <c r="Q80" s="72" t="str">
        <f t="shared" si="14"/>
        <v/>
      </c>
      <c r="S80" s="56">
        <f t="shared" si="7"/>
        <v>0</v>
      </c>
      <c r="T80" s="56">
        <f t="shared" si="9"/>
        <v>0</v>
      </c>
      <c r="U80" s="56">
        <f t="shared" si="9"/>
        <v>0</v>
      </c>
      <c r="V80" s="56">
        <f t="shared" si="9"/>
        <v>0</v>
      </c>
      <c r="W80" s="56">
        <f t="shared" si="8"/>
        <v>0</v>
      </c>
    </row>
    <row r="81" spans="1:23" x14ac:dyDescent="0.25">
      <c r="A81" s="37"/>
      <c r="B81" s="38"/>
      <c r="C81" s="38"/>
      <c r="D81" s="38"/>
      <c r="E81" s="38"/>
      <c r="F81" s="38"/>
      <c r="G81" s="38"/>
      <c r="H81" s="38"/>
      <c r="I81" s="69">
        <f t="shared" si="6"/>
        <v>0</v>
      </c>
      <c r="J81" s="70"/>
      <c r="K81" s="39"/>
      <c r="M81" s="72" t="str">
        <f t="shared" si="10"/>
        <v/>
      </c>
      <c r="N81" s="72" t="str">
        <f t="shared" si="11"/>
        <v/>
      </c>
      <c r="O81" s="72" t="str">
        <f t="shared" si="12"/>
        <v/>
      </c>
      <c r="P81" s="72" t="str">
        <f t="shared" si="13"/>
        <v/>
      </c>
      <c r="Q81" s="72" t="str">
        <f t="shared" si="14"/>
        <v/>
      </c>
      <c r="S81" s="56">
        <f t="shared" si="7"/>
        <v>0</v>
      </c>
      <c r="T81" s="56">
        <f t="shared" si="9"/>
        <v>0</v>
      </c>
      <c r="U81" s="56">
        <f t="shared" si="9"/>
        <v>0</v>
      </c>
      <c r="V81" s="56">
        <f t="shared" si="9"/>
        <v>0</v>
      </c>
      <c r="W81" s="56">
        <f t="shared" si="8"/>
        <v>0</v>
      </c>
    </row>
    <row r="82" spans="1:23" x14ac:dyDescent="0.25">
      <c r="A82" s="37"/>
      <c r="B82" s="38"/>
      <c r="C82" s="38"/>
      <c r="D82" s="38"/>
      <c r="E82" s="38"/>
      <c r="F82" s="38"/>
      <c r="G82" s="38"/>
      <c r="H82" s="38"/>
      <c r="I82" s="69">
        <f t="shared" si="6"/>
        <v>0</v>
      </c>
      <c r="J82" s="70"/>
      <c r="K82" s="39"/>
      <c r="M82" s="72" t="str">
        <f t="shared" si="10"/>
        <v/>
      </c>
      <c r="N82" s="72" t="str">
        <f t="shared" si="11"/>
        <v/>
      </c>
      <c r="O82" s="72" t="str">
        <f t="shared" si="12"/>
        <v/>
      </c>
      <c r="P82" s="72" t="str">
        <f t="shared" si="13"/>
        <v/>
      </c>
      <c r="Q82" s="72" t="str">
        <f t="shared" si="14"/>
        <v/>
      </c>
      <c r="S82" s="56">
        <f t="shared" si="7"/>
        <v>0</v>
      </c>
      <c r="T82" s="56">
        <f t="shared" si="9"/>
        <v>0</v>
      </c>
      <c r="U82" s="56">
        <f t="shared" si="9"/>
        <v>0</v>
      </c>
      <c r="V82" s="56">
        <f t="shared" si="9"/>
        <v>0</v>
      </c>
      <c r="W82" s="56">
        <f t="shared" si="8"/>
        <v>0</v>
      </c>
    </row>
    <row r="83" spans="1:23" x14ac:dyDescent="0.25">
      <c r="A83" s="37"/>
      <c r="B83" s="38"/>
      <c r="C83" s="38"/>
      <c r="D83" s="38"/>
      <c r="E83" s="38"/>
      <c r="F83" s="38"/>
      <c r="G83" s="38"/>
      <c r="H83" s="38"/>
      <c r="I83" s="69">
        <f t="shared" si="6"/>
        <v>0</v>
      </c>
      <c r="J83" s="70"/>
      <c r="K83" s="39"/>
      <c r="M83" s="72" t="str">
        <f t="shared" si="10"/>
        <v/>
      </c>
      <c r="N83" s="72" t="str">
        <f t="shared" si="11"/>
        <v/>
      </c>
      <c r="O83" s="72" t="str">
        <f t="shared" si="12"/>
        <v/>
      </c>
      <c r="P83" s="72" t="str">
        <f t="shared" si="13"/>
        <v/>
      </c>
      <c r="Q83" s="72" t="str">
        <f t="shared" si="14"/>
        <v/>
      </c>
      <c r="S83" s="56">
        <f t="shared" si="7"/>
        <v>0</v>
      </c>
      <c r="T83" s="56">
        <f t="shared" si="9"/>
        <v>0</v>
      </c>
      <c r="U83" s="56">
        <f t="shared" si="9"/>
        <v>0</v>
      </c>
      <c r="V83" s="56">
        <f t="shared" si="9"/>
        <v>0</v>
      </c>
      <c r="W83" s="56">
        <f t="shared" si="8"/>
        <v>0</v>
      </c>
    </row>
    <row r="84" spans="1:23" x14ac:dyDescent="0.25">
      <c r="A84" s="37"/>
      <c r="B84" s="38"/>
      <c r="C84" s="38"/>
      <c r="D84" s="38"/>
      <c r="E84" s="38"/>
      <c r="F84" s="38"/>
      <c r="G84" s="38"/>
      <c r="H84" s="38"/>
      <c r="I84" s="69">
        <f t="shared" si="6"/>
        <v>0</v>
      </c>
      <c r="J84" s="70"/>
      <c r="K84" s="39"/>
      <c r="M84" s="72" t="str">
        <f t="shared" ref="M84:M115" si="15">IF(+S84=1,1*$K84,"")</f>
        <v/>
      </c>
      <c r="N84" s="72" t="str">
        <f t="shared" ref="N84:N115" si="16">IF(+T84=1,1*$K84,"")</f>
        <v/>
      </c>
      <c r="O84" s="72" t="str">
        <f t="shared" ref="O84:O115" si="17">IF(+U84=1,1*$K84,"")</f>
        <v/>
      </c>
      <c r="P84" s="72" t="str">
        <f t="shared" ref="P84:P115" si="18">IF(+V84=1,1*$K84,"")</f>
        <v/>
      </c>
      <c r="Q84" s="72" t="str">
        <f t="shared" ref="Q84:Q115" si="19">IF(+W84=1,1*$K84,"")</f>
        <v/>
      </c>
      <c r="S84" s="56">
        <f t="shared" si="7"/>
        <v>0</v>
      </c>
      <c r="T84" s="56">
        <f t="shared" si="9"/>
        <v>0</v>
      </c>
      <c r="U84" s="56">
        <f t="shared" si="9"/>
        <v>0</v>
      </c>
      <c r="V84" s="56">
        <f t="shared" si="9"/>
        <v>0</v>
      </c>
      <c r="W84" s="56">
        <f t="shared" si="8"/>
        <v>0</v>
      </c>
    </row>
    <row r="85" spans="1:23" x14ac:dyDescent="0.25">
      <c r="A85" s="37"/>
      <c r="B85" s="38"/>
      <c r="C85" s="38"/>
      <c r="D85" s="38"/>
      <c r="E85" s="38"/>
      <c r="F85" s="38"/>
      <c r="G85" s="38"/>
      <c r="H85" s="38"/>
      <c r="I85" s="69">
        <f t="shared" ref="I85:I138" si="20">SUM(B85:H85)</f>
        <v>0</v>
      </c>
      <c r="J85" s="70"/>
      <c r="K85" s="39"/>
      <c r="M85" s="72" t="str">
        <f t="shared" si="15"/>
        <v/>
      </c>
      <c r="N85" s="72" t="str">
        <f t="shared" si="16"/>
        <v/>
      </c>
      <c r="O85" s="72" t="str">
        <f t="shared" si="17"/>
        <v/>
      </c>
      <c r="P85" s="72" t="str">
        <f t="shared" si="18"/>
        <v/>
      </c>
      <c r="Q85" s="72" t="str">
        <f t="shared" si="19"/>
        <v/>
      </c>
      <c r="S85" s="56">
        <f t="shared" ref="S85:S145" si="21">IF(AND($I85&gt;S$17,$I85&lt;=S$19),1,0)</f>
        <v>0</v>
      </c>
      <c r="T85" s="56">
        <f t="shared" si="9"/>
        <v>0</v>
      </c>
      <c r="U85" s="56">
        <f t="shared" si="9"/>
        <v>0</v>
      </c>
      <c r="V85" s="56">
        <f t="shared" si="9"/>
        <v>0</v>
      </c>
      <c r="W85" s="56">
        <f t="shared" ref="W85:W145" si="22">IF(AND($I85&gt;W$17),1,0)</f>
        <v>0</v>
      </c>
    </row>
    <row r="86" spans="1:23" x14ac:dyDescent="0.25">
      <c r="A86" s="37"/>
      <c r="B86" s="38"/>
      <c r="C86" s="38"/>
      <c r="D86" s="38"/>
      <c r="E86" s="38"/>
      <c r="F86" s="38"/>
      <c r="G86" s="38"/>
      <c r="H86" s="38"/>
      <c r="I86" s="69">
        <f t="shared" si="20"/>
        <v>0</v>
      </c>
      <c r="J86" s="70"/>
      <c r="K86" s="39"/>
      <c r="M86" s="72" t="str">
        <f t="shared" si="15"/>
        <v/>
      </c>
      <c r="N86" s="72" t="str">
        <f t="shared" si="16"/>
        <v/>
      </c>
      <c r="O86" s="72" t="str">
        <f t="shared" si="17"/>
        <v/>
      </c>
      <c r="P86" s="72" t="str">
        <f t="shared" si="18"/>
        <v/>
      </c>
      <c r="Q86" s="72" t="str">
        <f t="shared" si="19"/>
        <v/>
      </c>
      <c r="S86" s="56">
        <f t="shared" si="21"/>
        <v>0</v>
      </c>
      <c r="T86" s="56">
        <f t="shared" si="9"/>
        <v>0</v>
      </c>
      <c r="U86" s="56">
        <f t="shared" si="9"/>
        <v>0</v>
      </c>
      <c r="V86" s="56">
        <f t="shared" si="9"/>
        <v>0</v>
      </c>
      <c r="W86" s="56">
        <f t="shared" si="22"/>
        <v>0</v>
      </c>
    </row>
    <row r="87" spans="1:23" x14ac:dyDescent="0.25">
      <c r="A87" s="37"/>
      <c r="B87" s="38"/>
      <c r="C87" s="38"/>
      <c r="D87" s="38"/>
      <c r="E87" s="38"/>
      <c r="F87" s="38"/>
      <c r="G87" s="38"/>
      <c r="H87" s="38"/>
      <c r="I87" s="69">
        <f t="shared" si="20"/>
        <v>0</v>
      </c>
      <c r="J87" s="70"/>
      <c r="K87" s="39"/>
      <c r="M87" s="72" t="str">
        <f t="shared" si="15"/>
        <v/>
      </c>
      <c r="N87" s="72" t="str">
        <f t="shared" si="16"/>
        <v/>
      </c>
      <c r="O87" s="72" t="str">
        <f t="shared" si="17"/>
        <v/>
      </c>
      <c r="P87" s="72" t="str">
        <f t="shared" si="18"/>
        <v/>
      </c>
      <c r="Q87" s="72" t="str">
        <f t="shared" si="19"/>
        <v/>
      </c>
      <c r="S87" s="56">
        <f t="shared" si="21"/>
        <v>0</v>
      </c>
      <c r="T87" s="56">
        <f t="shared" si="9"/>
        <v>0</v>
      </c>
      <c r="U87" s="56">
        <f t="shared" si="9"/>
        <v>0</v>
      </c>
      <c r="V87" s="56">
        <f t="shared" si="9"/>
        <v>0</v>
      </c>
      <c r="W87" s="56">
        <f t="shared" si="22"/>
        <v>0</v>
      </c>
    </row>
    <row r="88" spans="1:23" x14ac:dyDescent="0.25">
      <c r="A88" s="37"/>
      <c r="B88" s="38"/>
      <c r="C88" s="38"/>
      <c r="D88" s="38"/>
      <c r="E88" s="38"/>
      <c r="F88" s="38"/>
      <c r="G88" s="38"/>
      <c r="H88" s="38"/>
      <c r="I88" s="69">
        <f t="shared" si="20"/>
        <v>0</v>
      </c>
      <c r="J88" s="70"/>
      <c r="K88" s="39"/>
      <c r="M88" s="72" t="str">
        <f t="shared" si="15"/>
        <v/>
      </c>
      <c r="N88" s="72" t="str">
        <f t="shared" si="16"/>
        <v/>
      </c>
      <c r="O88" s="72" t="str">
        <f t="shared" si="17"/>
        <v/>
      </c>
      <c r="P88" s="72" t="str">
        <f t="shared" si="18"/>
        <v/>
      </c>
      <c r="Q88" s="72" t="str">
        <f t="shared" si="19"/>
        <v/>
      </c>
      <c r="S88" s="56">
        <f t="shared" si="21"/>
        <v>0</v>
      </c>
      <c r="T88" s="56">
        <f t="shared" si="9"/>
        <v>0</v>
      </c>
      <c r="U88" s="56">
        <f t="shared" si="9"/>
        <v>0</v>
      </c>
      <c r="V88" s="56">
        <f t="shared" si="9"/>
        <v>0</v>
      </c>
      <c r="W88" s="56">
        <f t="shared" si="22"/>
        <v>0</v>
      </c>
    </row>
    <row r="89" spans="1:23" x14ac:dyDescent="0.25">
      <c r="A89" s="37"/>
      <c r="B89" s="38"/>
      <c r="C89" s="38"/>
      <c r="D89" s="38"/>
      <c r="E89" s="38"/>
      <c r="F89" s="38"/>
      <c r="G89" s="38"/>
      <c r="H89" s="38"/>
      <c r="I89" s="69">
        <f t="shared" si="20"/>
        <v>0</v>
      </c>
      <c r="J89" s="70"/>
      <c r="K89" s="39"/>
      <c r="M89" s="72" t="str">
        <f t="shared" si="15"/>
        <v/>
      </c>
      <c r="N89" s="72" t="str">
        <f t="shared" si="16"/>
        <v/>
      </c>
      <c r="O89" s="72" t="str">
        <f t="shared" si="17"/>
        <v/>
      </c>
      <c r="P89" s="72" t="str">
        <f t="shared" si="18"/>
        <v/>
      </c>
      <c r="Q89" s="72" t="str">
        <f t="shared" si="19"/>
        <v/>
      </c>
      <c r="S89" s="56">
        <f t="shared" si="21"/>
        <v>0</v>
      </c>
      <c r="T89" s="56">
        <f t="shared" si="9"/>
        <v>0</v>
      </c>
      <c r="U89" s="56">
        <f t="shared" si="9"/>
        <v>0</v>
      </c>
      <c r="V89" s="56">
        <f t="shared" si="9"/>
        <v>0</v>
      </c>
      <c r="W89" s="56">
        <f t="shared" si="22"/>
        <v>0</v>
      </c>
    </row>
    <row r="90" spans="1:23" x14ac:dyDescent="0.25">
      <c r="A90" s="37"/>
      <c r="B90" s="38"/>
      <c r="C90" s="38"/>
      <c r="D90" s="38"/>
      <c r="E90" s="38"/>
      <c r="F90" s="38"/>
      <c r="G90" s="38"/>
      <c r="H90" s="38"/>
      <c r="I90" s="69">
        <f t="shared" si="20"/>
        <v>0</v>
      </c>
      <c r="J90" s="70"/>
      <c r="K90" s="39"/>
      <c r="M90" s="72" t="str">
        <f t="shared" si="15"/>
        <v/>
      </c>
      <c r="N90" s="72" t="str">
        <f t="shared" si="16"/>
        <v/>
      </c>
      <c r="O90" s="72" t="str">
        <f t="shared" si="17"/>
        <v/>
      </c>
      <c r="P90" s="72" t="str">
        <f t="shared" si="18"/>
        <v/>
      </c>
      <c r="Q90" s="72" t="str">
        <f t="shared" si="19"/>
        <v/>
      </c>
      <c r="S90" s="56">
        <f t="shared" si="21"/>
        <v>0</v>
      </c>
      <c r="T90" s="56">
        <f t="shared" si="9"/>
        <v>0</v>
      </c>
      <c r="U90" s="56">
        <f t="shared" si="9"/>
        <v>0</v>
      </c>
      <c r="V90" s="56">
        <f t="shared" si="9"/>
        <v>0</v>
      </c>
      <c r="W90" s="56">
        <f t="shared" si="22"/>
        <v>0</v>
      </c>
    </row>
    <row r="91" spans="1:23" x14ac:dyDescent="0.25">
      <c r="A91" s="37"/>
      <c r="B91" s="38"/>
      <c r="C91" s="38"/>
      <c r="D91" s="38"/>
      <c r="E91" s="38"/>
      <c r="F91" s="38"/>
      <c r="G91" s="38"/>
      <c r="H91" s="38"/>
      <c r="I91" s="69">
        <f t="shared" si="20"/>
        <v>0</v>
      </c>
      <c r="J91" s="70"/>
      <c r="K91" s="39"/>
      <c r="M91" s="72" t="str">
        <f t="shared" si="15"/>
        <v/>
      </c>
      <c r="N91" s="72" t="str">
        <f t="shared" si="16"/>
        <v/>
      </c>
      <c r="O91" s="72" t="str">
        <f t="shared" si="17"/>
        <v/>
      </c>
      <c r="P91" s="72" t="str">
        <f t="shared" si="18"/>
        <v/>
      </c>
      <c r="Q91" s="72" t="str">
        <f t="shared" si="19"/>
        <v/>
      </c>
      <c r="S91" s="56">
        <f t="shared" si="21"/>
        <v>0</v>
      </c>
      <c r="T91" s="56">
        <f t="shared" si="9"/>
        <v>0</v>
      </c>
      <c r="U91" s="56">
        <f t="shared" si="9"/>
        <v>0</v>
      </c>
      <c r="V91" s="56">
        <f t="shared" si="9"/>
        <v>0</v>
      </c>
      <c r="W91" s="56">
        <f t="shared" si="22"/>
        <v>0</v>
      </c>
    </row>
    <row r="92" spans="1:23" x14ac:dyDescent="0.25">
      <c r="A92" s="37"/>
      <c r="B92" s="38"/>
      <c r="C92" s="38"/>
      <c r="D92" s="38"/>
      <c r="E92" s="38"/>
      <c r="F92" s="38"/>
      <c r="G92" s="38"/>
      <c r="H92" s="38"/>
      <c r="I92" s="69">
        <f t="shared" si="20"/>
        <v>0</v>
      </c>
      <c r="J92" s="70"/>
      <c r="K92" s="39"/>
      <c r="M92" s="72" t="str">
        <f t="shared" si="15"/>
        <v/>
      </c>
      <c r="N92" s="72" t="str">
        <f t="shared" si="16"/>
        <v/>
      </c>
      <c r="O92" s="72" t="str">
        <f t="shared" si="17"/>
        <v/>
      </c>
      <c r="P92" s="72" t="str">
        <f t="shared" si="18"/>
        <v/>
      </c>
      <c r="Q92" s="72" t="str">
        <f t="shared" si="19"/>
        <v/>
      </c>
      <c r="S92" s="56">
        <f t="shared" si="21"/>
        <v>0</v>
      </c>
      <c r="T92" s="56">
        <f t="shared" si="9"/>
        <v>0</v>
      </c>
      <c r="U92" s="56">
        <f t="shared" si="9"/>
        <v>0</v>
      </c>
      <c r="V92" s="56">
        <f t="shared" si="9"/>
        <v>0</v>
      </c>
      <c r="W92" s="56">
        <f t="shared" si="22"/>
        <v>0</v>
      </c>
    </row>
    <row r="93" spans="1:23" x14ac:dyDescent="0.25">
      <c r="A93" s="37"/>
      <c r="B93" s="38"/>
      <c r="C93" s="38"/>
      <c r="D93" s="38"/>
      <c r="E93" s="38"/>
      <c r="F93" s="38"/>
      <c r="G93" s="38"/>
      <c r="H93" s="38"/>
      <c r="I93" s="69">
        <f t="shared" si="20"/>
        <v>0</v>
      </c>
      <c r="J93" s="70"/>
      <c r="K93" s="39"/>
      <c r="M93" s="72" t="str">
        <f t="shared" si="15"/>
        <v/>
      </c>
      <c r="N93" s="72" t="str">
        <f t="shared" si="16"/>
        <v/>
      </c>
      <c r="O93" s="72" t="str">
        <f t="shared" si="17"/>
        <v/>
      </c>
      <c r="P93" s="72" t="str">
        <f t="shared" si="18"/>
        <v/>
      </c>
      <c r="Q93" s="72" t="str">
        <f t="shared" si="19"/>
        <v/>
      </c>
      <c r="S93" s="56">
        <f t="shared" si="21"/>
        <v>0</v>
      </c>
      <c r="T93" s="56">
        <f t="shared" si="9"/>
        <v>0</v>
      </c>
      <c r="U93" s="56">
        <f t="shared" si="9"/>
        <v>0</v>
      </c>
      <c r="V93" s="56">
        <f t="shared" si="9"/>
        <v>0</v>
      </c>
      <c r="W93" s="56">
        <f t="shared" si="22"/>
        <v>0</v>
      </c>
    </row>
    <row r="94" spans="1:23" x14ac:dyDescent="0.25">
      <c r="A94" s="37"/>
      <c r="B94" s="38"/>
      <c r="C94" s="38"/>
      <c r="D94" s="38"/>
      <c r="E94" s="38"/>
      <c r="F94" s="38"/>
      <c r="G94" s="38"/>
      <c r="H94" s="38"/>
      <c r="I94" s="69">
        <f t="shared" si="20"/>
        <v>0</v>
      </c>
      <c r="J94" s="70"/>
      <c r="K94" s="39"/>
      <c r="M94" s="72" t="str">
        <f t="shared" si="15"/>
        <v/>
      </c>
      <c r="N94" s="72" t="str">
        <f t="shared" si="16"/>
        <v/>
      </c>
      <c r="O94" s="72" t="str">
        <f t="shared" si="17"/>
        <v/>
      </c>
      <c r="P94" s="72" t="str">
        <f t="shared" si="18"/>
        <v/>
      </c>
      <c r="Q94" s="72" t="str">
        <f t="shared" si="19"/>
        <v/>
      </c>
      <c r="S94" s="56">
        <f t="shared" si="21"/>
        <v>0</v>
      </c>
      <c r="T94" s="56">
        <f t="shared" si="9"/>
        <v>0</v>
      </c>
      <c r="U94" s="56">
        <f t="shared" si="9"/>
        <v>0</v>
      </c>
      <c r="V94" s="56">
        <f t="shared" si="9"/>
        <v>0</v>
      </c>
      <c r="W94" s="56">
        <f t="shared" si="22"/>
        <v>0</v>
      </c>
    </row>
    <row r="95" spans="1:23" x14ac:dyDescent="0.25">
      <c r="A95" s="37"/>
      <c r="B95" s="38"/>
      <c r="C95" s="38"/>
      <c r="D95" s="38"/>
      <c r="E95" s="38"/>
      <c r="F95" s="38"/>
      <c r="G95" s="38"/>
      <c r="H95" s="38"/>
      <c r="I95" s="69">
        <f t="shared" si="20"/>
        <v>0</v>
      </c>
      <c r="J95" s="70"/>
      <c r="K95" s="39"/>
      <c r="M95" s="72" t="str">
        <f t="shared" si="15"/>
        <v/>
      </c>
      <c r="N95" s="72" t="str">
        <f t="shared" si="16"/>
        <v/>
      </c>
      <c r="O95" s="72" t="str">
        <f t="shared" si="17"/>
        <v/>
      </c>
      <c r="P95" s="72" t="str">
        <f t="shared" si="18"/>
        <v/>
      </c>
      <c r="Q95" s="72" t="str">
        <f t="shared" si="19"/>
        <v/>
      </c>
      <c r="S95" s="56">
        <f t="shared" si="21"/>
        <v>0</v>
      </c>
      <c r="T95" s="56">
        <f t="shared" si="9"/>
        <v>0</v>
      </c>
      <c r="U95" s="56">
        <f t="shared" si="9"/>
        <v>0</v>
      </c>
      <c r="V95" s="56">
        <f t="shared" si="9"/>
        <v>0</v>
      </c>
      <c r="W95" s="56">
        <f t="shared" si="22"/>
        <v>0</v>
      </c>
    </row>
    <row r="96" spans="1:23" x14ac:dyDescent="0.25">
      <c r="A96" s="37"/>
      <c r="B96" s="38"/>
      <c r="C96" s="38"/>
      <c r="D96" s="38"/>
      <c r="E96" s="38"/>
      <c r="F96" s="38"/>
      <c r="G96" s="38"/>
      <c r="H96" s="38"/>
      <c r="I96" s="69">
        <f t="shared" si="20"/>
        <v>0</v>
      </c>
      <c r="J96" s="70"/>
      <c r="K96" s="39"/>
      <c r="M96" s="72" t="str">
        <f t="shared" si="15"/>
        <v/>
      </c>
      <c r="N96" s="72" t="str">
        <f t="shared" si="16"/>
        <v/>
      </c>
      <c r="O96" s="72" t="str">
        <f t="shared" si="17"/>
        <v/>
      </c>
      <c r="P96" s="72" t="str">
        <f t="shared" si="18"/>
        <v/>
      </c>
      <c r="Q96" s="72" t="str">
        <f t="shared" si="19"/>
        <v/>
      </c>
      <c r="S96" s="56">
        <f t="shared" si="21"/>
        <v>0</v>
      </c>
      <c r="T96" s="56">
        <f t="shared" si="9"/>
        <v>0</v>
      </c>
      <c r="U96" s="56">
        <f t="shared" si="9"/>
        <v>0</v>
      </c>
      <c r="V96" s="56">
        <f t="shared" si="9"/>
        <v>0</v>
      </c>
      <c r="W96" s="56">
        <f t="shared" si="22"/>
        <v>0</v>
      </c>
    </row>
    <row r="97" spans="1:23" x14ac:dyDescent="0.25">
      <c r="A97" s="37"/>
      <c r="B97" s="38"/>
      <c r="C97" s="38"/>
      <c r="D97" s="38"/>
      <c r="E97" s="38"/>
      <c r="F97" s="38"/>
      <c r="G97" s="38"/>
      <c r="H97" s="38"/>
      <c r="I97" s="69">
        <f t="shared" si="20"/>
        <v>0</v>
      </c>
      <c r="J97" s="70"/>
      <c r="K97" s="39"/>
      <c r="M97" s="72" t="str">
        <f t="shared" si="15"/>
        <v/>
      </c>
      <c r="N97" s="72" t="str">
        <f t="shared" si="16"/>
        <v/>
      </c>
      <c r="O97" s="72" t="str">
        <f t="shared" si="17"/>
        <v/>
      </c>
      <c r="P97" s="72" t="str">
        <f t="shared" si="18"/>
        <v/>
      </c>
      <c r="Q97" s="72" t="str">
        <f t="shared" si="19"/>
        <v/>
      </c>
      <c r="S97" s="56">
        <f t="shared" si="21"/>
        <v>0</v>
      </c>
      <c r="T97" s="56">
        <f t="shared" si="9"/>
        <v>0</v>
      </c>
      <c r="U97" s="56">
        <f t="shared" si="9"/>
        <v>0</v>
      </c>
      <c r="V97" s="56">
        <f t="shared" si="9"/>
        <v>0</v>
      </c>
      <c r="W97" s="56">
        <f t="shared" si="22"/>
        <v>0</v>
      </c>
    </row>
    <row r="98" spans="1:23" x14ac:dyDescent="0.25">
      <c r="A98" s="37"/>
      <c r="B98" s="38"/>
      <c r="C98" s="38"/>
      <c r="D98" s="38"/>
      <c r="E98" s="38"/>
      <c r="F98" s="38"/>
      <c r="G98" s="38"/>
      <c r="H98" s="38"/>
      <c r="I98" s="69">
        <f t="shared" si="20"/>
        <v>0</v>
      </c>
      <c r="J98" s="70"/>
      <c r="K98" s="39"/>
      <c r="M98" s="72" t="str">
        <f t="shared" si="15"/>
        <v/>
      </c>
      <c r="N98" s="72" t="str">
        <f t="shared" si="16"/>
        <v/>
      </c>
      <c r="O98" s="72" t="str">
        <f t="shared" si="17"/>
        <v/>
      </c>
      <c r="P98" s="72" t="str">
        <f t="shared" si="18"/>
        <v/>
      </c>
      <c r="Q98" s="72" t="str">
        <f t="shared" si="19"/>
        <v/>
      </c>
      <c r="S98" s="56">
        <f t="shared" si="21"/>
        <v>0</v>
      </c>
      <c r="T98" s="56">
        <f t="shared" si="9"/>
        <v>0</v>
      </c>
      <c r="U98" s="56">
        <f t="shared" si="9"/>
        <v>0</v>
      </c>
      <c r="V98" s="56">
        <f t="shared" si="9"/>
        <v>0</v>
      </c>
      <c r="W98" s="56">
        <f t="shared" si="22"/>
        <v>0</v>
      </c>
    </row>
    <row r="99" spans="1:23" x14ac:dyDescent="0.25">
      <c r="A99" s="37"/>
      <c r="B99" s="38"/>
      <c r="C99" s="38"/>
      <c r="D99" s="38"/>
      <c r="E99" s="38"/>
      <c r="F99" s="38"/>
      <c r="G99" s="38"/>
      <c r="H99" s="38"/>
      <c r="I99" s="69">
        <f t="shared" si="20"/>
        <v>0</v>
      </c>
      <c r="J99" s="70"/>
      <c r="K99" s="39"/>
      <c r="M99" s="72" t="str">
        <f t="shared" si="15"/>
        <v/>
      </c>
      <c r="N99" s="72" t="str">
        <f t="shared" si="16"/>
        <v/>
      </c>
      <c r="O99" s="72" t="str">
        <f t="shared" si="17"/>
        <v/>
      </c>
      <c r="P99" s="72" t="str">
        <f t="shared" si="18"/>
        <v/>
      </c>
      <c r="Q99" s="72" t="str">
        <f t="shared" si="19"/>
        <v/>
      </c>
      <c r="S99" s="56">
        <f t="shared" si="21"/>
        <v>0</v>
      </c>
      <c r="T99" s="56">
        <f t="shared" si="9"/>
        <v>0</v>
      </c>
      <c r="U99" s="56">
        <f t="shared" si="9"/>
        <v>0</v>
      </c>
      <c r="V99" s="56">
        <f t="shared" si="9"/>
        <v>0</v>
      </c>
      <c r="W99" s="56">
        <f t="shared" si="22"/>
        <v>0</v>
      </c>
    </row>
    <row r="100" spans="1:23" x14ac:dyDescent="0.25">
      <c r="A100" s="37"/>
      <c r="B100" s="38"/>
      <c r="C100" s="38"/>
      <c r="D100" s="38"/>
      <c r="E100" s="38"/>
      <c r="F100" s="38"/>
      <c r="G100" s="38"/>
      <c r="H100" s="38"/>
      <c r="I100" s="69">
        <f t="shared" si="20"/>
        <v>0</v>
      </c>
      <c r="J100" s="70"/>
      <c r="K100" s="39"/>
      <c r="M100" s="72" t="str">
        <f t="shared" si="15"/>
        <v/>
      </c>
      <c r="N100" s="72" t="str">
        <f t="shared" si="16"/>
        <v/>
      </c>
      <c r="O100" s="72" t="str">
        <f t="shared" si="17"/>
        <v/>
      </c>
      <c r="P100" s="72" t="str">
        <f t="shared" si="18"/>
        <v/>
      </c>
      <c r="Q100" s="72" t="str">
        <f t="shared" si="19"/>
        <v/>
      </c>
      <c r="S100" s="56">
        <f t="shared" si="21"/>
        <v>0</v>
      </c>
      <c r="T100" s="56">
        <f t="shared" ref="T100:V145" si="23">IF(AND($I100&gt;=T$17,$I100&lt;=T$19),1,0)</f>
        <v>0</v>
      </c>
      <c r="U100" s="56">
        <f t="shared" si="23"/>
        <v>0</v>
      </c>
      <c r="V100" s="56">
        <f t="shared" si="23"/>
        <v>0</v>
      </c>
      <c r="W100" s="56">
        <f t="shared" si="22"/>
        <v>0</v>
      </c>
    </row>
    <row r="101" spans="1:23" x14ac:dyDescent="0.25">
      <c r="A101" s="37"/>
      <c r="B101" s="38"/>
      <c r="C101" s="38"/>
      <c r="D101" s="38"/>
      <c r="E101" s="38"/>
      <c r="F101" s="38"/>
      <c r="G101" s="38"/>
      <c r="H101" s="38"/>
      <c r="I101" s="69">
        <f t="shared" si="20"/>
        <v>0</v>
      </c>
      <c r="J101" s="70"/>
      <c r="K101" s="39"/>
      <c r="M101" s="72" t="str">
        <f t="shared" si="15"/>
        <v/>
      </c>
      <c r="N101" s="72" t="str">
        <f t="shared" si="16"/>
        <v/>
      </c>
      <c r="O101" s="72" t="str">
        <f t="shared" si="17"/>
        <v/>
      </c>
      <c r="P101" s="72" t="str">
        <f t="shared" si="18"/>
        <v/>
      </c>
      <c r="Q101" s="72" t="str">
        <f t="shared" si="19"/>
        <v/>
      </c>
      <c r="S101" s="56">
        <f t="shared" si="21"/>
        <v>0</v>
      </c>
      <c r="T101" s="56">
        <f t="shared" si="23"/>
        <v>0</v>
      </c>
      <c r="U101" s="56">
        <f t="shared" si="23"/>
        <v>0</v>
      </c>
      <c r="V101" s="56">
        <f t="shared" si="23"/>
        <v>0</v>
      </c>
      <c r="W101" s="56">
        <f t="shared" si="22"/>
        <v>0</v>
      </c>
    </row>
    <row r="102" spans="1:23" x14ac:dyDescent="0.25">
      <c r="A102" s="37"/>
      <c r="B102" s="38"/>
      <c r="C102" s="38"/>
      <c r="D102" s="38"/>
      <c r="E102" s="38"/>
      <c r="F102" s="38"/>
      <c r="G102" s="38"/>
      <c r="H102" s="38"/>
      <c r="I102" s="69">
        <f t="shared" si="20"/>
        <v>0</v>
      </c>
      <c r="J102" s="70"/>
      <c r="K102" s="39"/>
      <c r="M102" s="72" t="str">
        <f t="shared" si="15"/>
        <v/>
      </c>
      <c r="N102" s="72" t="str">
        <f t="shared" si="16"/>
        <v/>
      </c>
      <c r="O102" s="72" t="str">
        <f t="shared" si="17"/>
        <v/>
      </c>
      <c r="P102" s="72" t="str">
        <f t="shared" si="18"/>
        <v/>
      </c>
      <c r="Q102" s="72" t="str">
        <f t="shared" si="19"/>
        <v/>
      </c>
      <c r="S102" s="56">
        <f t="shared" si="21"/>
        <v>0</v>
      </c>
      <c r="T102" s="56">
        <f t="shared" si="23"/>
        <v>0</v>
      </c>
      <c r="U102" s="56">
        <f t="shared" si="23"/>
        <v>0</v>
      </c>
      <c r="V102" s="56">
        <f t="shared" si="23"/>
        <v>0</v>
      </c>
      <c r="W102" s="56">
        <f t="shared" si="22"/>
        <v>0</v>
      </c>
    </row>
    <row r="103" spans="1:23" x14ac:dyDescent="0.25">
      <c r="A103" s="37"/>
      <c r="B103" s="38"/>
      <c r="C103" s="38"/>
      <c r="D103" s="38"/>
      <c r="E103" s="38"/>
      <c r="F103" s="38"/>
      <c r="G103" s="38"/>
      <c r="H103" s="38"/>
      <c r="I103" s="69">
        <f t="shared" si="20"/>
        <v>0</v>
      </c>
      <c r="J103" s="70"/>
      <c r="K103" s="39"/>
      <c r="M103" s="72" t="str">
        <f t="shared" si="15"/>
        <v/>
      </c>
      <c r="N103" s="72" t="str">
        <f t="shared" si="16"/>
        <v/>
      </c>
      <c r="O103" s="72" t="str">
        <f t="shared" si="17"/>
        <v/>
      </c>
      <c r="P103" s="72" t="str">
        <f t="shared" si="18"/>
        <v/>
      </c>
      <c r="Q103" s="72" t="str">
        <f t="shared" si="19"/>
        <v/>
      </c>
      <c r="S103" s="56">
        <f t="shared" si="21"/>
        <v>0</v>
      </c>
      <c r="T103" s="56">
        <f t="shared" si="23"/>
        <v>0</v>
      </c>
      <c r="U103" s="56">
        <f t="shared" si="23"/>
        <v>0</v>
      </c>
      <c r="V103" s="56">
        <f t="shared" si="23"/>
        <v>0</v>
      </c>
      <c r="W103" s="56">
        <f t="shared" si="22"/>
        <v>0</v>
      </c>
    </row>
    <row r="104" spans="1:23" x14ac:dyDescent="0.25">
      <c r="A104" s="37"/>
      <c r="B104" s="38"/>
      <c r="C104" s="38"/>
      <c r="D104" s="38"/>
      <c r="E104" s="38"/>
      <c r="F104" s="38"/>
      <c r="G104" s="38"/>
      <c r="H104" s="38"/>
      <c r="I104" s="69">
        <f t="shared" si="20"/>
        <v>0</v>
      </c>
      <c r="J104" s="70"/>
      <c r="K104" s="39"/>
      <c r="M104" s="72" t="str">
        <f t="shared" si="15"/>
        <v/>
      </c>
      <c r="N104" s="72" t="str">
        <f t="shared" si="16"/>
        <v/>
      </c>
      <c r="O104" s="72" t="str">
        <f t="shared" si="17"/>
        <v/>
      </c>
      <c r="P104" s="72" t="str">
        <f t="shared" si="18"/>
        <v/>
      </c>
      <c r="Q104" s="72" t="str">
        <f t="shared" si="19"/>
        <v/>
      </c>
      <c r="S104" s="56">
        <f t="shared" si="21"/>
        <v>0</v>
      </c>
      <c r="T104" s="56">
        <f t="shared" si="23"/>
        <v>0</v>
      </c>
      <c r="U104" s="56">
        <f t="shared" si="23"/>
        <v>0</v>
      </c>
      <c r="V104" s="56">
        <f t="shared" si="23"/>
        <v>0</v>
      </c>
      <c r="W104" s="56">
        <f t="shared" si="22"/>
        <v>0</v>
      </c>
    </row>
    <row r="105" spans="1:23" x14ac:dyDescent="0.25">
      <c r="A105" s="37"/>
      <c r="B105" s="38"/>
      <c r="C105" s="38"/>
      <c r="D105" s="38"/>
      <c r="E105" s="38"/>
      <c r="F105" s="38"/>
      <c r="G105" s="38"/>
      <c r="H105" s="38"/>
      <c r="I105" s="69">
        <f t="shared" si="20"/>
        <v>0</v>
      </c>
      <c r="J105" s="70"/>
      <c r="K105" s="39"/>
      <c r="M105" s="72" t="str">
        <f t="shared" si="15"/>
        <v/>
      </c>
      <c r="N105" s="72" t="str">
        <f t="shared" si="16"/>
        <v/>
      </c>
      <c r="O105" s="72" t="str">
        <f t="shared" si="17"/>
        <v/>
      </c>
      <c r="P105" s="72" t="str">
        <f t="shared" si="18"/>
        <v/>
      </c>
      <c r="Q105" s="72" t="str">
        <f t="shared" si="19"/>
        <v/>
      </c>
      <c r="S105" s="56">
        <f t="shared" si="21"/>
        <v>0</v>
      </c>
      <c r="T105" s="56">
        <f t="shared" si="23"/>
        <v>0</v>
      </c>
      <c r="U105" s="56">
        <f t="shared" si="23"/>
        <v>0</v>
      </c>
      <c r="V105" s="56">
        <f t="shared" si="23"/>
        <v>0</v>
      </c>
      <c r="W105" s="56">
        <f t="shared" si="22"/>
        <v>0</v>
      </c>
    </row>
    <row r="106" spans="1:23" x14ac:dyDescent="0.25">
      <c r="A106" s="37"/>
      <c r="B106" s="38"/>
      <c r="C106" s="38"/>
      <c r="D106" s="38"/>
      <c r="E106" s="38"/>
      <c r="F106" s="38"/>
      <c r="G106" s="38"/>
      <c r="H106" s="38"/>
      <c r="I106" s="69">
        <f t="shared" si="20"/>
        <v>0</v>
      </c>
      <c r="J106" s="70"/>
      <c r="K106" s="39"/>
      <c r="M106" s="72" t="str">
        <f t="shared" si="15"/>
        <v/>
      </c>
      <c r="N106" s="72" t="str">
        <f t="shared" si="16"/>
        <v/>
      </c>
      <c r="O106" s="72" t="str">
        <f t="shared" si="17"/>
        <v/>
      </c>
      <c r="P106" s="72" t="str">
        <f t="shared" si="18"/>
        <v/>
      </c>
      <c r="Q106" s="72" t="str">
        <f t="shared" si="19"/>
        <v/>
      </c>
      <c r="S106" s="56">
        <f t="shared" si="21"/>
        <v>0</v>
      </c>
      <c r="T106" s="56">
        <f t="shared" si="23"/>
        <v>0</v>
      </c>
      <c r="U106" s="56">
        <f t="shared" si="23"/>
        <v>0</v>
      </c>
      <c r="V106" s="56">
        <f t="shared" si="23"/>
        <v>0</v>
      </c>
      <c r="W106" s="56">
        <f t="shared" si="22"/>
        <v>0</v>
      </c>
    </row>
    <row r="107" spans="1:23" x14ac:dyDescent="0.25">
      <c r="A107" s="37"/>
      <c r="B107" s="38"/>
      <c r="C107" s="38"/>
      <c r="D107" s="38"/>
      <c r="E107" s="38"/>
      <c r="F107" s="38"/>
      <c r="G107" s="38"/>
      <c r="H107" s="38"/>
      <c r="I107" s="69">
        <f t="shared" si="20"/>
        <v>0</v>
      </c>
      <c r="J107" s="70"/>
      <c r="K107" s="39"/>
      <c r="M107" s="72" t="str">
        <f t="shared" si="15"/>
        <v/>
      </c>
      <c r="N107" s="72" t="str">
        <f t="shared" si="16"/>
        <v/>
      </c>
      <c r="O107" s="72" t="str">
        <f t="shared" si="17"/>
        <v/>
      </c>
      <c r="P107" s="72" t="str">
        <f t="shared" si="18"/>
        <v/>
      </c>
      <c r="Q107" s="72" t="str">
        <f t="shared" si="19"/>
        <v/>
      </c>
      <c r="S107" s="56">
        <f t="shared" si="21"/>
        <v>0</v>
      </c>
      <c r="T107" s="56">
        <f t="shared" si="23"/>
        <v>0</v>
      </c>
      <c r="U107" s="56">
        <f t="shared" si="23"/>
        <v>0</v>
      </c>
      <c r="V107" s="56">
        <f t="shared" si="23"/>
        <v>0</v>
      </c>
      <c r="W107" s="56">
        <f t="shared" si="22"/>
        <v>0</v>
      </c>
    </row>
    <row r="108" spans="1:23" x14ac:dyDescent="0.25">
      <c r="A108" s="37"/>
      <c r="B108" s="38"/>
      <c r="C108" s="38"/>
      <c r="D108" s="38"/>
      <c r="E108" s="38"/>
      <c r="F108" s="38"/>
      <c r="G108" s="38"/>
      <c r="H108" s="38"/>
      <c r="I108" s="69">
        <f t="shared" si="20"/>
        <v>0</v>
      </c>
      <c r="J108" s="70"/>
      <c r="K108" s="39"/>
      <c r="M108" s="72" t="str">
        <f t="shared" si="15"/>
        <v/>
      </c>
      <c r="N108" s="72" t="str">
        <f t="shared" si="16"/>
        <v/>
      </c>
      <c r="O108" s="72" t="str">
        <f t="shared" si="17"/>
        <v/>
      </c>
      <c r="P108" s="72" t="str">
        <f t="shared" si="18"/>
        <v/>
      </c>
      <c r="Q108" s="72" t="str">
        <f t="shared" si="19"/>
        <v/>
      </c>
      <c r="S108" s="56">
        <f t="shared" si="21"/>
        <v>0</v>
      </c>
      <c r="T108" s="56">
        <f t="shared" si="23"/>
        <v>0</v>
      </c>
      <c r="U108" s="56">
        <f t="shared" si="23"/>
        <v>0</v>
      </c>
      <c r="V108" s="56">
        <f t="shared" si="23"/>
        <v>0</v>
      </c>
      <c r="W108" s="56">
        <f t="shared" si="22"/>
        <v>0</v>
      </c>
    </row>
    <row r="109" spans="1:23" x14ac:dyDescent="0.25">
      <c r="A109" s="37"/>
      <c r="B109" s="38"/>
      <c r="C109" s="38"/>
      <c r="D109" s="38"/>
      <c r="E109" s="38"/>
      <c r="F109" s="38"/>
      <c r="G109" s="38"/>
      <c r="H109" s="38"/>
      <c r="I109" s="69">
        <f t="shared" si="20"/>
        <v>0</v>
      </c>
      <c r="J109" s="70"/>
      <c r="K109" s="39"/>
      <c r="M109" s="72" t="str">
        <f t="shared" si="15"/>
        <v/>
      </c>
      <c r="N109" s="72" t="str">
        <f t="shared" si="16"/>
        <v/>
      </c>
      <c r="O109" s="72" t="str">
        <f t="shared" si="17"/>
        <v/>
      </c>
      <c r="P109" s="72" t="str">
        <f t="shared" si="18"/>
        <v/>
      </c>
      <c r="Q109" s="72" t="str">
        <f t="shared" si="19"/>
        <v/>
      </c>
      <c r="S109" s="56">
        <f t="shared" si="21"/>
        <v>0</v>
      </c>
      <c r="T109" s="56">
        <f t="shared" si="23"/>
        <v>0</v>
      </c>
      <c r="U109" s="56">
        <f t="shared" si="23"/>
        <v>0</v>
      </c>
      <c r="V109" s="56">
        <f t="shared" si="23"/>
        <v>0</v>
      </c>
      <c r="W109" s="56">
        <f t="shared" si="22"/>
        <v>0</v>
      </c>
    </row>
    <row r="110" spans="1:23" x14ac:dyDescent="0.25">
      <c r="A110" s="37"/>
      <c r="B110" s="38"/>
      <c r="C110" s="38"/>
      <c r="D110" s="38"/>
      <c r="E110" s="38"/>
      <c r="F110" s="38"/>
      <c r="G110" s="38"/>
      <c r="H110" s="38"/>
      <c r="I110" s="69">
        <f t="shared" si="20"/>
        <v>0</v>
      </c>
      <c r="J110" s="70"/>
      <c r="K110" s="39"/>
      <c r="M110" s="72" t="str">
        <f t="shared" si="15"/>
        <v/>
      </c>
      <c r="N110" s="72" t="str">
        <f t="shared" si="16"/>
        <v/>
      </c>
      <c r="O110" s="72" t="str">
        <f t="shared" si="17"/>
        <v/>
      </c>
      <c r="P110" s="72" t="str">
        <f t="shared" si="18"/>
        <v/>
      </c>
      <c r="Q110" s="72" t="str">
        <f t="shared" si="19"/>
        <v/>
      </c>
      <c r="S110" s="56">
        <f t="shared" si="21"/>
        <v>0</v>
      </c>
      <c r="T110" s="56">
        <f t="shared" si="23"/>
        <v>0</v>
      </c>
      <c r="U110" s="56">
        <f t="shared" si="23"/>
        <v>0</v>
      </c>
      <c r="V110" s="56">
        <f t="shared" si="23"/>
        <v>0</v>
      </c>
      <c r="W110" s="56">
        <f t="shared" si="22"/>
        <v>0</v>
      </c>
    </row>
    <row r="111" spans="1:23" x14ac:dyDescent="0.25">
      <c r="A111" s="37"/>
      <c r="B111" s="38"/>
      <c r="C111" s="38"/>
      <c r="D111" s="38"/>
      <c r="E111" s="38"/>
      <c r="F111" s="38"/>
      <c r="G111" s="38"/>
      <c r="H111" s="38"/>
      <c r="I111" s="69">
        <f t="shared" si="20"/>
        <v>0</v>
      </c>
      <c r="J111" s="70"/>
      <c r="K111" s="39"/>
      <c r="M111" s="72" t="str">
        <f t="shared" si="15"/>
        <v/>
      </c>
      <c r="N111" s="72" t="str">
        <f t="shared" si="16"/>
        <v/>
      </c>
      <c r="O111" s="72" t="str">
        <f t="shared" si="17"/>
        <v/>
      </c>
      <c r="P111" s="72" t="str">
        <f t="shared" si="18"/>
        <v/>
      </c>
      <c r="Q111" s="72" t="str">
        <f t="shared" si="19"/>
        <v/>
      </c>
      <c r="S111" s="56">
        <f t="shared" si="21"/>
        <v>0</v>
      </c>
      <c r="T111" s="56">
        <f t="shared" si="23"/>
        <v>0</v>
      </c>
      <c r="U111" s="56">
        <f t="shared" si="23"/>
        <v>0</v>
      </c>
      <c r="V111" s="56">
        <f t="shared" si="23"/>
        <v>0</v>
      </c>
      <c r="W111" s="56">
        <f t="shared" si="22"/>
        <v>0</v>
      </c>
    </row>
    <row r="112" spans="1:23" x14ac:dyDescent="0.25">
      <c r="A112" s="37"/>
      <c r="B112" s="38"/>
      <c r="C112" s="38"/>
      <c r="D112" s="38"/>
      <c r="E112" s="38"/>
      <c r="F112" s="38"/>
      <c r="G112" s="38"/>
      <c r="H112" s="38"/>
      <c r="I112" s="69">
        <f t="shared" si="20"/>
        <v>0</v>
      </c>
      <c r="J112" s="70"/>
      <c r="K112" s="39"/>
      <c r="M112" s="72" t="str">
        <f t="shared" si="15"/>
        <v/>
      </c>
      <c r="N112" s="72" t="str">
        <f t="shared" si="16"/>
        <v/>
      </c>
      <c r="O112" s="72" t="str">
        <f t="shared" si="17"/>
        <v/>
      </c>
      <c r="P112" s="72" t="str">
        <f t="shared" si="18"/>
        <v/>
      </c>
      <c r="Q112" s="72" t="str">
        <f t="shared" si="19"/>
        <v/>
      </c>
      <c r="S112" s="56">
        <f t="shared" si="21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2"/>
        <v>0</v>
      </c>
    </row>
    <row r="113" spans="1:23" x14ac:dyDescent="0.25">
      <c r="A113" s="37"/>
      <c r="B113" s="38"/>
      <c r="C113" s="38"/>
      <c r="D113" s="38"/>
      <c r="E113" s="38"/>
      <c r="F113" s="38"/>
      <c r="G113" s="38"/>
      <c r="H113" s="38"/>
      <c r="I113" s="69">
        <f t="shared" si="20"/>
        <v>0</v>
      </c>
      <c r="J113" s="70"/>
      <c r="K113" s="39"/>
      <c r="M113" s="72" t="str">
        <f t="shared" si="15"/>
        <v/>
      </c>
      <c r="N113" s="72" t="str">
        <f t="shared" si="16"/>
        <v/>
      </c>
      <c r="O113" s="72" t="str">
        <f t="shared" si="17"/>
        <v/>
      </c>
      <c r="P113" s="72" t="str">
        <f t="shared" si="18"/>
        <v/>
      </c>
      <c r="Q113" s="72" t="str">
        <f t="shared" si="19"/>
        <v/>
      </c>
      <c r="S113" s="56">
        <f t="shared" si="21"/>
        <v>0</v>
      </c>
      <c r="T113" s="56">
        <f t="shared" si="23"/>
        <v>0</v>
      </c>
      <c r="U113" s="56">
        <f t="shared" si="23"/>
        <v>0</v>
      </c>
      <c r="V113" s="56">
        <f t="shared" si="23"/>
        <v>0</v>
      </c>
      <c r="W113" s="56">
        <f t="shared" si="22"/>
        <v>0</v>
      </c>
    </row>
    <row r="114" spans="1:23" x14ac:dyDescent="0.25">
      <c r="A114" s="37"/>
      <c r="B114" s="38"/>
      <c r="C114" s="38"/>
      <c r="D114" s="38"/>
      <c r="E114" s="38"/>
      <c r="F114" s="38"/>
      <c r="G114" s="38"/>
      <c r="H114" s="38"/>
      <c r="I114" s="69">
        <f t="shared" si="20"/>
        <v>0</v>
      </c>
      <c r="J114" s="70"/>
      <c r="K114" s="39"/>
      <c r="M114" s="72" t="str">
        <f t="shared" si="15"/>
        <v/>
      </c>
      <c r="N114" s="72" t="str">
        <f t="shared" si="16"/>
        <v/>
      </c>
      <c r="O114" s="72" t="str">
        <f t="shared" si="17"/>
        <v/>
      </c>
      <c r="P114" s="72" t="str">
        <f t="shared" si="18"/>
        <v/>
      </c>
      <c r="Q114" s="72" t="str">
        <f t="shared" si="19"/>
        <v/>
      </c>
      <c r="S114" s="56">
        <f t="shared" si="21"/>
        <v>0</v>
      </c>
      <c r="T114" s="56">
        <f t="shared" si="23"/>
        <v>0</v>
      </c>
      <c r="U114" s="56">
        <f t="shared" si="23"/>
        <v>0</v>
      </c>
      <c r="V114" s="56">
        <f t="shared" si="23"/>
        <v>0</v>
      </c>
      <c r="W114" s="56">
        <f t="shared" si="22"/>
        <v>0</v>
      </c>
    </row>
    <row r="115" spans="1:23" x14ac:dyDescent="0.25">
      <c r="A115" s="37"/>
      <c r="B115" s="38"/>
      <c r="C115" s="38"/>
      <c r="D115" s="38"/>
      <c r="E115" s="38"/>
      <c r="F115" s="38"/>
      <c r="G115" s="38"/>
      <c r="H115" s="38"/>
      <c r="I115" s="69">
        <f t="shared" si="20"/>
        <v>0</v>
      </c>
      <c r="J115" s="70"/>
      <c r="K115" s="39"/>
      <c r="M115" s="72" t="str">
        <f t="shared" si="15"/>
        <v/>
      </c>
      <c r="N115" s="72" t="str">
        <f t="shared" si="16"/>
        <v/>
      </c>
      <c r="O115" s="72" t="str">
        <f t="shared" si="17"/>
        <v/>
      </c>
      <c r="P115" s="72" t="str">
        <f t="shared" si="18"/>
        <v/>
      </c>
      <c r="Q115" s="72" t="str">
        <f t="shared" si="19"/>
        <v/>
      </c>
      <c r="S115" s="56">
        <f t="shared" si="21"/>
        <v>0</v>
      </c>
      <c r="T115" s="56">
        <f t="shared" si="23"/>
        <v>0</v>
      </c>
      <c r="U115" s="56">
        <f t="shared" si="23"/>
        <v>0</v>
      </c>
      <c r="V115" s="56">
        <f t="shared" si="23"/>
        <v>0</v>
      </c>
      <c r="W115" s="56">
        <f t="shared" si="22"/>
        <v>0</v>
      </c>
    </row>
    <row r="116" spans="1:23" x14ac:dyDescent="0.25">
      <c r="A116" s="37"/>
      <c r="B116" s="38"/>
      <c r="C116" s="38"/>
      <c r="D116" s="38"/>
      <c r="E116" s="38"/>
      <c r="F116" s="38"/>
      <c r="G116" s="38"/>
      <c r="H116" s="38"/>
      <c r="I116" s="69">
        <f t="shared" si="20"/>
        <v>0</v>
      </c>
      <c r="J116" s="70"/>
      <c r="K116" s="39"/>
      <c r="M116" s="72" t="str">
        <f t="shared" ref="M116:M138" si="24">IF(+S116=1,1*$K116,"")</f>
        <v/>
      </c>
      <c r="N116" s="72" t="str">
        <f t="shared" ref="N116:N138" si="25">IF(+T116=1,1*$K116,"")</f>
        <v/>
      </c>
      <c r="O116" s="72" t="str">
        <f t="shared" ref="O116:O138" si="26">IF(+U116=1,1*$K116,"")</f>
        <v/>
      </c>
      <c r="P116" s="72" t="str">
        <f t="shared" ref="P116:P138" si="27">IF(+V116=1,1*$K116,"")</f>
        <v/>
      </c>
      <c r="Q116" s="72" t="str">
        <f t="shared" ref="Q116:Q138" si="28">IF(+W116=1,1*$K116,"")</f>
        <v/>
      </c>
      <c r="S116" s="56">
        <f t="shared" si="21"/>
        <v>0</v>
      </c>
      <c r="T116" s="56">
        <f t="shared" si="23"/>
        <v>0</v>
      </c>
      <c r="U116" s="56">
        <f t="shared" si="23"/>
        <v>0</v>
      </c>
      <c r="V116" s="56">
        <f t="shared" si="23"/>
        <v>0</v>
      </c>
      <c r="W116" s="56">
        <f t="shared" si="22"/>
        <v>0</v>
      </c>
    </row>
    <row r="117" spans="1:23" x14ac:dyDescent="0.25">
      <c r="A117" s="37"/>
      <c r="B117" s="38"/>
      <c r="C117" s="38"/>
      <c r="D117" s="38"/>
      <c r="E117" s="38"/>
      <c r="F117" s="38"/>
      <c r="G117" s="38"/>
      <c r="H117" s="38"/>
      <c r="I117" s="69">
        <f t="shared" si="20"/>
        <v>0</v>
      </c>
      <c r="J117" s="70"/>
      <c r="K117" s="39"/>
      <c r="M117" s="72" t="str">
        <f t="shared" si="24"/>
        <v/>
      </c>
      <c r="N117" s="72" t="str">
        <f t="shared" si="25"/>
        <v/>
      </c>
      <c r="O117" s="72" t="str">
        <f t="shared" si="26"/>
        <v/>
      </c>
      <c r="P117" s="72" t="str">
        <f t="shared" si="27"/>
        <v/>
      </c>
      <c r="Q117" s="72" t="str">
        <f t="shared" si="28"/>
        <v/>
      </c>
      <c r="S117" s="56">
        <f t="shared" si="21"/>
        <v>0</v>
      </c>
      <c r="T117" s="56">
        <f t="shared" si="23"/>
        <v>0</v>
      </c>
      <c r="U117" s="56">
        <f t="shared" si="23"/>
        <v>0</v>
      </c>
      <c r="V117" s="56">
        <f t="shared" si="23"/>
        <v>0</v>
      </c>
      <c r="W117" s="56">
        <f t="shared" si="22"/>
        <v>0</v>
      </c>
    </row>
    <row r="118" spans="1:23" x14ac:dyDescent="0.25">
      <c r="A118" s="37"/>
      <c r="B118" s="38"/>
      <c r="C118" s="38"/>
      <c r="D118" s="38"/>
      <c r="E118" s="38"/>
      <c r="F118" s="38"/>
      <c r="G118" s="38"/>
      <c r="H118" s="38"/>
      <c r="I118" s="69">
        <f t="shared" si="20"/>
        <v>0</v>
      </c>
      <c r="J118" s="70"/>
      <c r="K118" s="39"/>
      <c r="M118" s="72" t="str">
        <f t="shared" si="24"/>
        <v/>
      </c>
      <c r="N118" s="72" t="str">
        <f t="shared" si="25"/>
        <v/>
      </c>
      <c r="O118" s="72" t="str">
        <f t="shared" si="26"/>
        <v/>
      </c>
      <c r="P118" s="72" t="str">
        <f t="shared" si="27"/>
        <v/>
      </c>
      <c r="Q118" s="72" t="str">
        <f t="shared" si="28"/>
        <v/>
      </c>
      <c r="S118" s="56">
        <f t="shared" si="21"/>
        <v>0</v>
      </c>
      <c r="T118" s="56">
        <f t="shared" si="23"/>
        <v>0</v>
      </c>
      <c r="U118" s="56">
        <f t="shared" si="23"/>
        <v>0</v>
      </c>
      <c r="V118" s="56">
        <f t="shared" si="23"/>
        <v>0</v>
      </c>
      <c r="W118" s="56">
        <f t="shared" si="22"/>
        <v>0</v>
      </c>
    </row>
    <row r="119" spans="1:23" x14ac:dyDescent="0.25">
      <c r="A119" s="37"/>
      <c r="B119" s="38"/>
      <c r="C119" s="38"/>
      <c r="D119" s="38"/>
      <c r="E119" s="38"/>
      <c r="F119" s="38"/>
      <c r="G119" s="38"/>
      <c r="H119" s="38"/>
      <c r="I119" s="69">
        <f t="shared" si="20"/>
        <v>0</v>
      </c>
      <c r="J119" s="70"/>
      <c r="K119" s="39"/>
      <c r="M119" s="72" t="str">
        <f t="shared" si="24"/>
        <v/>
      </c>
      <c r="N119" s="72" t="str">
        <f t="shared" si="25"/>
        <v/>
      </c>
      <c r="O119" s="72" t="str">
        <f t="shared" si="26"/>
        <v/>
      </c>
      <c r="P119" s="72" t="str">
        <f t="shared" si="27"/>
        <v/>
      </c>
      <c r="Q119" s="72" t="str">
        <f t="shared" si="28"/>
        <v/>
      </c>
      <c r="S119" s="56">
        <f t="shared" si="21"/>
        <v>0</v>
      </c>
      <c r="T119" s="56">
        <f t="shared" si="23"/>
        <v>0</v>
      </c>
      <c r="U119" s="56">
        <f t="shared" si="23"/>
        <v>0</v>
      </c>
      <c r="V119" s="56">
        <f t="shared" si="23"/>
        <v>0</v>
      </c>
      <c r="W119" s="56">
        <f t="shared" si="22"/>
        <v>0</v>
      </c>
    </row>
    <row r="120" spans="1:23" x14ac:dyDescent="0.25">
      <c r="A120" s="37"/>
      <c r="B120" s="38"/>
      <c r="C120" s="38"/>
      <c r="D120" s="38"/>
      <c r="E120" s="38"/>
      <c r="F120" s="38"/>
      <c r="G120" s="38"/>
      <c r="H120" s="38"/>
      <c r="I120" s="69">
        <f t="shared" si="20"/>
        <v>0</v>
      </c>
      <c r="J120" s="70"/>
      <c r="K120" s="39"/>
      <c r="M120" s="72" t="str">
        <f t="shared" si="24"/>
        <v/>
      </c>
      <c r="N120" s="72" t="str">
        <f t="shared" si="25"/>
        <v/>
      </c>
      <c r="O120" s="72" t="str">
        <f t="shared" si="26"/>
        <v/>
      </c>
      <c r="P120" s="72" t="str">
        <f t="shared" si="27"/>
        <v/>
      </c>
      <c r="Q120" s="72" t="str">
        <f t="shared" si="28"/>
        <v/>
      </c>
      <c r="S120" s="56">
        <f t="shared" si="21"/>
        <v>0</v>
      </c>
      <c r="T120" s="56">
        <f t="shared" si="23"/>
        <v>0</v>
      </c>
      <c r="U120" s="56">
        <f t="shared" si="23"/>
        <v>0</v>
      </c>
      <c r="V120" s="56">
        <f t="shared" si="23"/>
        <v>0</v>
      </c>
      <c r="W120" s="56">
        <f t="shared" si="22"/>
        <v>0</v>
      </c>
    </row>
    <row r="121" spans="1:23" x14ac:dyDescent="0.25">
      <c r="A121" s="37"/>
      <c r="B121" s="38"/>
      <c r="C121" s="38"/>
      <c r="D121" s="38"/>
      <c r="E121" s="38"/>
      <c r="F121" s="38"/>
      <c r="G121" s="38"/>
      <c r="H121" s="38"/>
      <c r="I121" s="69">
        <f t="shared" si="20"/>
        <v>0</v>
      </c>
      <c r="J121" s="70"/>
      <c r="K121" s="39"/>
      <c r="M121" s="72" t="str">
        <f t="shared" si="24"/>
        <v/>
      </c>
      <c r="N121" s="72" t="str">
        <f t="shared" si="25"/>
        <v/>
      </c>
      <c r="O121" s="72" t="str">
        <f t="shared" si="26"/>
        <v/>
      </c>
      <c r="P121" s="72" t="str">
        <f t="shared" si="27"/>
        <v/>
      </c>
      <c r="Q121" s="72" t="str">
        <f t="shared" si="28"/>
        <v/>
      </c>
      <c r="S121" s="56">
        <f t="shared" si="21"/>
        <v>0</v>
      </c>
      <c r="T121" s="56">
        <f t="shared" si="23"/>
        <v>0</v>
      </c>
      <c r="U121" s="56">
        <f t="shared" si="23"/>
        <v>0</v>
      </c>
      <c r="V121" s="56">
        <f t="shared" si="23"/>
        <v>0</v>
      </c>
      <c r="W121" s="56">
        <f t="shared" si="22"/>
        <v>0</v>
      </c>
    </row>
    <row r="122" spans="1:23" x14ac:dyDescent="0.25">
      <c r="A122" s="37"/>
      <c r="B122" s="38"/>
      <c r="C122" s="38"/>
      <c r="D122" s="38"/>
      <c r="E122" s="38"/>
      <c r="F122" s="38"/>
      <c r="G122" s="38"/>
      <c r="H122" s="38"/>
      <c r="I122" s="69">
        <f t="shared" si="20"/>
        <v>0</v>
      </c>
      <c r="J122" s="70"/>
      <c r="K122" s="39"/>
      <c r="M122" s="72" t="str">
        <f t="shared" si="24"/>
        <v/>
      </c>
      <c r="N122" s="72" t="str">
        <f t="shared" si="25"/>
        <v/>
      </c>
      <c r="O122" s="72" t="str">
        <f t="shared" si="26"/>
        <v/>
      </c>
      <c r="P122" s="72" t="str">
        <f t="shared" si="27"/>
        <v/>
      </c>
      <c r="Q122" s="72" t="str">
        <f t="shared" si="28"/>
        <v/>
      </c>
      <c r="S122" s="56">
        <f t="shared" si="21"/>
        <v>0</v>
      </c>
      <c r="T122" s="56">
        <f t="shared" si="23"/>
        <v>0</v>
      </c>
      <c r="U122" s="56">
        <f t="shared" si="23"/>
        <v>0</v>
      </c>
      <c r="V122" s="56">
        <f t="shared" si="23"/>
        <v>0</v>
      </c>
      <c r="W122" s="56">
        <f t="shared" si="22"/>
        <v>0</v>
      </c>
    </row>
    <row r="123" spans="1:23" x14ac:dyDescent="0.25">
      <c r="A123" s="37"/>
      <c r="B123" s="38"/>
      <c r="C123" s="38"/>
      <c r="D123" s="38"/>
      <c r="E123" s="38"/>
      <c r="F123" s="38"/>
      <c r="G123" s="38"/>
      <c r="H123" s="38"/>
      <c r="I123" s="69">
        <f t="shared" si="20"/>
        <v>0</v>
      </c>
      <c r="J123" s="70"/>
      <c r="K123" s="39"/>
      <c r="M123" s="72" t="str">
        <f t="shared" si="24"/>
        <v/>
      </c>
      <c r="N123" s="72" t="str">
        <f t="shared" si="25"/>
        <v/>
      </c>
      <c r="O123" s="72" t="str">
        <f t="shared" si="26"/>
        <v/>
      </c>
      <c r="P123" s="72" t="str">
        <f t="shared" si="27"/>
        <v/>
      </c>
      <c r="Q123" s="72" t="str">
        <f t="shared" si="28"/>
        <v/>
      </c>
      <c r="S123" s="56">
        <f t="shared" si="21"/>
        <v>0</v>
      </c>
      <c r="T123" s="56">
        <f t="shared" si="23"/>
        <v>0</v>
      </c>
      <c r="U123" s="56">
        <f t="shared" si="23"/>
        <v>0</v>
      </c>
      <c r="V123" s="56">
        <f t="shared" si="23"/>
        <v>0</v>
      </c>
      <c r="W123" s="56">
        <f t="shared" si="22"/>
        <v>0</v>
      </c>
    </row>
    <row r="124" spans="1:23" x14ac:dyDescent="0.25">
      <c r="A124" s="37"/>
      <c r="B124" s="38"/>
      <c r="C124" s="38"/>
      <c r="D124" s="38"/>
      <c r="E124" s="38"/>
      <c r="F124" s="38"/>
      <c r="G124" s="38"/>
      <c r="H124" s="38"/>
      <c r="I124" s="69">
        <f t="shared" si="20"/>
        <v>0</v>
      </c>
      <c r="J124" s="70"/>
      <c r="K124" s="39"/>
      <c r="M124" s="72" t="str">
        <f t="shared" si="24"/>
        <v/>
      </c>
      <c r="N124" s="72" t="str">
        <f t="shared" si="25"/>
        <v/>
      </c>
      <c r="O124" s="72" t="str">
        <f t="shared" si="26"/>
        <v/>
      </c>
      <c r="P124" s="72" t="str">
        <f t="shared" si="27"/>
        <v/>
      </c>
      <c r="Q124" s="72" t="str">
        <f t="shared" si="28"/>
        <v/>
      </c>
      <c r="S124" s="56">
        <f t="shared" si="21"/>
        <v>0</v>
      </c>
      <c r="T124" s="56">
        <f t="shared" si="23"/>
        <v>0</v>
      </c>
      <c r="U124" s="56">
        <f t="shared" si="23"/>
        <v>0</v>
      </c>
      <c r="V124" s="56">
        <f t="shared" si="23"/>
        <v>0</v>
      </c>
      <c r="W124" s="56">
        <f t="shared" si="22"/>
        <v>0</v>
      </c>
    </row>
    <row r="125" spans="1:23" x14ac:dyDescent="0.25">
      <c r="A125" s="37"/>
      <c r="B125" s="38"/>
      <c r="C125" s="38"/>
      <c r="D125" s="38"/>
      <c r="E125" s="38"/>
      <c r="F125" s="38"/>
      <c r="G125" s="38"/>
      <c r="H125" s="38"/>
      <c r="I125" s="69">
        <f t="shared" si="20"/>
        <v>0</v>
      </c>
      <c r="J125" s="70"/>
      <c r="K125" s="39"/>
      <c r="M125" s="72" t="str">
        <f t="shared" si="24"/>
        <v/>
      </c>
      <c r="N125" s="72" t="str">
        <f t="shared" si="25"/>
        <v/>
      </c>
      <c r="O125" s="72" t="str">
        <f t="shared" si="26"/>
        <v/>
      </c>
      <c r="P125" s="72" t="str">
        <f t="shared" si="27"/>
        <v/>
      </c>
      <c r="Q125" s="72" t="str">
        <f t="shared" si="28"/>
        <v/>
      </c>
      <c r="S125" s="56">
        <f t="shared" si="21"/>
        <v>0</v>
      </c>
      <c r="T125" s="56">
        <f t="shared" si="23"/>
        <v>0</v>
      </c>
      <c r="U125" s="56">
        <f t="shared" si="23"/>
        <v>0</v>
      </c>
      <c r="V125" s="56">
        <f t="shared" si="23"/>
        <v>0</v>
      </c>
      <c r="W125" s="56">
        <f t="shared" si="22"/>
        <v>0</v>
      </c>
    </row>
    <row r="126" spans="1:23" x14ac:dyDescent="0.25">
      <c r="A126" s="37"/>
      <c r="B126" s="38"/>
      <c r="C126" s="38"/>
      <c r="D126" s="38"/>
      <c r="E126" s="38"/>
      <c r="F126" s="38"/>
      <c r="G126" s="38"/>
      <c r="H126" s="38"/>
      <c r="I126" s="69">
        <f t="shared" si="20"/>
        <v>0</v>
      </c>
      <c r="J126" s="70"/>
      <c r="K126" s="39"/>
      <c r="M126" s="72" t="str">
        <f t="shared" si="24"/>
        <v/>
      </c>
      <c r="N126" s="72" t="str">
        <f t="shared" si="25"/>
        <v/>
      </c>
      <c r="O126" s="72" t="str">
        <f t="shared" si="26"/>
        <v/>
      </c>
      <c r="P126" s="72" t="str">
        <f t="shared" si="27"/>
        <v/>
      </c>
      <c r="Q126" s="72" t="str">
        <f t="shared" si="28"/>
        <v/>
      </c>
      <c r="S126" s="56">
        <f t="shared" si="21"/>
        <v>0</v>
      </c>
      <c r="T126" s="56">
        <f t="shared" si="23"/>
        <v>0</v>
      </c>
      <c r="U126" s="56">
        <f t="shared" si="23"/>
        <v>0</v>
      </c>
      <c r="V126" s="56">
        <f t="shared" si="23"/>
        <v>0</v>
      </c>
      <c r="W126" s="56">
        <f t="shared" si="22"/>
        <v>0</v>
      </c>
    </row>
    <row r="127" spans="1:23" x14ac:dyDescent="0.25">
      <c r="A127" s="37"/>
      <c r="B127" s="38"/>
      <c r="C127" s="38"/>
      <c r="D127" s="38"/>
      <c r="E127" s="38"/>
      <c r="F127" s="38"/>
      <c r="G127" s="38"/>
      <c r="H127" s="38"/>
      <c r="I127" s="69">
        <f t="shared" si="20"/>
        <v>0</v>
      </c>
      <c r="J127" s="70"/>
      <c r="K127" s="39"/>
      <c r="M127" s="72" t="str">
        <f t="shared" si="24"/>
        <v/>
      </c>
      <c r="N127" s="72" t="str">
        <f t="shared" si="25"/>
        <v/>
      </c>
      <c r="O127" s="72" t="str">
        <f t="shared" si="26"/>
        <v/>
      </c>
      <c r="P127" s="72" t="str">
        <f t="shared" si="27"/>
        <v/>
      </c>
      <c r="Q127" s="72" t="str">
        <f t="shared" si="28"/>
        <v/>
      </c>
      <c r="S127" s="56">
        <f t="shared" si="21"/>
        <v>0</v>
      </c>
      <c r="T127" s="56">
        <f t="shared" si="23"/>
        <v>0</v>
      </c>
      <c r="U127" s="56">
        <f t="shared" si="23"/>
        <v>0</v>
      </c>
      <c r="V127" s="56">
        <f t="shared" si="23"/>
        <v>0</v>
      </c>
      <c r="W127" s="56">
        <f t="shared" si="22"/>
        <v>0</v>
      </c>
    </row>
    <row r="128" spans="1:23" x14ac:dyDescent="0.25">
      <c r="A128" s="37"/>
      <c r="B128" s="38"/>
      <c r="C128" s="38"/>
      <c r="D128" s="38"/>
      <c r="E128" s="38"/>
      <c r="F128" s="38"/>
      <c r="G128" s="38"/>
      <c r="H128" s="38"/>
      <c r="I128" s="69">
        <f t="shared" si="20"/>
        <v>0</v>
      </c>
      <c r="J128" s="70"/>
      <c r="K128" s="39"/>
      <c r="M128" s="72" t="str">
        <f t="shared" si="24"/>
        <v/>
      </c>
      <c r="N128" s="72" t="str">
        <f t="shared" si="25"/>
        <v/>
      </c>
      <c r="O128" s="72" t="str">
        <f t="shared" si="26"/>
        <v/>
      </c>
      <c r="P128" s="72" t="str">
        <f t="shared" si="27"/>
        <v/>
      </c>
      <c r="Q128" s="72" t="str">
        <f t="shared" si="28"/>
        <v/>
      </c>
      <c r="S128" s="56">
        <f t="shared" si="21"/>
        <v>0</v>
      </c>
      <c r="T128" s="56">
        <f t="shared" si="23"/>
        <v>0</v>
      </c>
      <c r="U128" s="56">
        <f t="shared" si="23"/>
        <v>0</v>
      </c>
      <c r="V128" s="56">
        <f t="shared" si="23"/>
        <v>0</v>
      </c>
      <c r="W128" s="56">
        <f t="shared" si="22"/>
        <v>0</v>
      </c>
    </row>
    <row r="129" spans="1:23" x14ac:dyDescent="0.25">
      <c r="A129" s="37"/>
      <c r="B129" s="38"/>
      <c r="C129" s="38"/>
      <c r="D129" s="38"/>
      <c r="E129" s="38"/>
      <c r="F129" s="38"/>
      <c r="G129" s="38"/>
      <c r="H129" s="38"/>
      <c r="I129" s="69">
        <f t="shared" si="20"/>
        <v>0</v>
      </c>
      <c r="J129" s="70"/>
      <c r="K129" s="39"/>
      <c r="M129" s="72" t="str">
        <f t="shared" si="24"/>
        <v/>
      </c>
      <c r="N129" s="72" t="str">
        <f t="shared" si="25"/>
        <v/>
      </c>
      <c r="O129" s="72" t="str">
        <f t="shared" si="26"/>
        <v/>
      </c>
      <c r="P129" s="72" t="str">
        <f t="shared" si="27"/>
        <v/>
      </c>
      <c r="Q129" s="72" t="str">
        <f t="shared" si="28"/>
        <v/>
      </c>
      <c r="S129" s="56">
        <f t="shared" si="21"/>
        <v>0</v>
      </c>
      <c r="T129" s="56">
        <f t="shared" si="23"/>
        <v>0</v>
      </c>
      <c r="U129" s="56">
        <f t="shared" si="23"/>
        <v>0</v>
      </c>
      <c r="V129" s="56">
        <f t="shared" si="23"/>
        <v>0</v>
      </c>
      <c r="W129" s="56">
        <f t="shared" si="22"/>
        <v>0</v>
      </c>
    </row>
    <row r="130" spans="1:23" x14ac:dyDescent="0.25">
      <c r="A130" s="37"/>
      <c r="B130" s="38"/>
      <c r="C130" s="38"/>
      <c r="D130" s="38"/>
      <c r="E130" s="38"/>
      <c r="F130" s="38"/>
      <c r="G130" s="38"/>
      <c r="H130" s="38"/>
      <c r="I130" s="69">
        <f t="shared" si="20"/>
        <v>0</v>
      </c>
      <c r="J130" s="70"/>
      <c r="K130" s="39"/>
      <c r="M130" s="72" t="str">
        <f t="shared" si="24"/>
        <v/>
      </c>
      <c r="N130" s="72" t="str">
        <f t="shared" si="25"/>
        <v/>
      </c>
      <c r="O130" s="72" t="str">
        <f t="shared" si="26"/>
        <v/>
      </c>
      <c r="P130" s="72" t="str">
        <f t="shared" si="27"/>
        <v/>
      </c>
      <c r="Q130" s="72" t="str">
        <f t="shared" si="28"/>
        <v/>
      </c>
      <c r="S130" s="56">
        <f t="shared" si="21"/>
        <v>0</v>
      </c>
      <c r="T130" s="56">
        <f t="shared" si="23"/>
        <v>0</v>
      </c>
      <c r="U130" s="56">
        <f t="shared" si="23"/>
        <v>0</v>
      </c>
      <c r="V130" s="56">
        <f t="shared" si="23"/>
        <v>0</v>
      </c>
      <c r="W130" s="56">
        <f t="shared" si="22"/>
        <v>0</v>
      </c>
    </row>
    <row r="131" spans="1:23" x14ac:dyDescent="0.25">
      <c r="A131" s="37"/>
      <c r="B131" s="38"/>
      <c r="C131" s="38"/>
      <c r="D131" s="38"/>
      <c r="E131" s="38"/>
      <c r="F131" s="38"/>
      <c r="G131" s="38"/>
      <c r="H131" s="38"/>
      <c r="I131" s="69">
        <f t="shared" si="20"/>
        <v>0</v>
      </c>
      <c r="J131" s="70"/>
      <c r="K131" s="39"/>
      <c r="M131" s="72" t="str">
        <f t="shared" si="24"/>
        <v/>
      </c>
      <c r="N131" s="72" t="str">
        <f t="shared" si="25"/>
        <v/>
      </c>
      <c r="O131" s="72" t="str">
        <f t="shared" si="26"/>
        <v/>
      </c>
      <c r="P131" s="72" t="str">
        <f t="shared" si="27"/>
        <v/>
      </c>
      <c r="Q131" s="72" t="str">
        <f t="shared" si="28"/>
        <v/>
      </c>
      <c r="S131" s="56">
        <f t="shared" si="21"/>
        <v>0</v>
      </c>
      <c r="T131" s="56">
        <f t="shared" si="23"/>
        <v>0</v>
      </c>
      <c r="U131" s="56">
        <f t="shared" si="23"/>
        <v>0</v>
      </c>
      <c r="V131" s="56">
        <f t="shared" si="23"/>
        <v>0</v>
      </c>
      <c r="W131" s="56">
        <f t="shared" si="22"/>
        <v>0</v>
      </c>
    </row>
    <row r="132" spans="1:23" x14ac:dyDescent="0.25">
      <c r="A132" s="37"/>
      <c r="B132" s="38"/>
      <c r="C132" s="38"/>
      <c r="D132" s="38"/>
      <c r="E132" s="38"/>
      <c r="F132" s="38"/>
      <c r="G132" s="38"/>
      <c r="H132" s="38"/>
      <c r="I132" s="69">
        <f t="shared" si="20"/>
        <v>0</v>
      </c>
      <c r="J132" s="70"/>
      <c r="K132" s="39"/>
      <c r="M132" s="72" t="str">
        <f t="shared" si="24"/>
        <v/>
      </c>
      <c r="N132" s="72" t="str">
        <f t="shared" si="25"/>
        <v/>
      </c>
      <c r="O132" s="72" t="str">
        <f t="shared" si="26"/>
        <v/>
      </c>
      <c r="P132" s="72" t="str">
        <f t="shared" si="27"/>
        <v/>
      </c>
      <c r="Q132" s="72" t="str">
        <f t="shared" si="28"/>
        <v/>
      </c>
      <c r="S132" s="56">
        <f t="shared" si="21"/>
        <v>0</v>
      </c>
      <c r="T132" s="56">
        <f t="shared" si="23"/>
        <v>0</v>
      </c>
      <c r="U132" s="56">
        <f t="shared" si="23"/>
        <v>0</v>
      </c>
      <c r="V132" s="56">
        <f t="shared" si="23"/>
        <v>0</v>
      </c>
      <c r="W132" s="56">
        <f t="shared" si="22"/>
        <v>0</v>
      </c>
    </row>
    <row r="133" spans="1:23" x14ac:dyDescent="0.25">
      <c r="A133" s="37"/>
      <c r="B133" s="38"/>
      <c r="C133" s="38"/>
      <c r="D133" s="38"/>
      <c r="E133" s="38"/>
      <c r="F133" s="38"/>
      <c r="G133" s="38"/>
      <c r="H133" s="38"/>
      <c r="I133" s="69">
        <f t="shared" si="20"/>
        <v>0</v>
      </c>
      <c r="J133" s="70"/>
      <c r="K133" s="39"/>
      <c r="M133" s="72" t="str">
        <f t="shared" si="24"/>
        <v/>
      </c>
      <c r="N133" s="72" t="str">
        <f t="shared" si="25"/>
        <v/>
      </c>
      <c r="O133" s="72" t="str">
        <f t="shared" si="26"/>
        <v/>
      </c>
      <c r="P133" s="72" t="str">
        <f t="shared" si="27"/>
        <v/>
      </c>
      <c r="Q133" s="72" t="str">
        <f t="shared" si="28"/>
        <v/>
      </c>
      <c r="S133" s="56">
        <f t="shared" si="21"/>
        <v>0</v>
      </c>
      <c r="T133" s="56">
        <f t="shared" si="23"/>
        <v>0</v>
      </c>
      <c r="U133" s="56">
        <f t="shared" si="23"/>
        <v>0</v>
      </c>
      <c r="V133" s="56">
        <f t="shared" si="23"/>
        <v>0</v>
      </c>
      <c r="W133" s="56">
        <f t="shared" si="22"/>
        <v>0</v>
      </c>
    </row>
    <row r="134" spans="1:23" x14ac:dyDescent="0.25">
      <c r="A134" s="37"/>
      <c r="B134" s="38"/>
      <c r="C134" s="38"/>
      <c r="D134" s="38"/>
      <c r="E134" s="38"/>
      <c r="F134" s="38"/>
      <c r="G134" s="38"/>
      <c r="H134" s="38"/>
      <c r="I134" s="69">
        <f t="shared" si="20"/>
        <v>0</v>
      </c>
      <c r="J134" s="70"/>
      <c r="K134" s="39"/>
      <c r="M134" s="72" t="str">
        <f t="shared" si="24"/>
        <v/>
      </c>
      <c r="N134" s="72" t="str">
        <f t="shared" si="25"/>
        <v/>
      </c>
      <c r="O134" s="72" t="str">
        <f t="shared" si="26"/>
        <v/>
      </c>
      <c r="P134" s="72" t="str">
        <f t="shared" si="27"/>
        <v/>
      </c>
      <c r="Q134" s="72" t="str">
        <f t="shared" si="28"/>
        <v/>
      </c>
      <c r="S134" s="56">
        <f t="shared" si="21"/>
        <v>0</v>
      </c>
      <c r="T134" s="56">
        <f t="shared" si="23"/>
        <v>0</v>
      </c>
      <c r="U134" s="56">
        <f t="shared" si="23"/>
        <v>0</v>
      </c>
      <c r="V134" s="56">
        <f t="shared" si="23"/>
        <v>0</v>
      </c>
      <c r="W134" s="56">
        <f t="shared" si="22"/>
        <v>0</v>
      </c>
    </row>
    <row r="135" spans="1:23" x14ac:dyDescent="0.25">
      <c r="A135" s="37"/>
      <c r="B135" s="38"/>
      <c r="C135" s="38"/>
      <c r="D135" s="38"/>
      <c r="E135" s="38"/>
      <c r="F135" s="38"/>
      <c r="G135" s="38"/>
      <c r="H135" s="38"/>
      <c r="I135" s="69">
        <f t="shared" si="20"/>
        <v>0</v>
      </c>
      <c r="J135" s="70"/>
      <c r="K135" s="39"/>
      <c r="M135" s="72" t="str">
        <f t="shared" si="24"/>
        <v/>
      </c>
      <c r="N135" s="72" t="str">
        <f t="shared" si="25"/>
        <v/>
      </c>
      <c r="O135" s="72" t="str">
        <f t="shared" si="26"/>
        <v/>
      </c>
      <c r="P135" s="72" t="str">
        <f t="shared" si="27"/>
        <v/>
      </c>
      <c r="Q135" s="72" t="str">
        <f t="shared" si="28"/>
        <v/>
      </c>
      <c r="S135" s="56">
        <f t="shared" si="21"/>
        <v>0</v>
      </c>
      <c r="T135" s="56">
        <f t="shared" si="23"/>
        <v>0</v>
      </c>
      <c r="U135" s="56">
        <f t="shared" si="23"/>
        <v>0</v>
      </c>
      <c r="V135" s="56">
        <f t="shared" si="23"/>
        <v>0</v>
      </c>
      <c r="W135" s="56">
        <f t="shared" si="22"/>
        <v>0</v>
      </c>
    </row>
    <row r="136" spans="1:23" x14ac:dyDescent="0.25">
      <c r="A136" s="37"/>
      <c r="B136" s="38"/>
      <c r="C136" s="38"/>
      <c r="D136" s="38"/>
      <c r="E136" s="38"/>
      <c r="F136" s="38"/>
      <c r="G136" s="38"/>
      <c r="H136" s="38"/>
      <c r="I136" s="69">
        <f t="shared" si="20"/>
        <v>0</v>
      </c>
      <c r="J136" s="70"/>
      <c r="K136" s="39"/>
      <c r="M136" s="72" t="str">
        <f t="shared" si="24"/>
        <v/>
      </c>
      <c r="N136" s="72" t="str">
        <f t="shared" si="25"/>
        <v/>
      </c>
      <c r="O136" s="72" t="str">
        <f t="shared" si="26"/>
        <v/>
      </c>
      <c r="P136" s="72" t="str">
        <f t="shared" si="27"/>
        <v/>
      </c>
      <c r="Q136" s="72" t="str">
        <f t="shared" si="28"/>
        <v/>
      </c>
      <c r="S136" s="56">
        <f t="shared" si="21"/>
        <v>0</v>
      </c>
      <c r="T136" s="56">
        <f t="shared" si="23"/>
        <v>0</v>
      </c>
      <c r="U136" s="56">
        <f t="shared" si="23"/>
        <v>0</v>
      </c>
      <c r="V136" s="56">
        <f t="shared" si="23"/>
        <v>0</v>
      </c>
      <c r="W136" s="56">
        <f t="shared" si="22"/>
        <v>0</v>
      </c>
    </row>
    <row r="137" spans="1:23" x14ac:dyDescent="0.25">
      <c r="A137" s="37"/>
      <c r="B137" s="38"/>
      <c r="C137" s="38"/>
      <c r="D137" s="38"/>
      <c r="E137" s="38"/>
      <c r="F137" s="38"/>
      <c r="G137" s="38"/>
      <c r="H137" s="38"/>
      <c r="I137" s="69">
        <f t="shared" si="20"/>
        <v>0</v>
      </c>
      <c r="J137" s="70"/>
      <c r="K137" s="39"/>
      <c r="M137" s="72" t="str">
        <f t="shared" si="24"/>
        <v/>
      </c>
      <c r="N137" s="72" t="str">
        <f t="shared" si="25"/>
        <v/>
      </c>
      <c r="O137" s="72" t="str">
        <f t="shared" si="26"/>
        <v/>
      </c>
      <c r="P137" s="72" t="str">
        <f t="shared" si="27"/>
        <v/>
      </c>
      <c r="Q137" s="72" t="str">
        <f t="shared" si="28"/>
        <v/>
      </c>
      <c r="S137" s="56">
        <f t="shared" si="21"/>
        <v>0</v>
      </c>
      <c r="T137" s="56">
        <f t="shared" si="23"/>
        <v>0</v>
      </c>
      <c r="U137" s="56">
        <f t="shared" si="23"/>
        <v>0</v>
      </c>
      <c r="V137" s="56">
        <f t="shared" si="23"/>
        <v>0</v>
      </c>
      <c r="W137" s="56">
        <f t="shared" si="22"/>
        <v>0</v>
      </c>
    </row>
    <row r="138" spans="1:23" x14ac:dyDescent="0.25">
      <c r="A138" s="37"/>
      <c r="B138" s="38"/>
      <c r="C138" s="38"/>
      <c r="D138" s="38"/>
      <c r="E138" s="38"/>
      <c r="F138" s="38"/>
      <c r="G138" s="38"/>
      <c r="H138" s="38"/>
      <c r="I138" s="69">
        <f t="shared" si="20"/>
        <v>0</v>
      </c>
      <c r="J138" s="70"/>
      <c r="K138" s="39"/>
      <c r="M138" s="72" t="str">
        <f t="shared" si="24"/>
        <v/>
      </c>
      <c r="N138" s="72" t="str">
        <f t="shared" si="25"/>
        <v/>
      </c>
      <c r="O138" s="72" t="str">
        <f t="shared" si="26"/>
        <v/>
      </c>
      <c r="P138" s="72" t="str">
        <f t="shared" si="27"/>
        <v/>
      </c>
      <c r="Q138" s="72" t="str">
        <f t="shared" si="28"/>
        <v/>
      </c>
      <c r="S138" s="56">
        <f t="shared" si="21"/>
        <v>0</v>
      </c>
      <c r="T138" s="56">
        <f t="shared" si="23"/>
        <v>0</v>
      </c>
      <c r="U138" s="56">
        <f t="shared" si="23"/>
        <v>0</v>
      </c>
      <c r="V138" s="56">
        <f t="shared" si="23"/>
        <v>0</v>
      </c>
      <c r="W138" s="56">
        <f t="shared" si="22"/>
        <v>0</v>
      </c>
    </row>
    <row r="139" spans="1:23" x14ac:dyDescent="0.25">
      <c r="S139" s="56">
        <f t="shared" si="21"/>
        <v>0</v>
      </c>
      <c r="T139" s="56">
        <f t="shared" si="23"/>
        <v>0</v>
      </c>
      <c r="U139" s="56">
        <f t="shared" si="23"/>
        <v>0</v>
      </c>
      <c r="V139" s="56">
        <f t="shared" si="23"/>
        <v>0</v>
      </c>
      <c r="W139" s="56">
        <f t="shared" si="22"/>
        <v>0</v>
      </c>
    </row>
    <row r="140" spans="1:23" x14ac:dyDescent="0.25">
      <c r="S140" s="56">
        <f t="shared" si="21"/>
        <v>0</v>
      </c>
      <c r="T140" s="56">
        <f t="shared" si="23"/>
        <v>0</v>
      </c>
      <c r="U140" s="56">
        <f t="shared" si="23"/>
        <v>0</v>
      </c>
      <c r="V140" s="56">
        <f t="shared" si="23"/>
        <v>0</v>
      </c>
      <c r="W140" s="56">
        <f t="shared" si="22"/>
        <v>0</v>
      </c>
    </row>
    <row r="141" spans="1:23" x14ac:dyDescent="0.25">
      <c r="S141" s="56">
        <f t="shared" si="21"/>
        <v>0</v>
      </c>
      <c r="T141" s="56">
        <f t="shared" si="23"/>
        <v>0</v>
      </c>
      <c r="U141" s="56">
        <f t="shared" si="23"/>
        <v>0</v>
      </c>
      <c r="V141" s="56">
        <f t="shared" si="23"/>
        <v>0</v>
      </c>
      <c r="W141" s="56">
        <f t="shared" si="22"/>
        <v>0</v>
      </c>
    </row>
    <row r="142" spans="1:23" x14ac:dyDescent="0.25">
      <c r="S142" s="56">
        <f t="shared" si="21"/>
        <v>0</v>
      </c>
      <c r="T142" s="56">
        <f t="shared" si="23"/>
        <v>0</v>
      </c>
      <c r="U142" s="56">
        <f t="shared" si="23"/>
        <v>0</v>
      </c>
      <c r="V142" s="56">
        <f t="shared" si="23"/>
        <v>0</v>
      </c>
      <c r="W142" s="56">
        <f t="shared" si="22"/>
        <v>0</v>
      </c>
    </row>
    <row r="143" spans="1:23" x14ac:dyDescent="0.25">
      <c r="S143" s="56">
        <f t="shared" si="21"/>
        <v>0</v>
      </c>
      <c r="T143" s="56">
        <f t="shared" si="23"/>
        <v>0</v>
      </c>
      <c r="U143" s="56">
        <f t="shared" si="23"/>
        <v>0</v>
      </c>
      <c r="V143" s="56">
        <f t="shared" si="23"/>
        <v>0</v>
      </c>
      <c r="W143" s="56">
        <f t="shared" si="22"/>
        <v>0</v>
      </c>
    </row>
    <row r="144" spans="1:23" x14ac:dyDescent="0.25">
      <c r="S144" s="56">
        <f t="shared" si="21"/>
        <v>0</v>
      </c>
      <c r="T144" s="56">
        <f t="shared" si="23"/>
        <v>0</v>
      </c>
      <c r="U144" s="56">
        <f t="shared" si="23"/>
        <v>0</v>
      </c>
      <c r="V144" s="56">
        <f t="shared" si="23"/>
        <v>0</v>
      </c>
      <c r="W144" s="56">
        <f t="shared" si="22"/>
        <v>0</v>
      </c>
    </row>
    <row r="145" spans="19:23" x14ac:dyDescent="0.25">
      <c r="S145" s="56">
        <f t="shared" si="21"/>
        <v>0</v>
      </c>
      <c r="T145" s="56">
        <f t="shared" si="23"/>
        <v>0</v>
      </c>
      <c r="U145" s="56">
        <f t="shared" si="23"/>
        <v>0</v>
      </c>
      <c r="V145" s="56">
        <f t="shared" si="23"/>
        <v>0</v>
      </c>
      <c r="W145" s="56">
        <f t="shared" si="22"/>
        <v>0</v>
      </c>
    </row>
  </sheetData>
  <sheetProtection sheet="1" objects="1" scenarios="1"/>
  <mergeCells count="24">
    <mergeCell ref="S15:W15"/>
    <mergeCell ref="B16:I16"/>
    <mergeCell ref="M15:Q15"/>
    <mergeCell ref="C12:D12"/>
    <mergeCell ref="C7:D7"/>
    <mergeCell ref="C8:D8"/>
    <mergeCell ref="C9:D9"/>
    <mergeCell ref="C10:D10"/>
    <mergeCell ref="C11:D11"/>
    <mergeCell ref="P1:Q1"/>
    <mergeCell ref="A4:I4"/>
    <mergeCell ref="F17:F19"/>
    <mergeCell ref="G17:G19"/>
    <mergeCell ref="H17:H19"/>
    <mergeCell ref="I17:I19"/>
    <mergeCell ref="K17:K19"/>
    <mergeCell ref="A17:A19"/>
    <mergeCell ref="B17:B19"/>
    <mergeCell ref="C17:C19"/>
    <mergeCell ref="D17:D19"/>
    <mergeCell ref="E17:E19"/>
    <mergeCell ref="A14:C14"/>
    <mergeCell ref="D14:I14"/>
    <mergeCell ref="G7:I12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 xml:space="preserve">&amp;RSid &amp;P (&amp;N)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(Dold flik) Prislista_Tbl</vt:lpstr>
      <vt:lpstr>Beräkna Partsuppsättningar</vt:lpstr>
      <vt:lpstr>Kat_Lista</vt:lpstr>
      <vt:lpstr>'Beräkna Partsuppsättningar'!Utskriftsrubriker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Wilson</dc:creator>
  <cp:lastModifiedBy>Eva Ringman</cp:lastModifiedBy>
  <cp:lastPrinted>2019-02-11T14:23:24Z</cp:lastPrinted>
  <dcterms:created xsi:type="dcterms:W3CDTF">2018-05-03T16:27:21Z</dcterms:created>
  <dcterms:modified xsi:type="dcterms:W3CDTF">2019-02-11T14:24:50Z</dcterms:modified>
</cp:coreProperties>
</file>