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0920"/>
  </bookViews>
  <sheets>
    <sheet name="Kaffeautomater" sheetId="2" r:id="rId1"/>
    <sheet name="Alt. hyres- och serviceperioder" sheetId="6" r:id="rId2"/>
  </sheets>
  <calcPr calcId="145621"/>
</workbook>
</file>

<file path=xl/calcChain.xml><?xml version="1.0" encoding="utf-8"?>
<calcChain xmlns="http://schemas.openxmlformats.org/spreadsheetml/2006/main">
  <c r="G35" i="2" l="1"/>
  <c r="G34" i="2"/>
  <c r="G33" i="2"/>
  <c r="G32" i="2"/>
  <c r="G31" i="2"/>
  <c r="G30" i="2"/>
  <c r="G29" i="2"/>
  <c r="G27" i="2"/>
  <c r="G24" i="2"/>
  <c r="G23" i="2"/>
  <c r="G22" i="2"/>
  <c r="G21" i="2"/>
  <c r="G20" i="2"/>
  <c r="G19" i="2"/>
  <c r="G18" i="2"/>
  <c r="G16" i="2"/>
  <c r="G14" i="2"/>
  <c r="G13" i="2"/>
  <c r="G12" i="2"/>
  <c r="G11" i="2"/>
  <c r="G10" i="2"/>
  <c r="G9" i="2"/>
  <c r="G8" i="2"/>
  <c r="G6" i="2"/>
  <c r="F27" i="2" l="1"/>
  <c r="F35" i="2"/>
  <c r="F45" i="2" l="1"/>
  <c r="F34" i="2"/>
  <c r="F54" i="2" s="1"/>
  <c r="F33" i="2"/>
  <c r="F43" i="2" s="1"/>
  <c r="F32" i="2"/>
  <c r="F42" i="2" s="1"/>
  <c r="F31" i="2"/>
  <c r="F30" i="2"/>
  <c r="F50" i="2" s="1"/>
  <c r="F29" i="2"/>
  <c r="F39" i="2" s="1"/>
  <c r="F37" i="2"/>
  <c r="F40" i="2" l="1"/>
  <c r="F44" i="2"/>
  <c r="F41" i="2"/>
  <c r="F51" i="2"/>
  <c r="F47" i="2"/>
  <c r="F55" i="2"/>
  <c r="F52" i="2"/>
  <c r="F49" i="2"/>
  <c r="F53" i="2"/>
</calcChain>
</file>

<file path=xl/sharedStrings.xml><?xml version="1.0" encoding="utf-8"?>
<sst xmlns="http://schemas.openxmlformats.org/spreadsheetml/2006/main" count="227" uniqueCount="103">
  <si>
    <t>Kaffeautomater</t>
  </si>
  <si>
    <t>A</t>
  </si>
  <si>
    <t>B</t>
  </si>
  <si>
    <t>C</t>
  </si>
  <si>
    <t>D</t>
  </si>
  <si>
    <t>E</t>
  </si>
  <si>
    <t>F</t>
  </si>
  <si>
    <t>Position</t>
  </si>
  <si>
    <t>Undergrupp/Efterfrågad artikel</t>
  </si>
  <si>
    <t>Offererad automat (Fabrikat och typ/modell)</t>
  </si>
  <si>
    <t>Artikel-
nummer</t>
  </si>
  <si>
    <t>Kaffeautomater
Hyra</t>
  </si>
  <si>
    <t>1.1</t>
  </si>
  <si>
    <t>Hyra + Enkelservice per månad om avtal i 36 månader</t>
  </si>
  <si>
    <t>1.1.1</t>
  </si>
  <si>
    <t>Automat 1</t>
  </si>
  <si>
    <t>1.1.2</t>
  </si>
  <si>
    <t>Automat 2</t>
  </si>
  <si>
    <t>1.1.3</t>
  </si>
  <si>
    <t>Automat 3</t>
  </si>
  <si>
    <t>1.1.4</t>
  </si>
  <si>
    <t>Automat 4</t>
  </si>
  <si>
    <t>1.1.5</t>
  </si>
  <si>
    <t>Automat 5</t>
  </si>
  <si>
    <t>1.1.6</t>
  </si>
  <si>
    <t>Automat 6</t>
  </si>
  <si>
    <t>1.1.7</t>
  </si>
  <si>
    <t>Automat 7</t>
  </si>
  <si>
    <t>1.1.8</t>
  </si>
  <si>
    <t>Automat 8</t>
  </si>
  <si>
    <t>1.1.9</t>
  </si>
  <si>
    <t>Automat 9</t>
  </si>
  <si>
    <t>1.2</t>
  </si>
  <si>
    <t>Hyra + Fullservice per månad om avtal i 36 månader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</si>
  <si>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</si>
  <si>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</si>
  <si>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</si>
  <si>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</si>
  <si>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</si>
  <si>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</si>
  <si>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</si>
  <si>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</si>
  <si>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</si>
  <si>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Kaffeautomater köp
Köp</t>
  </si>
  <si>
    <t>2.1</t>
  </si>
  <si>
    <t>Styckpris vid köp</t>
  </si>
  <si>
    <t>Styckpris</t>
  </si>
  <si>
    <t>Styckpris uppdelat på 60 månader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</si>
  <si>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</si>
  <si>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</si>
  <si>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</si>
  <si>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</si>
  <si>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</si>
  <si>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</si>
  <si>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</si>
  <si>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</si>
  <si>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</si>
  <si>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</t>
  </si>
  <si>
    <t>Enkelservice per månad om avtalstid 36 månader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</si>
  <si>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</si>
  <si>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</si>
  <si>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</si>
  <si>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</si>
  <si>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</si>
  <si>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</si>
  <si>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</si>
  <si>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</si>
  <si>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</si>
  <si>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</t>
  </si>
  <si>
    <t>Fullservice per månad om avtalstid 36 månader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</si>
  <si>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</si>
  <si>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</si>
  <si>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</si>
  <si>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</si>
  <si>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</si>
  <si>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</si>
  <si>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</si>
  <si>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</si>
  <si>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</si>
  <si>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Kaffeautomater - alternativa hyres- och serviceperioder</t>
  </si>
  <si>
    <t>24 månader</t>
  </si>
  <si>
    <t>48 månader</t>
  </si>
  <si>
    <t>HYRA+ SERVICE</t>
  </si>
  <si>
    <t>Nettopris per månad (anges i SEK)</t>
  </si>
  <si>
    <t>Hyra + enkelservice (SEK)</t>
  </si>
  <si>
    <t>Hyra + fullservice (SEK)</t>
  </si>
  <si>
    <t>SERVICE VID KÖP AV AUTOMAT</t>
  </si>
  <si>
    <t>Enbart fullservice (SEK)</t>
  </si>
  <si>
    <t>Enbart enkelservice (SEK)</t>
  </si>
  <si>
    <t>Spengler PSL FB 50 Maxi</t>
  </si>
  <si>
    <t>Spengler PSL 50 BTC</t>
  </si>
  <si>
    <t>Spengler PSL FB 50</t>
  </si>
  <si>
    <t>Spengler PSL FB 50+CEM kyl</t>
  </si>
  <si>
    <t>Spengler SL 25 ES</t>
  </si>
  <si>
    <t>10032918 M</t>
  </si>
  <si>
    <t>10032918 CEM</t>
  </si>
  <si>
    <t>Spengler SL 25 IN</t>
  </si>
  <si>
    <t>Franke Flair</t>
  </si>
  <si>
    <t>F2MHDCE2</t>
  </si>
  <si>
    <t>Spengler 25 FB</t>
  </si>
  <si>
    <t>Maxpris för underskåp</t>
  </si>
  <si>
    <t>Hyra per månad</t>
  </si>
  <si>
    <t>UTGÅR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</si>
</sst>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 applyProtection="1">
      <alignment vertical="top"/>
    </xf>
    <xf numFmtId="0" fontId="2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 wrapText="1"/>
    </xf>
    <xf numFmtId="0" fontId="3" fillId="4" borderId="3" xfId="0" applyFont="1" applyFill="1" applyBorder="1" applyAlignment="1" applyProtection="1">
      <alignment vertical="top"/>
    </xf>
    <xf numFmtId="0" fontId="3" fillId="4" borderId="3" xfId="0" applyFont="1" applyFill="1" applyBorder="1" applyAlignment="1" applyProtection="1">
      <alignment vertical="top" wrapText="1"/>
    </xf>
    <xf numFmtId="0" fontId="0" fillId="4" borderId="3" xfId="0" applyFill="1" applyBorder="1" applyAlignment="1" applyProtection="1">
      <alignment vertical="top"/>
    </xf>
    <xf numFmtId="0" fontId="0" fillId="4" borderId="9" xfId="0" applyFill="1" applyBorder="1" applyAlignment="1" applyProtection="1">
      <alignment vertical="top"/>
    </xf>
    <xf numFmtId="0" fontId="5" fillId="5" borderId="3" xfId="0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>
      <alignment vertical="top" wrapText="1"/>
    </xf>
    <xf numFmtId="164" fontId="0" fillId="8" borderId="3" xfId="0" applyNumberFormat="1" applyFill="1" applyBorder="1" applyAlignment="1" applyProtection="1">
      <alignment vertical="top"/>
    </xf>
    <xf numFmtId="0" fontId="0" fillId="0" borderId="0" xfId="0" applyProtection="1"/>
    <xf numFmtId="0" fontId="1" fillId="4" borderId="3" xfId="0" applyFont="1" applyFill="1" applyBorder="1" applyAlignment="1" applyProtection="1">
      <alignment vertical="top"/>
    </xf>
    <xf numFmtId="0" fontId="1" fillId="4" borderId="3" xfId="0" applyFont="1" applyFill="1" applyBorder="1" applyAlignment="1" applyProtection="1">
      <alignment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1" fillId="3" borderId="12" xfId="0" applyFont="1" applyFill="1" applyBorder="1" applyAlignment="1" applyProtection="1">
      <alignment horizontal="left" vertical="top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0" fillId="7" borderId="0" xfId="0" applyFill="1" applyAlignment="1" applyProtection="1">
      <alignment vertical="top"/>
    </xf>
    <xf numFmtId="0" fontId="0" fillId="7" borderId="19" xfId="0" applyFill="1" applyBorder="1" applyAlignment="1" applyProtection="1">
      <alignment vertical="top"/>
    </xf>
    <xf numFmtId="0" fontId="4" fillId="3" borderId="7" xfId="0" applyFont="1" applyFill="1" applyBorder="1" applyAlignment="1" applyProtection="1">
      <alignment horizontal="left" vertical="top" wrapText="1"/>
    </xf>
    <xf numFmtId="0" fontId="8" fillId="4" borderId="3" xfId="0" applyFont="1" applyFill="1" applyBorder="1" applyAlignment="1" applyProtection="1">
      <alignment vertical="top"/>
    </xf>
    <xf numFmtId="164" fontId="0" fillId="0" borderId="3" xfId="0" applyNumberFormat="1" applyBorder="1" applyProtection="1"/>
    <xf numFmtId="10" fontId="0" fillId="10" borderId="3" xfId="0" applyNumberFormat="1" applyFill="1" applyBorder="1" applyAlignment="1" applyProtection="1">
      <alignment horizontal="right" vertical="top"/>
    </xf>
    <xf numFmtId="164" fontId="0" fillId="4" borderId="3" xfId="0" applyNumberFormat="1" applyFill="1" applyBorder="1" applyAlignment="1" applyProtection="1">
      <alignment vertical="top"/>
    </xf>
    <xf numFmtId="164" fontId="3" fillId="3" borderId="3" xfId="0" applyNumberFormat="1" applyFont="1" applyFill="1" applyBorder="1" applyAlignment="1" applyProtection="1">
      <alignment horizontal="left" vertical="top" wrapText="1"/>
    </xf>
    <xf numFmtId="10" fontId="0" fillId="6" borderId="3" xfId="0" applyNumberFormat="1" applyFill="1" applyBorder="1" applyAlignment="1" applyProtection="1">
      <alignment vertical="top"/>
    </xf>
    <xf numFmtId="0" fontId="0" fillId="6" borderId="3" xfId="0" applyFill="1" applyBorder="1" applyAlignment="1" applyProtection="1">
      <alignment vertical="top"/>
    </xf>
    <xf numFmtId="164" fontId="0" fillId="6" borderId="3" xfId="0" applyNumberFormat="1" applyFill="1" applyBorder="1" applyAlignment="1" applyProtection="1">
      <alignment vertical="top"/>
    </xf>
    <xf numFmtId="164" fontId="0" fillId="0" borderId="9" xfId="0" applyNumberFormat="1" applyFill="1" applyBorder="1" applyAlignment="1" applyProtection="1">
      <alignment vertical="top"/>
    </xf>
    <xf numFmtId="164" fontId="0" fillId="0" borderId="10" xfId="0" applyNumberFormat="1" applyFill="1" applyBorder="1" applyAlignment="1" applyProtection="1">
      <alignment vertical="top"/>
    </xf>
    <xf numFmtId="0" fontId="7" fillId="7" borderId="9" xfId="0" applyFont="1" applyFill="1" applyBorder="1" applyAlignment="1" applyProtection="1">
      <alignment vertical="center"/>
    </xf>
    <xf numFmtId="0" fontId="0" fillId="7" borderId="9" xfId="0" applyFill="1" applyBorder="1" applyProtection="1"/>
    <xf numFmtId="0" fontId="0" fillId="7" borderId="17" xfId="0" applyFill="1" applyBorder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7" fillId="7" borderId="12" xfId="0" applyFont="1" applyFill="1" applyBorder="1" applyAlignment="1" applyProtection="1">
      <alignment vertical="center"/>
    </xf>
    <xf numFmtId="0" fontId="7" fillId="7" borderId="18" xfId="0" applyFont="1" applyFill="1" applyBorder="1" applyAlignment="1" applyProtection="1">
      <alignment vertical="center"/>
    </xf>
    <xf numFmtId="0" fontId="7" fillId="7" borderId="16" xfId="0" applyFont="1" applyFill="1" applyBorder="1" applyAlignment="1" applyProtection="1">
      <alignment vertical="center"/>
    </xf>
    <xf numFmtId="0" fontId="0" fillId="4" borderId="7" xfId="0" applyFill="1" applyBorder="1" applyProtection="1"/>
    <xf numFmtId="0" fontId="0" fillId="4" borderId="3" xfId="0" applyFill="1" applyBorder="1" applyProtection="1"/>
    <xf numFmtId="0" fontId="0" fillId="9" borderId="3" xfId="0" applyFill="1" applyBorder="1" applyAlignment="1" applyProtection="1">
      <alignment wrapText="1"/>
    </xf>
    <xf numFmtId="0" fontId="0" fillId="0" borderId="13" xfId="0" applyBorder="1" applyProtection="1"/>
    <xf numFmtId="0" fontId="0" fillId="0" borderId="3" xfId="0" applyBorder="1" applyProtection="1"/>
    <xf numFmtId="0" fontId="3" fillId="3" borderId="6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1" fillId="3" borderId="11" xfId="0" applyFont="1" applyFill="1" applyBorder="1" applyAlignment="1" applyProtection="1">
      <alignment horizontal="left" vertical="top"/>
    </xf>
    <xf numFmtId="0" fontId="1" fillId="3" borderId="12" xfId="0" applyFont="1" applyFill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0" fontId="1" fillId="9" borderId="6" xfId="0" applyFont="1" applyFill="1" applyBorder="1" applyAlignment="1" applyProtection="1">
      <alignment horizontal="center"/>
    </xf>
    <xf numFmtId="0" fontId="1" fillId="9" borderId="7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7" fillId="9" borderId="14" xfId="0" applyFont="1" applyFill="1" applyBorder="1" applyAlignment="1" applyProtection="1">
      <alignment horizontal="center"/>
    </xf>
    <xf numFmtId="0" fontId="7" fillId="9" borderId="15" xfId="0" applyFont="1" applyFill="1" applyBorder="1" applyAlignment="1" applyProtection="1">
      <alignment horizontal="center"/>
    </xf>
    <xf numFmtId="0" fontId="7" fillId="9" borderId="16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6"/>
  <sheetViews>
    <sheetView showGridLines="0" tabSelected="1" zoomScale="85" zoomScaleNormal="85" workbookViewId="0">
      <selection activeCell="B22" sqref="B22"/>
    </sheetView>
  </sheetViews>
  <sheetFormatPr defaultRowHeight="15" x14ac:dyDescent="0.25"/>
  <cols>
    <col min="1" max="1" width="21.5703125" style="1" customWidth="1"/>
    <col min="2" max="2" width="37.28515625" style="1" bestFit="1" customWidth="1"/>
    <col min="3" max="3" width="28" style="1" customWidth="1"/>
    <col min="4" max="4" width="23.5703125" style="1" customWidth="1"/>
    <col min="5" max="5" width="15.42578125" style="1" bestFit="1" customWidth="1"/>
    <col min="6" max="6" width="18.7109375" style="1" customWidth="1"/>
    <col min="7" max="7" width="17.28515625" style="1" customWidth="1"/>
    <col min="8" max="248" width="9.140625" style="1"/>
    <col min="249" max="249" width="14.7109375" style="1" customWidth="1"/>
    <col min="250" max="250" width="37" style="1" customWidth="1"/>
    <col min="251" max="251" width="15.5703125" style="1" customWidth="1"/>
    <col min="252" max="255" width="11.7109375" style="1" customWidth="1"/>
    <col min="256" max="16384" width="9.140625" style="12"/>
  </cols>
  <sheetData>
    <row r="1" spans="1:8" ht="18.75" thickBot="1" x14ac:dyDescent="0.3">
      <c r="A1" s="54" t="s">
        <v>0</v>
      </c>
      <c r="B1" s="55"/>
      <c r="C1" s="55"/>
      <c r="D1" s="55"/>
      <c r="E1" s="55"/>
      <c r="F1" s="55"/>
      <c r="G1" s="19"/>
      <c r="H1" s="20"/>
    </row>
    <row r="2" spans="1:8" ht="18" x14ac:dyDescent="0.25">
      <c r="A2" s="2" t="s">
        <v>1</v>
      </c>
      <c r="B2" s="2" t="s">
        <v>2</v>
      </c>
      <c r="C2" s="2" t="s">
        <v>3</v>
      </c>
      <c r="D2" s="2" t="s">
        <v>4</v>
      </c>
      <c r="E2" s="50" t="s">
        <v>5</v>
      </c>
      <c r="F2" s="51"/>
      <c r="G2" s="50" t="s">
        <v>6</v>
      </c>
      <c r="H2" s="51"/>
    </row>
    <row r="3" spans="1:8" ht="45.75" customHeight="1" x14ac:dyDescent="0.25">
      <c r="A3" s="3" t="s">
        <v>7</v>
      </c>
      <c r="B3" s="3" t="s">
        <v>8</v>
      </c>
      <c r="C3" s="4" t="s">
        <v>9</v>
      </c>
      <c r="D3" s="4" t="s">
        <v>10</v>
      </c>
      <c r="E3" s="52" t="s">
        <v>83</v>
      </c>
      <c r="F3" s="53"/>
      <c r="G3" s="52" t="s">
        <v>100</v>
      </c>
      <c r="H3" s="53"/>
    </row>
    <row r="4" spans="1:8" ht="25.5" x14ac:dyDescent="0.25">
      <c r="A4" s="17" t="s">
        <v>11</v>
      </c>
      <c r="B4" s="18"/>
      <c r="C4" s="18"/>
      <c r="D4" s="18"/>
      <c r="E4" s="18"/>
      <c r="F4" s="18"/>
      <c r="G4" s="21"/>
      <c r="H4" s="12"/>
    </row>
    <row r="5" spans="1:8" ht="24" x14ac:dyDescent="0.25">
      <c r="A5" s="5" t="s">
        <v>12</v>
      </c>
      <c r="B5" s="6" t="s">
        <v>13</v>
      </c>
      <c r="C5" s="7"/>
      <c r="D5" s="7"/>
      <c r="E5" s="7"/>
      <c r="F5" s="8"/>
      <c r="G5" s="22" t="s">
        <v>101</v>
      </c>
      <c r="H5" s="12"/>
    </row>
    <row r="6" spans="1:8" x14ac:dyDescent="0.25">
      <c r="A6" s="9" t="s">
        <v>14</v>
      </c>
      <c r="B6" s="10" t="s">
        <v>15</v>
      </c>
      <c r="C6" s="27" t="s">
        <v>89</v>
      </c>
      <c r="D6" s="28" t="s">
        <v>94</v>
      </c>
      <c r="E6" s="29">
        <v>545</v>
      </c>
      <c r="F6" s="30"/>
      <c r="G6" s="23">
        <f>(E6*0.15)</f>
        <v>81.75</v>
      </c>
    </row>
    <row r="7" spans="1:8" x14ac:dyDescent="0.25">
      <c r="A7" s="9" t="s">
        <v>16</v>
      </c>
      <c r="B7" s="10" t="s">
        <v>17</v>
      </c>
      <c r="C7" s="24" t="s">
        <v>102</v>
      </c>
      <c r="D7" s="24" t="s">
        <v>102</v>
      </c>
      <c r="E7" s="24" t="s">
        <v>102</v>
      </c>
      <c r="F7" s="31"/>
      <c r="G7" s="24" t="s">
        <v>102</v>
      </c>
    </row>
    <row r="8" spans="1:8" x14ac:dyDescent="0.25">
      <c r="A8" s="9" t="s">
        <v>18</v>
      </c>
      <c r="B8" s="10" t="s">
        <v>19</v>
      </c>
      <c r="C8" s="27" t="s">
        <v>96</v>
      </c>
      <c r="D8" s="28">
        <v>10013381</v>
      </c>
      <c r="E8" s="29">
        <v>300</v>
      </c>
      <c r="F8" s="31"/>
      <c r="G8" s="23">
        <f t="shared" ref="G8:G35" si="0">(E8*0.15)</f>
        <v>45</v>
      </c>
    </row>
    <row r="9" spans="1:8" x14ac:dyDescent="0.25">
      <c r="A9" s="9" t="s">
        <v>20</v>
      </c>
      <c r="B9" s="10" t="s">
        <v>21</v>
      </c>
      <c r="C9" s="27" t="s">
        <v>97</v>
      </c>
      <c r="D9" s="28" t="s">
        <v>98</v>
      </c>
      <c r="E9" s="29">
        <v>716</v>
      </c>
      <c r="F9" s="31"/>
      <c r="G9" s="23">
        <f t="shared" si="0"/>
        <v>107.39999999999999</v>
      </c>
    </row>
    <row r="10" spans="1:8" x14ac:dyDescent="0.25">
      <c r="A10" s="9" t="s">
        <v>22</v>
      </c>
      <c r="B10" s="10" t="s">
        <v>23</v>
      </c>
      <c r="C10" s="27" t="s">
        <v>90</v>
      </c>
      <c r="D10" s="28">
        <v>10032952</v>
      </c>
      <c r="E10" s="29">
        <v>750</v>
      </c>
      <c r="F10" s="31"/>
      <c r="G10" s="23">
        <f t="shared" si="0"/>
        <v>112.5</v>
      </c>
    </row>
    <row r="11" spans="1:8" x14ac:dyDescent="0.25">
      <c r="A11" s="9" t="s">
        <v>24</v>
      </c>
      <c r="B11" s="10" t="s">
        <v>25</v>
      </c>
      <c r="C11" s="27" t="s">
        <v>91</v>
      </c>
      <c r="D11" s="28">
        <v>10032918</v>
      </c>
      <c r="E11" s="29">
        <v>545</v>
      </c>
      <c r="F11" s="31"/>
      <c r="G11" s="23">
        <f t="shared" si="0"/>
        <v>81.75</v>
      </c>
    </row>
    <row r="12" spans="1:8" x14ac:dyDescent="0.25">
      <c r="A12" s="9" t="s">
        <v>26</v>
      </c>
      <c r="B12" s="10" t="s">
        <v>27</v>
      </c>
      <c r="C12" s="27" t="s">
        <v>92</v>
      </c>
      <c r="D12" s="28" t="s">
        <v>95</v>
      </c>
      <c r="E12" s="29">
        <v>836</v>
      </c>
      <c r="F12" s="31"/>
      <c r="G12" s="23">
        <f t="shared" si="0"/>
        <v>125.39999999999999</v>
      </c>
    </row>
    <row r="13" spans="1:8" x14ac:dyDescent="0.25">
      <c r="A13" s="9" t="s">
        <v>28</v>
      </c>
      <c r="B13" s="10" t="s">
        <v>29</v>
      </c>
      <c r="C13" s="27" t="s">
        <v>93</v>
      </c>
      <c r="D13" s="28">
        <v>10013384</v>
      </c>
      <c r="E13" s="29">
        <v>395</v>
      </c>
      <c r="F13" s="31"/>
      <c r="G13" s="23">
        <f t="shared" si="0"/>
        <v>59.25</v>
      </c>
    </row>
    <row r="14" spans="1:8" x14ac:dyDescent="0.25">
      <c r="A14" s="9" t="s">
        <v>30</v>
      </c>
      <c r="B14" s="10" t="s">
        <v>31</v>
      </c>
      <c r="C14" s="27" t="s">
        <v>99</v>
      </c>
      <c r="D14" s="28">
        <v>10013382</v>
      </c>
      <c r="E14" s="29">
        <v>345</v>
      </c>
      <c r="F14" s="31"/>
      <c r="G14" s="23">
        <f t="shared" si="0"/>
        <v>51.75</v>
      </c>
    </row>
    <row r="15" spans="1:8" ht="24" x14ac:dyDescent="0.25">
      <c r="A15" s="5" t="s">
        <v>32</v>
      </c>
      <c r="B15" s="6" t="s">
        <v>33</v>
      </c>
      <c r="C15" s="7"/>
      <c r="D15" s="7"/>
      <c r="E15" s="7"/>
      <c r="F15" s="8"/>
      <c r="G15" s="25"/>
    </row>
    <row r="16" spans="1:8" x14ac:dyDescent="0.25">
      <c r="A16" s="9" t="s">
        <v>34</v>
      </c>
      <c r="B16" s="10" t="s">
        <v>15</v>
      </c>
      <c r="C16" s="27" t="s">
        <v>89</v>
      </c>
      <c r="D16" s="28" t="s">
        <v>94</v>
      </c>
      <c r="E16" s="29">
        <v>865</v>
      </c>
      <c r="F16" s="30"/>
      <c r="G16" s="23">
        <f t="shared" si="0"/>
        <v>129.75</v>
      </c>
    </row>
    <row r="17" spans="1:7" x14ac:dyDescent="0.25">
      <c r="A17" s="9" t="s">
        <v>35</v>
      </c>
      <c r="B17" s="10" t="s">
        <v>17</v>
      </c>
      <c r="C17" s="24" t="s">
        <v>102</v>
      </c>
      <c r="D17" s="24" t="s">
        <v>102</v>
      </c>
      <c r="E17" s="24" t="s">
        <v>102</v>
      </c>
      <c r="F17" s="31"/>
      <c r="G17" s="24" t="s">
        <v>102</v>
      </c>
    </row>
    <row r="18" spans="1:7" x14ac:dyDescent="0.25">
      <c r="A18" s="9" t="s">
        <v>36</v>
      </c>
      <c r="B18" s="10" t="s">
        <v>19</v>
      </c>
      <c r="C18" s="27" t="s">
        <v>96</v>
      </c>
      <c r="D18" s="28">
        <v>10013381</v>
      </c>
      <c r="E18" s="29">
        <v>600</v>
      </c>
      <c r="F18" s="31"/>
      <c r="G18" s="23">
        <f t="shared" si="0"/>
        <v>90</v>
      </c>
    </row>
    <row r="19" spans="1:7" x14ac:dyDescent="0.25">
      <c r="A19" s="9" t="s">
        <v>37</v>
      </c>
      <c r="B19" s="10" t="s">
        <v>21</v>
      </c>
      <c r="C19" s="27" t="s">
        <v>97</v>
      </c>
      <c r="D19" s="28" t="s">
        <v>98</v>
      </c>
      <c r="E19" s="29">
        <v>1016</v>
      </c>
      <c r="F19" s="31"/>
      <c r="G19" s="23">
        <f t="shared" si="0"/>
        <v>152.4</v>
      </c>
    </row>
    <row r="20" spans="1:7" x14ac:dyDescent="0.25">
      <c r="A20" s="9" t="s">
        <v>38</v>
      </c>
      <c r="B20" s="10" t="s">
        <v>23</v>
      </c>
      <c r="C20" s="27" t="s">
        <v>90</v>
      </c>
      <c r="D20" s="28">
        <v>10032952</v>
      </c>
      <c r="E20" s="29">
        <v>1050</v>
      </c>
      <c r="F20" s="31"/>
      <c r="G20" s="23">
        <f t="shared" si="0"/>
        <v>157.5</v>
      </c>
    </row>
    <row r="21" spans="1:7" x14ac:dyDescent="0.25">
      <c r="A21" s="9" t="s">
        <v>39</v>
      </c>
      <c r="B21" s="10" t="s">
        <v>25</v>
      </c>
      <c r="C21" s="27" t="s">
        <v>91</v>
      </c>
      <c r="D21" s="28">
        <v>10032918</v>
      </c>
      <c r="E21" s="29">
        <v>845</v>
      </c>
      <c r="F21" s="31"/>
      <c r="G21" s="23">
        <f t="shared" si="0"/>
        <v>126.75</v>
      </c>
    </row>
    <row r="22" spans="1:7" x14ac:dyDescent="0.25">
      <c r="A22" s="9" t="s">
        <v>40</v>
      </c>
      <c r="B22" s="10" t="s">
        <v>27</v>
      </c>
      <c r="C22" s="27" t="s">
        <v>92</v>
      </c>
      <c r="D22" s="28" t="s">
        <v>95</v>
      </c>
      <c r="E22" s="29">
        <v>1050</v>
      </c>
      <c r="F22" s="31"/>
      <c r="G22" s="23">
        <f t="shared" si="0"/>
        <v>157.5</v>
      </c>
    </row>
    <row r="23" spans="1:7" x14ac:dyDescent="0.25">
      <c r="A23" s="9" t="s">
        <v>41</v>
      </c>
      <c r="B23" s="10" t="s">
        <v>29</v>
      </c>
      <c r="C23" s="27" t="s">
        <v>93</v>
      </c>
      <c r="D23" s="28">
        <v>10013384</v>
      </c>
      <c r="E23" s="29">
        <v>795</v>
      </c>
      <c r="F23" s="31"/>
      <c r="G23" s="23">
        <f t="shared" si="0"/>
        <v>119.25</v>
      </c>
    </row>
    <row r="24" spans="1:7" x14ac:dyDescent="0.25">
      <c r="A24" s="9" t="s">
        <v>42</v>
      </c>
      <c r="B24" s="10" t="s">
        <v>31</v>
      </c>
      <c r="C24" s="27" t="s">
        <v>99</v>
      </c>
      <c r="D24" s="28">
        <v>10013382</v>
      </c>
      <c r="E24" s="29">
        <v>745</v>
      </c>
      <c r="F24" s="31"/>
      <c r="G24" s="23">
        <f t="shared" si="0"/>
        <v>111.75</v>
      </c>
    </row>
    <row r="25" spans="1:7" x14ac:dyDescent="0.25">
      <c r="A25" s="45" t="s">
        <v>43</v>
      </c>
      <c r="B25" s="46"/>
      <c r="C25" s="46"/>
      <c r="D25" s="46"/>
      <c r="E25" s="47"/>
      <c r="F25" s="15"/>
      <c r="G25" s="26"/>
    </row>
    <row r="26" spans="1:7" ht="30" x14ac:dyDescent="0.25">
      <c r="A26" s="5" t="s">
        <v>44</v>
      </c>
      <c r="B26" s="5" t="s">
        <v>45</v>
      </c>
      <c r="C26" s="7"/>
      <c r="D26" s="7"/>
      <c r="E26" s="13" t="s">
        <v>46</v>
      </c>
      <c r="F26" s="14" t="s">
        <v>47</v>
      </c>
      <c r="G26" s="13" t="s">
        <v>46</v>
      </c>
    </row>
    <row r="27" spans="1:7" x14ac:dyDescent="0.25">
      <c r="A27" s="9" t="s">
        <v>48</v>
      </c>
      <c r="B27" s="10" t="s">
        <v>15</v>
      </c>
      <c r="C27" s="27" t="s">
        <v>89</v>
      </c>
      <c r="D27" s="28" t="s">
        <v>94</v>
      </c>
      <c r="E27" s="29">
        <v>25000</v>
      </c>
      <c r="F27" s="11">
        <f>E27/60</f>
        <v>416.66666666666669</v>
      </c>
      <c r="G27" s="23">
        <f t="shared" si="0"/>
        <v>3750</v>
      </c>
    </row>
    <row r="28" spans="1:7" x14ac:dyDescent="0.25">
      <c r="A28" s="9" t="s">
        <v>49</v>
      </c>
      <c r="B28" s="10" t="s">
        <v>17</v>
      </c>
      <c r="C28" s="24" t="s">
        <v>102</v>
      </c>
      <c r="D28" s="24" t="s">
        <v>102</v>
      </c>
      <c r="E28" s="24" t="s">
        <v>102</v>
      </c>
      <c r="F28" s="24" t="s">
        <v>102</v>
      </c>
      <c r="G28" s="24" t="s">
        <v>102</v>
      </c>
    </row>
    <row r="29" spans="1:7" x14ac:dyDescent="0.25">
      <c r="A29" s="9" t="s">
        <v>50</v>
      </c>
      <c r="B29" s="10" t="s">
        <v>19</v>
      </c>
      <c r="C29" s="27" t="s">
        <v>96</v>
      </c>
      <c r="D29" s="28">
        <v>10013381</v>
      </c>
      <c r="E29" s="29">
        <v>18000</v>
      </c>
      <c r="F29" s="11">
        <f t="shared" ref="F29:F34" si="1">E29/60</f>
        <v>300</v>
      </c>
      <c r="G29" s="23">
        <f t="shared" si="0"/>
        <v>2700</v>
      </c>
    </row>
    <row r="30" spans="1:7" x14ac:dyDescent="0.25">
      <c r="A30" s="9" t="s">
        <v>51</v>
      </c>
      <c r="B30" s="10" t="s">
        <v>21</v>
      </c>
      <c r="C30" s="27" t="s">
        <v>97</v>
      </c>
      <c r="D30" s="28" t="s">
        <v>98</v>
      </c>
      <c r="E30" s="29">
        <v>32000</v>
      </c>
      <c r="F30" s="11">
        <f t="shared" si="1"/>
        <v>533.33333333333337</v>
      </c>
      <c r="G30" s="23">
        <f t="shared" si="0"/>
        <v>4800</v>
      </c>
    </row>
    <row r="31" spans="1:7" x14ac:dyDescent="0.25">
      <c r="A31" s="9" t="s">
        <v>52</v>
      </c>
      <c r="B31" s="10" t="s">
        <v>23</v>
      </c>
      <c r="C31" s="27" t="s">
        <v>90</v>
      </c>
      <c r="D31" s="28">
        <v>10032952</v>
      </c>
      <c r="E31" s="29">
        <v>28000</v>
      </c>
      <c r="F31" s="11">
        <f t="shared" si="1"/>
        <v>466.66666666666669</v>
      </c>
      <c r="G31" s="23">
        <f t="shared" si="0"/>
        <v>4200</v>
      </c>
    </row>
    <row r="32" spans="1:7" x14ac:dyDescent="0.25">
      <c r="A32" s="9" t="s">
        <v>53</v>
      </c>
      <c r="B32" s="10" t="s">
        <v>25</v>
      </c>
      <c r="C32" s="27" t="s">
        <v>91</v>
      </c>
      <c r="D32" s="28">
        <v>10032918</v>
      </c>
      <c r="E32" s="29">
        <v>25000</v>
      </c>
      <c r="F32" s="11">
        <f t="shared" si="1"/>
        <v>416.66666666666669</v>
      </c>
      <c r="G32" s="23">
        <f t="shared" si="0"/>
        <v>3750</v>
      </c>
    </row>
    <row r="33" spans="1:7" x14ac:dyDescent="0.25">
      <c r="A33" s="9" t="s">
        <v>54</v>
      </c>
      <c r="B33" s="10" t="s">
        <v>27</v>
      </c>
      <c r="C33" s="27" t="s">
        <v>92</v>
      </c>
      <c r="D33" s="28" t="s">
        <v>95</v>
      </c>
      <c r="E33" s="29">
        <v>32000</v>
      </c>
      <c r="F33" s="11">
        <f t="shared" si="1"/>
        <v>533.33333333333337</v>
      </c>
      <c r="G33" s="23">
        <f t="shared" si="0"/>
        <v>4800</v>
      </c>
    </row>
    <row r="34" spans="1:7" x14ac:dyDescent="0.25">
      <c r="A34" s="9" t="s">
        <v>55</v>
      </c>
      <c r="B34" s="10" t="s">
        <v>29</v>
      </c>
      <c r="C34" s="27" t="s">
        <v>93</v>
      </c>
      <c r="D34" s="28">
        <v>10013384</v>
      </c>
      <c r="E34" s="29">
        <v>21000</v>
      </c>
      <c r="F34" s="11">
        <f t="shared" si="1"/>
        <v>350</v>
      </c>
      <c r="G34" s="23">
        <f t="shared" si="0"/>
        <v>3150</v>
      </c>
    </row>
    <row r="35" spans="1:7" x14ac:dyDescent="0.25">
      <c r="A35" s="9" t="s">
        <v>56</v>
      </c>
      <c r="B35" s="10" t="s">
        <v>31</v>
      </c>
      <c r="C35" s="27" t="s">
        <v>99</v>
      </c>
      <c r="D35" s="28">
        <v>10013382</v>
      </c>
      <c r="E35" s="29">
        <v>19000</v>
      </c>
      <c r="F35" s="11">
        <f>E35/60</f>
        <v>316.66666666666669</v>
      </c>
      <c r="G35" s="23">
        <f t="shared" si="0"/>
        <v>2850</v>
      </c>
    </row>
    <row r="36" spans="1:7" ht="24" x14ac:dyDescent="0.25">
      <c r="A36" s="5" t="s">
        <v>57</v>
      </c>
      <c r="B36" s="6" t="s">
        <v>58</v>
      </c>
      <c r="C36" s="7"/>
      <c r="D36" s="7"/>
      <c r="E36" s="7"/>
      <c r="F36" s="7"/>
      <c r="G36" s="25"/>
    </row>
    <row r="37" spans="1:7" x14ac:dyDescent="0.25">
      <c r="A37" s="9" t="s">
        <v>59</v>
      </c>
      <c r="B37" s="10" t="s">
        <v>15</v>
      </c>
      <c r="C37" s="27" t="s">
        <v>89</v>
      </c>
      <c r="D37" s="28" t="s">
        <v>94</v>
      </c>
      <c r="E37" s="29">
        <v>50</v>
      </c>
      <c r="F37" s="11">
        <f>F27+E37</f>
        <v>466.66666666666669</v>
      </c>
    </row>
    <row r="38" spans="1:7" x14ac:dyDescent="0.25">
      <c r="A38" s="9" t="s">
        <v>60</v>
      </c>
      <c r="B38" s="10" t="s">
        <v>17</v>
      </c>
      <c r="C38" s="24" t="s">
        <v>102</v>
      </c>
      <c r="D38" s="24" t="s">
        <v>102</v>
      </c>
      <c r="E38" s="24" t="s">
        <v>102</v>
      </c>
      <c r="F38" s="24" t="s">
        <v>102</v>
      </c>
    </row>
    <row r="39" spans="1:7" x14ac:dyDescent="0.25">
      <c r="A39" s="9" t="s">
        <v>61</v>
      </c>
      <c r="B39" s="10" t="s">
        <v>19</v>
      </c>
      <c r="C39" s="27" t="s">
        <v>96</v>
      </c>
      <c r="D39" s="28">
        <v>10013381</v>
      </c>
      <c r="E39" s="29">
        <v>50</v>
      </c>
      <c r="F39" s="11">
        <f t="shared" ref="F39:F45" si="2">F29+E39</f>
        <v>350</v>
      </c>
    </row>
    <row r="40" spans="1:7" x14ac:dyDescent="0.25">
      <c r="A40" s="9" t="s">
        <v>62</v>
      </c>
      <c r="B40" s="10" t="s">
        <v>21</v>
      </c>
      <c r="C40" s="27" t="s">
        <v>97</v>
      </c>
      <c r="D40" s="28" t="s">
        <v>98</v>
      </c>
      <c r="E40" s="29">
        <v>50</v>
      </c>
      <c r="F40" s="11">
        <f t="shared" si="2"/>
        <v>583.33333333333337</v>
      </c>
    </row>
    <row r="41" spans="1:7" x14ac:dyDescent="0.25">
      <c r="A41" s="9" t="s">
        <v>63</v>
      </c>
      <c r="B41" s="10" t="s">
        <v>23</v>
      </c>
      <c r="C41" s="27" t="s">
        <v>90</v>
      </c>
      <c r="D41" s="28">
        <v>10032952</v>
      </c>
      <c r="E41" s="29">
        <v>50</v>
      </c>
      <c r="F41" s="11">
        <f t="shared" si="2"/>
        <v>516.66666666666674</v>
      </c>
    </row>
    <row r="42" spans="1:7" x14ac:dyDescent="0.25">
      <c r="A42" s="9" t="s">
        <v>64</v>
      </c>
      <c r="B42" s="10" t="s">
        <v>25</v>
      </c>
      <c r="C42" s="27" t="s">
        <v>91</v>
      </c>
      <c r="D42" s="28">
        <v>10032918</v>
      </c>
      <c r="E42" s="29">
        <v>50</v>
      </c>
      <c r="F42" s="11">
        <f t="shared" si="2"/>
        <v>466.66666666666669</v>
      </c>
    </row>
    <row r="43" spans="1:7" x14ac:dyDescent="0.25">
      <c r="A43" s="9" t="s">
        <v>65</v>
      </c>
      <c r="B43" s="10" t="s">
        <v>27</v>
      </c>
      <c r="C43" s="27" t="s">
        <v>92</v>
      </c>
      <c r="D43" s="28" t="s">
        <v>95</v>
      </c>
      <c r="E43" s="29">
        <v>50</v>
      </c>
      <c r="F43" s="11">
        <f t="shared" si="2"/>
        <v>583.33333333333337</v>
      </c>
    </row>
    <row r="44" spans="1:7" x14ac:dyDescent="0.25">
      <c r="A44" s="9" t="s">
        <v>66</v>
      </c>
      <c r="B44" s="10" t="s">
        <v>29</v>
      </c>
      <c r="C44" s="27" t="s">
        <v>93</v>
      </c>
      <c r="D44" s="28">
        <v>10013384</v>
      </c>
      <c r="E44" s="29">
        <v>50</v>
      </c>
      <c r="F44" s="11">
        <f t="shared" si="2"/>
        <v>400</v>
      </c>
    </row>
    <row r="45" spans="1:7" x14ac:dyDescent="0.25">
      <c r="A45" s="9" t="s">
        <v>67</v>
      </c>
      <c r="B45" s="10" t="s">
        <v>31</v>
      </c>
      <c r="C45" s="27" t="s">
        <v>99</v>
      </c>
      <c r="D45" s="28">
        <v>10013382</v>
      </c>
      <c r="E45" s="29">
        <v>50</v>
      </c>
      <c r="F45" s="11">
        <f t="shared" si="2"/>
        <v>366.66666666666669</v>
      </c>
    </row>
    <row r="46" spans="1:7" ht="24" x14ac:dyDescent="0.25">
      <c r="A46" s="5" t="s">
        <v>68</v>
      </c>
      <c r="B46" s="6" t="s">
        <v>69</v>
      </c>
      <c r="C46" s="7"/>
      <c r="D46" s="7"/>
      <c r="E46" s="7"/>
      <c r="F46" s="7"/>
    </row>
    <row r="47" spans="1:7" x14ac:dyDescent="0.25">
      <c r="A47" s="9" t="s">
        <v>70</v>
      </c>
      <c r="B47" s="10" t="s">
        <v>15</v>
      </c>
      <c r="C47" s="27" t="s">
        <v>89</v>
      </c>
      <c r="D47" s="28" t="s">
        <v>94</v>
      </c>
      <c r="E47" s="29">
        <v>350</v>
      </c>
      <c r="F47" s="11">
        <f>E47+F27</f>
        <v>766.66666666666674</v>
      </c>
    </row>
    <row r="48" spans="1:7" x14ac:dyDescent="0.25">
      <c r="A48" s="9" t="s">
        <v>71</v>
      </c>
      <c r="B48" s="10" t="s">
        <v>17</v>
      </c>
      <c r="C48" s="24" t="s">
        <v>102</v>
      </c>
      <c r="D48" s="24" t="s">
        <v>102</v>
      </c>
      <c r="E48" s="24" t="s">
        <v>102</v>
      </c>
      <c r="F48" s="24" t="s">
        <v>102</v>
      </c>
    </row>
    <row r="49" spans="1:6" x14ac:dyDescent="0.25">
      <c r="A49" s="9" t="s">
        <v>72</v>
      </c>
      <c r="B49" s="10" t="s">
        <v>19</v>
      </c>
      <c r="C49" s="27" t="s">
        <v>96</v>
      </c>
      <c r="D49" s="28">
        <v>10013381</v>
      </c>
      <c r="E49" s="29">
        <v>250</v>
      </c>
      <c r="F49" s="11">
        <f t="shared" ref="F49:F55" si="3">E49+F29</f>
        <v>550</v>
      </c>
    </row>
    <row r="50" spans="1:6" x14ac:dyDescent="0.25">
      <c r="A50" s="9" t="s">
        <v>73</v>
      </c>
      <c r="B50" s="10" t="s">
        <v>21</v>
      </c>
      <c r="C50" s="27" t="s">
        <v>97</v>
      </c>
      <c r="D50" s="28" t="s">
        <v>98</v>
      </c>
      <c r="E50" s="29">
        <v>350</v>
      </c>
      <c r="F50" s="11">
        <f t="shared" si="3"/>
        <v>883.33333333333337</v>
      </c>
    </row>
    <row r="51" spans="1:6" x14ac:dyDescent="0.25">
      <c r="A51" s="9" t="s">
        <v>74</v>
      </c>
      <c r="B51" s="10" t="s">
        <v>23</v>
      </c>
      <c r="C51" s="27" t="s">
        <v>90</v>
      </c>
      <c r="D51" s="28">
        <v>10032952</v>
      </c>
      <c r="E51" s="29">
        <v>350</v>
      </c>
      <c r="F51" s="11">
        <f t="shared" si="3"/>
        <v>816.66666666666674</v>
      </c>
    </row>
    <row r="52" spans="1:6" x14ac:dyDescent="0.25">
      <c r="A52" s="9" t="s">
        <v>75</v>
      </c>
      <c r="B52" s="10" t="s">
        <v>25</v>
      </c>
      <c r="C52" s="27" t="s">
        <v>91</v>
      </c>
      <c r="D52" s="28">
        <v>10032918</v>
      </c>
      <c r="E52" s="29">
        <v>350</v>
      </c>
      <c r="F52" s="11">
        <f t="shared" si="3"/>
        <v>766.66666666666674</v>
      </c>
    </row>
    <row r="53" spans="1:6" x14ac:dyDescent="0.25">
      <c r="A53" s="9" t="s">
        <v>76</v>
      </c>
      <c r="B53" s="10" t="s">
        <v>27</v>
      </c>
      <c r="C53" s="27" t="s">
        <v>92</v>
      </c>
      <c r="D53" s="28" t="s">
        <v>95</v>
      </c>
      <c r="E53" s="29">
        <v>350</v>
      </c>
      <c r="F53" s="11">
        <f t="shared" si="3"/>
        <v>883.33333333333337</v>
      </c>
    </row>
    <row r="54" spans="1:6" x14ac:dyDescent="0.25">
      <c r="A54" s="9" t="s">
        <v>77</v>
      </c>
      <c r="B54" s="10" t="s">
        <v>29</v>
      </c>
      <c r="C54" s="27" t="s">
        <v>93</v>
      </c>
      <c r="D54" s="28">
        <v>10013384</v>
      </c>
      <c r="E54" s="29">
        <v>250</v>
      </c>
      <c r="F54" s="11">
        <f t="shared" si="3"/>
        <v>600</v>
      </c>
    </row>
    <row r="55" spans="1:6" x14ac:dyDescent="0.25">
      <c r="A55" s="9" t="s">
        <v>78</v>
      </c>
      <c r="B55" s="10" t="s">
        <v>31</v>
      </c>
      <c r="C55" s="27" t="s">
        <v>99</v>
      </c>
      <c r="D55" s="28">
        <v>10013382</v>
      </c>
      <c r="E55" s="29">
        <v>250</v>
      </c>
      <c r="F55" s="11">
        <f t="shared" si="3"/>
        <v>566.66666666666674</v>
      </c>
    </row>
    <row r="56" spans="1:6" x14ac:dyDescent="0.25">
      <c r="A56" s="48"/>
      <c r="B56" s="48"/>
      <c r="C56" s="48"/>
      <c r="D56" s="48"/>
      <c r="E56" s="49"/>
      <c r="F56" s="16"/>
    </row>
  </sheetData>
  <sheetProtection password="C6EC" sheet="1" objects="1" scenarios="1"/>
  <mergeCells count="7">
    <mergeCell ref="A25:E25"/>
    <mergeCell ref="A56:E56"/>
    <mergeCell ref="G2:H2"/>
    <mergeCell ref="G3:H3"/>
    <mergeCell ref="A1:F1"/>
    <mergeCell ref="E2:F2"/>
    <mergeCell ref="E3:F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F29:F34 F37 F47 F43:F45 F55 F52:F53 F39:F41 F49:F5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F21" sqref="F21"/>
    </sheetView>
  </sheetViews>
  <sheetFormatPr defaultRowHeight="15" x14ac:dyDescent="0.25"/>
  <cols>
    <col min="1" max="1" width="15.140625" style="12" customWidth="1"/>
    <col min="2" max="2" width="23.85546875" style="12" customWidth="1"/>
    <col min="3" max="3" width="22.42578125" style="12" customWidth="1"/>
    <col min="4" max="4" width="23.140625" style="12" customWidth="1"/>
    <col min="5" max="5" width="25" style="12" customWidth="1"/>
    <col min="6" max="6" width="26.140625" style="12" customWidth="1"/>
    <col min="7" max="7" width="26.5703125" style="12" customWidth="1"/>
    <col min="8" max="8" width="25.42578125" style="12" customWidth="1"/>
    <col min="9" max="9" width="26.85546875" style="12" customWidth="1"/>
    <col min="10" max="16384" width="9.140625" style="12"/>
  </cols>
  <sheetData>
    <row r="1" spans="1:9" ht="41.25" customHeight="1" x14ac:dyDescent="0.25">
      <c r="A1" s="32" t="s">
        <v>79</v>
      </c>
      <c r="B1" s="33"/>
      <c r="C1" s="34"/>
      <c r="D1" s="35"/>
      <c r="E1" s="35"/>
      <c r="F1" s="35"/>
      <c r="G1" s="35"/>
      <c r="H1" s="35"/>
      <c r="I1" s="36"/>
    </row>
    <row r="2" spans="1:9" ht="33.75" customHeight="1" x14ac:dyDescent="0.3">
      <c r="A2" s="37"/>
      <c r="B2" s="58" t="s">
        <v>82</v>
      </c>
      <c r="C2" s="58"/>
      <c r="D2" s="59"/>
      <c r="E2" s="60"/>
      <c r="F2" s="61" t="s">
        <v>86</v>
      </c>
      <c r="G2" s="62"/>
      <c r="H2" s="62"/>
      <c r="I2" s="63"/>
    </row>
    <row r="3" spans="1:9" ht="18.75" x14ac:dyDescent="0.25">
      <c r="A3" s="38"/>
      <c r="B3" s="64" t="s">
        <v>80</v>
      </c>
      <c r="C3" s="65"/>
      <c r="D3" s="66" t="s">
        <v>81</v>
      </c>
      <c r="E3" s="65"/>
      <c r="F3" s="56" t="s">
        <v>80</v>
      </c>
      <c r="G3" s="57"/>
      <c r="H3" s="56" t="s">
        <v>81</v>
      </c>
      <c r="I3" s="57"/>
    </row>
    <row r="4" spans="1:9" ht="30" x14ac:dyDescent="0.25">
      <c r="A4" s="39"/>
      <c r="B4" s="40" t="s">
        <v>84</v>
      </c>
      <c r="C4" s="41" t="s">
        <v>85</v>
      </c>
      <c r="D4" s="41" t="s">
        <v>84</v>
      </c>
      <c r="E4" s="41" t="s">
        <v>85</v>
      </c>
      <c r="F4" s="42" t="s">
        <v>88</v>
      </c>
      <c r="G4" s="42" t="s">
        <v>87</v>
      </c>
      <c r="H4" s="42" t="s">
        <v>88</v>
      </c>
      <c r="I4" s="42" t="s">
        <v>87</v>
      </c>
    </row>
    <row r="5" spans="1:9" x14ac:dyDescent="0.25">
      <c r="A5" s="43" t="s">
        <v>15</v>
      </c>
      <c r="B5" s="29">
        <v>1090</v>
      </c>
      <c r="C5" s="29">
        <v>1730</v>
      </c>
      <c r="D5" s="29">
        <v>545</v>
      </c>
      <c r="E5" s="29">
        <v>865</v>
      </c>
      <c r="F5" s="29">
        <v>295</v>
      </c>
      <c r="G5" s="29">
        <v>495</v>
      </c>
      <c r="H5" s="29">
        <v>50</v>
      </c>
      <c r="I5" s="29">
        <v>350</v>
      </c>
    </row>
    <row r="6" spans="1:9" x14ac:dyDescent="0.25">
      <c r="A6" s="44" t="s">
        <v>17</v>
      </c>
      <c r="B6" s="24" t="s">
        <v>102</v>
      </c>
      <c r="C6" s="24" t="s">
        <v>102</v>
      </c>
      <c r="D6" s="24" t="s">
        <v>102</v>
      </c>
      <c r="E6" s="24" t="s">
        <v>102</v>
      </c>
      <c r="F6" s="24" t="s">
        <v>102</v>
      </c>
      <c r="G6" s="24" t="s">
        <v>102</v>
      </c>
      <c r="H6" s="24" t="s">
        <v>102</v>
      </c>
      <c r="I6" s="24" t="s">
        <v>102</v>
      </c>
    </row>
    <row r="7" spans="1:9" x14ac:dyDescent="0.25">
      <c r="A7" s="44" t="s">
        <v>19</v>
      </c>
      <c r="B7" s="29">
        <v>890</v>
      </c>
      <c r="C7" s="29">
        <v>1490</v>
      </c>
      <c r="D7" s="29">
        <v>300</v>
      </c>
      <c r="E7" s="29">
        <v>600</v>
      </c>
      <c r="F7" s="29">
        <v>295</v>
      </c>
      <c r="G7" s="29">
        <v>495</v>
      </c>
      <c r="H7" s="29">
        <v>50</v>
      </c>
      <c r="I7" s="29">
        <v>250</v>
      </c>
    </row>
    <row r="8" spans="1:9" x14ac:dyDescent="0.25">
      <c r="A8" s="44" t="s">
        <v>21</v>
      </c>
      <c r="B8" s="29">
        <v>1432</v>
      </c>
      <c r="C8" s="29">
        <v>2032</v>
      </c>
      <c r="D8" s="29">
        <v>716</v>
      </c>
      <c r="E8" s="29">
        <v>1016</v>
      </c>
      <c r="F8" s="29">
        <v>295</v>
      </c>
      <c r="G8" s="29">
        <v>495</v>
      </c>
      <c r="H8" s="29">
        <v>50</v>
      </c>
      <c r="I8" s="29">
        <v>350</v>
      </c>
    </row>
    <row r="9" spans="1:9" x14ac:dyDescent="0.25">
      <c r="A9" s="44" t="s">
        <v>23</v>
      </c>
      <c r="B9" s="29">
        <v>1500</v>
      </c>
      <c r="C9" s="29">
        <v>2100</v>
      </c>
      <c r="D9" s="29">
        <v>750</v>
      </c>
      <c r="E9" s="29">
        <v>1050</v>
      </c>
      <c r="F9" s="29">
        <v>295</v>
      </c>
      <c r="G9" s="29">
        <v>495</v>
      </c>
      <c r="H9" s="29">
        <v>50</v>
      </c>
      <c r="I9" s="29">
        <v>350</v>
      </c>
    </row>
    <row r="10" spans="1:9" x14ac:dyDescent="0.25">
      <c r="A10" s="44" t="s">
        <v>25</v>
      </c>
      <c r="B10" s="29">
        <v>1090</v>
      </c>
      <c r="C10" s="29">
        <v>1690</v>
      </c>
      <c r="D10" s="29">
        <v>545</v>
      </c>
      <c r="E10" s="29">
        <v>845</v>
      </c>
      <c r="F10" s="29">
        <v>295</v>
      </c>
      <c r="G10" s="29">
        <v>495</v>
      </c>
      <c r="H10" s="29">
        <v>50</v>
      </c>
      <c r="I10" s="29">
        <v>350</v>
      </c>
    </row>
    <row r="11" spans="1:9" x14ac:dyDescent="0.25">
      <c r="A11" s="44" t="s">
        <v>27</v>
      </c>
      <c r="B11" s="29">
        <v>1672</v>
      </c>
      <c r="C11" s="29">
        <v>2100</v>
      </c>
      <c r="D11" s="29">
        <v>836</v>
      </c>
      <c r="E11" s="29">
        <v>1050</v>
      </c>
      <c r="F11" s="29">
        <v>295</v>
      </c>
      <c r="G11" s="29">
        <v>495</v>
      </c>
      <c r="H11" s="29">
        <v>50</v>
      </c>
      <c r="I11" s="29">
        <v>350</v>
      </c>
    </row>
    <row r="12" spans="1:9" x14ac:dyDescent="0.25">
      <c r="A12" s="44" t="s">
        <v>29</v>
      </c>
      <c r="B12" s="29">
        <v>990</v>
      </c>
      <c r="C12" s="29">
        <v>1590</v>
      </c>
      <c r="D12" s="29">
        <v>395</v>
      </c>
      <c r="E12" s="29">
        <v>795</v>
      </c>
      <c r="F12" s="29">
        <v>295</v>
      </c>
      <c r="G12" s="29">
        <v>495</v>
      </c>
      <c r="H12" s="29">
        <v>50</v>
      </c>
      <c r="I12" s="29">
        <v>250</v>
      </c>
    </row>
    <row r="13" spans="1:9" x14ac:dyDescent="0.25">
      <c r="A13" s="44" t="s">
        <v>31</v>
      </c>
      <c r="B13" s="29">
        <v>890</v>
      </c>
      <c r="C13" s="29">
        <v>1490</v>
      </c>
      <c r="D13" s="29">
        <v>345</v>
      </c>
      <c r="E13" s="29">
        <v>745</v>
      </c>
      <c r="F13" s="29">
        <v>295</v>
      </c>
      <c r="G13" s="29">
        <v>495</v>
      </c>
      <c r="H13" s="29">
        <v>50</v>
      </c>
      <c r="I13" s="29">
        <v>250</v>
      </c>
    </row>
  </sheetData>
  <sheetProtection password="C6EC" sheet="1" objects="1" scenarios="1"/>
  <mergeCells count="6">
    <mergeCell ref="F3:G3"/>
    <mergeCell ref="H3:I3"/>
    <mergeCell ref="B2:E2"/>
    <mergeCell ref="F2:I2"/>
    <mergeCell ref="B3:C3"/>
    <mergeCell ref="D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Kaffeautomater</vt:lpstr>
      <vt:lpstr>Alt. hyres- och serviceperioder</vt:lpstr>
    </vt:vector>
  </TitlesOfParts>
  <Company>Kammarkollegiet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Bergh</dc:creator>
  <cp:lastModifiedBy>StPersso</cp:lastModifiedBy>
  <cp:lastPrinted>2017-06-29T11:11:32Z</cp:lastPrinted>
  <dcterms:created xsi:type="dcterms:W3CDTF">2014-04-07T08:43:19Z</dcterms:created>
  <dcterms:modified xsi:type="dcterms:W3CDTF">2018-05-29T06:43:57Z</dcterms:modified>
</cp:coreProperties>
</file>