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Prisjustering kaffe\Jobmeal AB\2026-05-04\"/>
    </mc:Choice>
  </mc:AlternateContent>
  <xr:revisionPtr revIDLastSave="0" documentId="13_ncr:1_{678C6855-3D13-4341-8F59-2282C2029265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Hyra kaffeautomater" sheetId="9" r:id="rId1"/>
    <sheet name="Service kaffeautomater" sheetId="3" r:id="rId2"/>
    <sheet name="Varor" sheetId="4" r:id="rId3"/>
    <sheet name="Övrigt sortiment varor" sheetId="5" r:id="rId4"/>
    <sheet name="Övrigt sortiment automater" sheetId="6" r:id="rId5"/>
    <sheet name="Underskåp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F48" i="6"/>
  <c r="E48" i="6"/>
  <c r="E37" i="6"/>
  <c r="H20" i="6"/>
  <c r="G20" i="6"/>
  <c r="F20" i="6"/>
  <c r="E20" i="6"/>
  <c r="H19" i="6"/>
  <c r="G19" i="6"/>
  <c r="F19" i="6"/>
  <c r="E19" i="6"/>
  <c r="H18" i="6"/>
  <c r="G18" i="6"/>
  <c r="F18" i="6"/>
  <c r="E18" i="6"/>
  <c r="H17" i="6"/>
  <c r="G17" i="6"/>
  <c r="F17" i="6"/>
  <c r="E17" i="6"/>
  <c r="D11" i="3" l="1"/>
  <c r="D10" i="3"/>
  <c r="D9" i="3"/>
  <c r="D6" i="3"/>
  <c r="D5" i="3"/>
  <c r="D4" i="3"/>
</calcChain>
</file>

<file path=xl/sharedStrings.xml><?xml version="1.0" encoding="utf-8"?>
<sst xmlns="http://schemas.openxmlformats.org/spreadsheetml/2006/main" count="1313" uniqueCount="541">
  <si>
    <t>Hyra kaffeautomater</t>
  </si>
  <si>
    <t>Position i varukorg</t>
  </si>
  <si>
    <t>Kaffeautomat. Liten modell 
80-160 koppar/fyllning</t>
  </si>
  <si>
    <t>Modellbeteckning</t>
  </si>
  <si>
    <t>Artikelnummer</t>
  </si>
  <si>
    <t>Pris hyra/månad för hyresperiod om 12 månader</t>
  </si>
  <si>
    <t>Pris hyra/månad för hyresperiod om 24 månader</t>
  </si>
  <si>
    <t>Pris hyra/månad för hyreperiod om 36 månader</t>
  </si>
  <si>
    <t>Pris hyra/månad för hyresperiod om 48 månader</t>
  </si>
  <si>
    <t>Energiförbrukning Kaffeautomat (anges i enhet Wh/h, Stand By/Idle phase)*</t>
  </si>
  <si>
    <t>UNSPSC-kod</t>
  </si>
  <si>
    <t>Momssats</t>
  </si>
  <si>
    <t>Modell 1A - hela bönor</t>
  </si>
  <si>
    <t xml:space="preserve">Spengler JM PSL50 BTC10 </t>
  </si>
  <si>
    <t>Modell 1B - automatmalet</t>
  </si>
  <si>
    <t>Spengler JM PSL50 FB01</t>
  </si>
  <si>
    <t>Modell 1C - espressobönor</t>
  </si>
  <si>
    <t>Spengler JM PSL50 ES10</t>
  </si>
  <si>
    <t xml:space="preserve">Kaffeautomat, Mellan modell
161 - 300 koppar/fyllning </t>
  </si>
  <si>
    <t>Modell 2A - hela bönor</t>
  </si>
  <si>
    <t xml:space="preserve">Spengler JM PSL50 BTC </t>
  </si>
  <si>
    <t>Modell 2B - espressobönor</t>
  </si>
  <si>
    <t>Spengler JM PSL50 ES12</t>
  </si>
  <si>
    <t>Modell 2C - hela bönor och espressobönor</t>
  </si>
  <si>
    <t>Modell 2D - automatmalet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</si>
  <si>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</si>
  <si>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</si>
  <si>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</si>
  <si>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</si>
  <si>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</si>
  <si>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</si>
  <si>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</si>
  <si>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</si>
  <si>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</si>
  <si>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Underskåp</t>
  </si>
  <si>
    <t xml:space="preserve">Modellbeteckning </t>
  </si>
  <si>
    <t>Underskåp (Jetinno &amp; Spengler och övriga JM)</t>
  </si>
  <si>
    <t>Underskåp (Wittenborg)</t>
  </si>
  <si>
    <t>Service kaffeautomater</t>
  </si>
  <si>
    <t>Benämning</t>
  </si>
  <si>
    <t>Enhet (kvantitet)</t>
  </si>
  <si>
    <t>Offererat pris</t>
  </si>
  <si>
    <t>Hygienisk service</t>
  </si>
  <si>
    <t>Pris per månad i SEK för hygienisk service av 1-2 kaffeautomater</t>
  </si>
  <si>
    <t>Pris per månad i SEK för hygienisk service av 3-4 kaffeautomater</t>
  </si>
  <si>
    <t>Pris per månad i SEK för hygienisk service av 5-6 kaffeautomater</t>
  </si>
  <si>
    <t>Fullservice</t>
  </si>
  <si>
    <t>Pris per månad i SEK för fullservice av 1-2 kaffeautomater</t>
  </si>
  <si>
    <t>Pris per månad i SEK för full service av 3-4 kaffeautomater</t>
  </si>
  <si>
    <t>Pris per månad i SEK för full service av 5-6 kaffeautomater</t>
  </si>
  <si>
    <t>Varor</t>
  </si>
  <si>
    <t>Vara</t>
  </si>
  <si>
    <t>Information om vara</t>
  </si>
  <si>
    <t>Detaljerad information om vara</t>
  </si>
  <si>
    <t>Krav gällande förpackning</t>
  </si>
  <si>
    <t>Artikelbenämning</t>
  </si>
  <si>
    <t>Förpackningsstorlek (minsta beställningsbara enhet)</t>
  </si>
  <si>
    <t>Eventuell certifiering</t>
  </si>
  <si>
    <t>Kg</t>
  </si>
  <si>
    <t>Kaffe</t>
  </si>
  <si>
    <t>Hela bönor</t>
  </si>
  <si>
    <t>Mörkrost</t>
  </si>
  <si>
    <t>Löfbergs CFL Hela Bönor Mörkrost Rainforest Alliance, EU-ekologisk</t>
  </si>
  <si>
    <t>6 x 1000 gram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</si>
  <si>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</si>
  <si>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</si>
  <si>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</si>
  <si>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</si>
  <si>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</si>
  <si>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Löfbergs CFL Hela Bönor Mellanrost Rainforest Alliance, EU-ekologisk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</si>
  <si>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</si>
  <si>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</si>
  <si>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</si>
  <si>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</si>
  <si>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</si>
  <si>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</si>
  <si>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</si>
  <si>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</si>
  <si>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</si>
  <si>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</si>
  <si>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</si>
  <si>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</si>
  <si>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</si>
  <si>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</si>
  <si>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</si>
  <si>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</si>
  <si>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</si>
  <si>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</si>
  <si>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</si>
  <si>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</si>
  <si>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</si>
  <si>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</si>
  <si>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</si>
  <si>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</si>
  <si>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</si>
  <si>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</si>
  <si>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</si>
  <si>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</si>
  <si>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</si>
  <si>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</si>
  <si>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</si>
  <si>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</si>
  <si>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</si>
  <si>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</si>
  <si>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</si>
  <si>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</si>
  <si>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</si>
  <si>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</si>
  <si>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</si>
  <si>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</si>
  <si>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</si>
  <si>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</si>
  <si>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</si>
  <si>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</si>
  <si>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</si>
  <si>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</si>
  <si>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</si>
  <si>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</si>
  <si>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</si>
  <si>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</si>
  <si>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</si>
  <si>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</si>
  <si>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</si>
  <si>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</si>
  <si>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</si>
  <si>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</si>
  <si>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</si>
  <si>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</si>
  <si>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</si>
  <si>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</si>
  <si>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</si>
  <si>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</si>
  <si>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</si>
  <si>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</si>
  <si>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</si>
  <si>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</si>
  <si>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</si>
  <si>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</si>
  <si>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</si>
  <si>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</si>
  <si>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</si>
  <si>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</si>
  <si>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</si>
  <si>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</si>
  <si>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</si>
  <si>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</si>
  <si>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</si>
  <si>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</si>
  <si>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</si>
  <si>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Hermesetas Portion 2 st</t>
  </si>
  <si>
    <t>1 x 12,5 gram</t>
  </si>
  <si>
    <t>Förpackning</t>
  </si>
  <si>
    <t>Pappmugg</t>
  </si>
  <si>
    <t>ca 20-30 cl</t>
  </si>
  <si>
    <t>Pappersmugg 23 cl</t>
  </si>
  <si>
    <t>1000 st/kart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</si>
  <si>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</si>
  <si>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</si>
  <si>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</si>
  <si>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</si>
  <si>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</si>
  <si>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</si>
  <si>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Övrigt sortiment varor</t>
  </si>
  <si>
    <t>Eventuell detaljerad information om vara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</si>
  <si>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</si>
  <si>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</si>
  <si>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</si>
  <si>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</si>
  <si>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</si>
  <si>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</si>
  <si>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</si>
  <si>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</si>
  <si>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</si>
  <si>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</si>
  <si>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12 x 500 gram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</si>
  <si>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</si>
  <si>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</si>
  <si>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</si>
  <si>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</si>
  <si>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</si>
  <si>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</si>
  <si>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</si>
  <si>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</si>
  <si>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</si>
  <si>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</si>
  <si>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</si>
  <si>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</si>
  <si>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</si>
  <si>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</si>
  <si>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</si>
  <si>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</si>
  <si>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</si>
  <si>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</si>
  <si>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</si>
  <si>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</si>
  <si>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</si>
  <si>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</si>
  <si>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</si>
  <si>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</si>
  <si>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 xml:space="preserve">Nescafé Gold Instant kaffesticks Fairtrade, EU-ekologisk                                               </t>
  </si>
  <si>
    <t xml:space="preserve">300 x 2 gram 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</si>
  <si>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</si>
  <si>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</si>
  <si>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</si>
  <si>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</si>
  <si>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</si>
  <si>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</si>
  <si>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</si>
  <si>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</si>
  <si>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</si>
  <si>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</si>
  <si>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</si>
  <si>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</si>
  <si>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</si>
  <si>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</si>
  <si>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</si>
  <si>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</si>
  <si>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</si>
  <si>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</si>
  <si>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 för Cafitessemaskiner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</si>
  <si>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</si>
  <si>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</si>
  <si>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</si>
  <si>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</si>
  <si>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</si>
  <si>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</si>
  <si>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</si>
  <si>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</si>
  <si>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</si>
  <si>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</si>
  <si>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</si>
  <si>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</si>
  <si>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</si>
  <si>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</si>
  <si>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</si>
  <si>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</si>
  <si>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</si>
  <si>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</si>
  <si>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</si>
  <si>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</si>
  <si>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</si>
  <si>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</si>
  <si>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</si>
  <si>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</si>
  <si>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</si>
  <si>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</si>
  <si>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</si>
  <si>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</si>
  <si>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st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</si>
  <si>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</si>
  <si>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</si>
  <si>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</si>
  <si>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</si>
  <si>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</si>
  <si>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</si>
  <si>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</si>
  <si>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</si>
  <si>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</si>
  <si>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</si>
  <si>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</si>
  <si>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</si>
  <si>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</si>
  <si>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</si>
  <si>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</si>
  <si>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>Klassisk smak</t>
  </si>
  <si>
    <t>Svart te</t>
  </si>
  <si>
    <t>Four O´Clock Earl Grey Fairtrade, EU-ekologisk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</si>
  <si>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</si>
  <si>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</si>
  <si>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</si>
  <si>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Four O´Clock English Breakfast Fairtrade, EU-ekologisk</t>
  </si>
  <si>
    <t>Grönt te</t>
  </si>
  <si>
    <t>Four O´Clock Grönt Neutralt Fairtrade, EU-ekologisk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</si>
  <si>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</si>
  <si>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</si>
  <si>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</si>
  <si>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</si>
  <si>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</si>
  <si>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</si>
  <si>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</si>
  <si>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</si>
  <si>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</si>
  <si>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</si>
  <si>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</si>
  <si>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</si>
  <si>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</si>
  <si>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Vitt te</t>
  </si>
  <si>
    <t>Four O´Clock Vitt Chai Fairtrade, EU-ekologisk</t>
  </si>
  <si>
    <t>Sortimentsbox 8 smaker</t>
  </si>
  <si>
    <t>Four O´Clock Sortimentslåda 8 smaker Fairtrade, EU-ekologisk</t>
  </si>
  <si>
    <t>Grönt te smaksatt</t>
  </si>
  <si>
    <t xml:space="preserve">Grönt blandat med Rooibos. Päron vanilj </t>
  </si>
  <si>
    <t>Life By Follis Päron vanilj Fairtrade, EU-ekologisk</t>
  </si>
  <si>
    <t>8502</t>
  </si>
  <si>
    <t xml:space="preserve">Grönt chai </t>
  </si>
  <si>
    <t>Life By Follis  Grönt chai Fairtrade, Eu-ekologisk</t>
  </si>
  <si>
    <t>8510</t>
  </si>
  <si>
    <t>Rött te smaksatt</t>
  </si>
  <si>
    <t xml:space="preserve">Rooibos med Acai och granatäpple </t>
  </si>
  <si>
    <t>Life By Follis Acai granatäpple Fairtrade, EU-ekologisk</t>
  </si>
  <si>
    <t>8511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</si>
  <si>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</si>
  <si>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</si>
  <si>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</si>
  <si>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</si>
  <si>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</si>
  <si>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</si>
  <si>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</si>
  <si>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</si>
  <si>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</si>
  <si>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</si>
  <si>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</si>
  <si>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</si>
  <si>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</si>
  <si>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</si>
  <si>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</si>
  <si>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</si>
  <si>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</si>
  <si>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</si>
  <si>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</si>
  <si>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</si>
  <si>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</si>
  <si>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</si>
  <si>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</si>
  <si>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</si>
  <si>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</si>
  <si>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</si>
  <si>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</si>
  <si>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</si>
  <si>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</si>
  <si>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</si>
  <si>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</si>
  <si>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 xml:space="preserve">Bägare automat 21 cl </t>
  </si>
  <si>
    <t>20 x 100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</si>
  <si>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</si>
  <si>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</si>
  <si>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</si>
  <si>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</si>
  <si>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</si>
  <si>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</si>
  <si>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</si>
  <si>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</si>
  <si>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</si>
  <si>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</si>
  <si>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</si>
  <si>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</si>
  <si>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</si>
  <si>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</si>
  <si>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</si>
  <si>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</si>
  <si>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</si>
  <si>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</si>
  <si>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</si>
  <si>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</si>
  <si>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1 st</t>
  </si>
  <si>
    <t>Övrigt sortiment automater</t>
  </si>
  <si>
    <t>Tillgänglighetsanpassade kaffeautomater</t>
  </si>
  <si>
    <t>Liten modell 80-160 koppar/fyllning</t>
  </si>
  <si>
    <t>Kort beskrivning av tillgänglighetsanpassning</t>
  </si>
  <si>
    <t>Pris hyra/månad för hyresperiod om 24  månader</t>
  </si>
  <si>
    <t>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</si>
  <si>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</si>
  <si>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</si>
  <si>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</si>
  <si>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</si>
  <si>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</si>
  <si>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</si>
  <si>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</si>
  <si>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Övriga kaffeautomater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</si>
  <si>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</si>
  <si>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</si>
  <si>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</si>
  <si>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</si>
  <si>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</si>
  <si>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</si>
  <si>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</si>
  <si>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</si>
  <si>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 xml:space="preserve">Spengler JM Custom Line 2.0 </t>
  </si>
  <si>
    <t>Mellanmodell, hela bönor 161-300 koppar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</si>
  <si>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</si>
  <si>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</si>
  <si>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</si>
  <si>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</si>
  <si>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</si>
  <si>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</si>
  <si>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</si>
  <si>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</si>
  <si>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</si>
  <si>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</si>
  <si>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</si>
  <si>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</si>
  <si>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</si>
  <si>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</si>
  <si>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</si>
  <si>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</si>
  <si>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</si>
  <si>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</si>
  <si>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</si>
  <si>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</si>
  <si>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</si>
  <si>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</si>
  <si>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</si>
  <si>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</si>
  <si>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</si>
  <si>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</si>
  <si>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</si>
  <si>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</si>
  <si>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</si>
  <si>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</si>
  <si>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</si>
  <si>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</si>
  <si>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</si>
  <si>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</si>
  <si>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</si>
  <si>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</si>
  <si>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</si>
  <si>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</si>
  <si>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>6 x 16 st/förp, 192 gram</t>
  </si>
  <si>
    <t>6 x 16 st/förp, 172,8 gram</t>
  </si>
  <si>
    <t>6 x 16 st/förp, 163,2 gram</t>
  </si>
  <si>
    <t>6 x 16 st/förp, 211,2 gram</t>
  </si>
  <si>
    <t>6 x 16 st/förp, 124,8 gram</t>
  </si>
  <si>
    <t>1 x 160 st/förp, 300 gram</t>
  </si>
  <si>
    <t>6 x 20 st/förp, 204 gram</t>
  </si>
  <si>
    <t>6 x 20 st/förp, 240 gram</t>
  </si>
  <si>
    <t>6 x 20 st/förp, 216 gram</t>
  </si>
  <si>
    <t>1 x 160 st/förp, 288 gram</t>
  </si>
  <si>
    <t>VM-21003-V39</t>
  </si>
  <si>
    <t>Portionsförpackad</t>
  </si>
  <si>
    <t>Barry Ögonblink Display 90 x 30 gr</t>
  </si>
  <si>
    <t>VM-55106-V35</t>
  </si>
  <si>
    <t>90 x 30 gr</t>
  </si>
  <si>
    <t>Portionschoklad, Van Houten FT</t>
  </si>
  <si>
    <t>VM-72147-V32</t>
  </si>
  <si>
    <t>8 x 10 x 25gr</t>
  </si>
  <si>
    <t>Douwe Egberts Cacao Fantasy Blue Sticks RA</t>
  </si>
  <si>
    <t>Chai Latte</t>
  </si>
  <si>
    <t>1 kg påse</t>
  </si>
  <si>
    <t>Barry Caprimo Chai Latte</t>
  </si>
  <si>
    <t>VM-24001-V17</t>
  </si>
  <si>
    <t>Caprimo Oat Drink Powder</t>
  </si>
  <si>
    <t>VM-21004-V39</t>
  </si>
  <si>
    <t>500 gr</t>
  </si>
  <si>
    <t>Portionsförpackad Tetra</t>
  </si>
  <si>
    <t>Oatly Havredryck Trekantsmjölk</t>
  </si>
  <si>
    <t>124957, 61720</t>
  </si>
  <si>
    <t>Tetrapack 1 liter, Eko</t>
  </si>
  <si>
    <t>1 l</t>
  </si>
  <si>
    <t>Bryggfilter</t>
  </si>
  <si>
    <t>Filter till kaffebryggare</t>
  </si>
  <si>
    <t>Kaffefilter 1x4 200 st vit</t>
  </si>
  <si>
    <t>200 st</t>
  </si>
  <si>
    <t>Filter till Bonamat bryggare</t>
  </si>
  <si>
    <t xml:space="preserve">Filterkorg  till bryggare 1,8-2,2 l Bonamat </t>
  </si>
  <si>
    <t>250 st</t>
  </si>
  <si>
    <t>Filter korg B5 Bonamat 250 st</t>
  </si>
  <si>
    <t>7.150.102.301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</si>
  <si>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</si>
  <si>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</si>
  <si>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</si>
  <si>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</si>
  <si>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</si>
  <si>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</si>
  <si>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</si>
  <si>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</si>
  <si>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1000 st</t>
  </si>
  <si>
    <t>Tillbehör</t>
  </si>
  <si>
    <t>Termos</t>
  </si>
  <si>
    <t xml:space="preserve">1 st </t>
  </si>
  <si>
    <t>Termos 1,2 l passar till automat Spengler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</si>
  <si>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</si>
  <si>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</si>
  <si>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</si>
  <si>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</si>
  <si>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</si>
  <si>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</si>
  <si>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</si>
  <si>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</si>
  <si>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</si>
  <si>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</si>
  <si>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</si>
  <si>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</si>
  <si>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</si>
  <si>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</si>
  <si>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</si>
  <si>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</si>
  <si>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</si>
  <si>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</si>
  <si>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Kartong</t>
  </si>
  <si>
    <t>Rainforrest Alliance</t>
  </si>
  <si>
    <t>Påse</t>
  </si>
  <si>
    <t>Krav</t>
  </si>
  <si>
    <t>Förp</t>
  </si>
  <si>
    <t>56112004</t>
  </si>
  <si>
    <t>styck</t>
  </si>
  <si>
    <t>48101506</t>
  </si>
  <si>
    <t>Havredryck iKaffe Oatly KRAV/EKO</t>
  </si>
  <si>
    <t xml:space="preserve">JDE Cafitesse Quantum 110 </t>
  </si>
  <si>
    <t xml:space="preserve">JDE Cafitesse Quantum 300 </t>
  </si>
  <si>
    <t>JDE Cafitesse Quantum Touch 100</t>
  </si>
  <si>
    <t>Spengler JM CL 2.0</t>
  </si>
  <si>
    <t xml:space="preserve">Enhet för lämnat pris </t>
  </si>
  <si>
    <t>Prislista Kaffeautomater</t>
  </si>
  <si>
    <t>Kort beskrivning av kaffeautomat 
(förifyllda beskrivningar nedan i denna kolumn är exempel)</t>
  </si>
  <si>
    <t>W100-2B2C Z 5 DK Q DARK</t>
  </si>
  <si>
    <t>9A0607SE</t>
  </si>
  <si>
    <t>Termos Svart m. trähandtag</t>
  </si>
  <si>
    <t>WJDE1027L</t>
  </si>
  <si>
    <t>Pris per förpackning (minsta beställningsbara enhet)</t>
  </si>
  <si>
    <t>Offererat pris per angiven enhet</t>
  </si>
  <si>
    <t xml:space="preserve">Kg
</t>
  </si>
  <si>
    <t>Pris per 50 gr</t>
  </si>
  <si>
    <t>Pris per 1 000 styck</t>
  </si>
  <si>
    <t>100 x 20g</t>
  </si>
  <si>
    <t>Zoégas Eco Coffee RA, Brygg</t>
  </si>
  <si>
    <t>12 x 450 gram</t>
  </si>
  <si>
    <t>Rainforest Alliance</t>
  </si>
  <si>
    <t>Scho No. 210 Skimmed milk powder EU-ekologiskt</t>
  </si>
  <si>
    <t>Chokladpulver</t>
  </si>
  <si>
    <t>081</t>
  </si>
  <si>
    <t>Chailattepulver</t>
  </si>
  <si>
    <t>Wonderful Chai Latte portionsförpackat 25 gram</t>
  </si>
  <si>
    <t>50 x 25 gram</t>
  </si>
  <si>
    <t xml:space="preserve">Ekologisk Honung i Sticks 15g </t>
  </si>
  <si>
    <t>50 x 15 gram</t>
  </si>
  <si>
    <t>7.150.101.101</t>
  </si>
  <si>
    <t>BKI Instant Mellanrost Fairtrade, EU-ekologisk, KRAV</t>
  </si>
  <si>
    <t>Hämmerle Kakao Harmony, EU-ekologiskt/Fairtrade</t>
  </si>
  <si>
    <t>Filterkorg  till bryggare 1,8-2,2 l Bonamat 85/245</t>
  </si>
  <si>
    <t xml:space="preserve">Wittenborg W100 2B2C JM-brand                </t>
  </si>
  <si>
    <t>9A0602JBOY</t>
  </si>
  <si>
    <t xml:space="preserve">Wittenborg W100 1B2C JM-brand                         </t>
  </si>
  <si>
    <t>Cafitesse Quantum 300 Touch</t>
  </si>
  <si>
    <t>Jettinno JL 18 ES</t>
  </si>
  <si>
    <t>JL 18-ES3C JM</t>
  </si>
  <si>
    <t>Mellanmodell, hela bönor</t>
  </si>
  <si>
    <t>8346X</t>
  </si>
  <si>
    <t>JOBmeal AB 2026-05-04</t>
  </si>
  <si>
    <t xml:space="preserve">Enhet för lämnat pris 
</t>
  </si>
  <si>
    <t>Prisjustering fr.o.m. 2026-05-04</t>
  </si>
  <si>
    <t>Prisjustering fr.0.m. 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</si>
</sst>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9" x14ac:knownFonts="1">
    <font>
      <sz val="10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0" tint="-0.249977111117893"/>
      <name val="Franklin Gothic Book"/>
      <family val="2"/>
      <scheme val="minor"/>
    </font>
    <font>
      <sz val="12"/>
      <name val="Franklin Gothic Book"/>
      <family val="2"/>
      <scheme val="minor"/>
    </font>
    <font>
      <b/>
      <sz val="10"/>
      <color rgb="FFFF0000"/>
      <name val="Franklin Gothic Book"/>
      <family val="2"/>
      <scheme val="minor"/>
    </font>
    <font>
      <sz val="8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/>
    <xf numFmtId="0" fontId="9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 applyProtection="1">
      <alignment vertical="center"/>
      <protection locked="0"/>
    </xf>
    <xf numFmtId="9" fontId="12" fillId="2" borderId="4" xfId="0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right" vertical="center" wrapText="1"/>
      <protection locked="0"/>
    </xf>
    <xf numFmtId="0" fontId="11" fillId="3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9" fontId="12" fillId="2" borderId="5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wrapText="1"/>
    </xf>
    <xf numFmtId="0" fontId="12" fillId="2" borderId="5" xfId="0" applyFont="1" applyFill="1" applyBorder="1" applyAlignment="1" applyProtection="1">
      <alignment wrapText="1"/>
      <protection locked="0"/>
    </xf>
    <xf numFmtId="0" fontId="12" fillId="2" borderId="5" xfId="0" applyFont="1" applyFill="1" applyBorder="1"/>
    <xf numFmtId="9" fontId="12" fillId="2" borderId="5" xfId="0" applyNumberFormat="1" applyFont="1" applyFill="1" applyBorder="1"/>
    <xf numFmtId="0" fontId="12" fillId="2" borderId="4" xfId="0" applyFont="1" applyFill="1" applyBorder="1" applyAlignment="1" applyProtection="1">
      <alignment wrapText="1"/>
      <protection locked="0"/>
    </xf>
    <xf numFmtId="0" fontId="13" fillId="2" borderId="5" xfId="0" applyFont="1" applyFill="1" applyBorder="1"/>
    <xf numFmtId="164" fontId="13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horizontal="center" wrapText="1"/>
    </xf>
    <xf numFmtId="0" fontId="12" fillId="2" borderId="8" xfId="0" applyFont="1" applyFill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2" fillId="2" borderId="0" xfId="0" applyFont="1" applyFill="1"/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10" fontId="14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 applyProtection="1">
      <alignment wrapText="1"/>
      <protection locked="0"/>
    </xf>
    <xf numFmtId="0" fontId="12" fillId="2" borderId="4" xfId="0" applyFont="1" applyFill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wrapText="1"/>
    </xf>
    <xf numFmtId="9" fontId="13" fillId="2" borderId="5" xfId="0" applyNumberFormat="1" applyFont="1" applyFill="1" applyBorder="1"/>
    <xf numFmtId="0" fontId="13" fillId="2" borderId="4" xfId="0" applyFont="1" applyFill="1" applyBorder="1" applyAlignment="1" applyProtection="1">
      <alignment wrapText="1"/>
      <protection locked="0"/>
    </xf>
    <xf numFmtId="0" fontId="13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64" fontId="13" fillId="2" borderId="7" xfId="0" applyNumberFormat="1" applyFont="1" applyFill="1" applyBorder="1" applyAlignment="1" applyProtection="1">
      <alignment wrapText="1"/>
      <protection locked="0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4" xfId="0" applyFont="1" applyFill="1" applyBorder="1" applyAlignment="1" applyProtection="1">
      <alignment horizontal="center" wrapText="1"/>
      <protection locked="0"/>
    </xf>
    <xf numFmtId="0" fontId="13" fillId="2" borderId="5" xfId="0" applyFont="1" applyFill="1" applyBorder="1" applyAlignment="1" applyProtection="1">
      <alignment horizontal="center" wrapTex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3" fillId="2" borderId="7" xfId="0" applyFont="1" applyFill="1" applyBorder="1"/>
    <xf numFmtId="0" fontId="17" fillId="0" borderId="0" xfId="0" applyFont="1"/>
    <xf numFmtId="164" fontId="13" fillId="2" borderId="8" xfId="0" applyNumberFormat="1" applyFont="1" applyFill="1" applyBorder="1" applyAlignment="1" applyProtection="1">
      <alignment wrapText="1"/>
      <protection locked="0"/>
    </xf>
    <xf numFmtId="0" fontId="13" fillId="2" borderId="5" xfId="0" applyFont="1" applyFill="1" applyBorder="1" applyAlignment="1">
      <alignment horizontal="center" vertical="top" wrapText="1"/>
    </xf>
    <xf numFmtId="9" fontId="13" fillId="2" borderId="5" xfId="0" applyNumberFormat="1" applyFont="1" applyFill="1" applyBorder="1" applyAlignment="1">
      <alignment vertical="center"/>
    </xf>
    <xf numFmtId="164" fontId="12" fillId="2" borderId="4" xfId="0" applyNumberFormat="1" applyFont="1" applyFill="1" applyBorder="1" applyAlignment="1" applyProtection="1">
      <alignment vertical="center"/>
      <protection locked="0"/>
    </xf>
    <xf numFmtId="16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4" xfId="0" applyNumberFormat="1" applyFont="1" applyFill="1" applyBorder="1" applyAlignment="1" applyProtection="1">
      <alignment wrapText="1"/>
      <protection locked="0"/>
    </xf>
    <xf numFmtId="164" fontId="12" fillId="2" borderId="5" xfId="0" applyNumberFormat="1" applyFont="1" applyFill="1" applyBorder="1" applyAlignment="1" applyProtection="1">
      <alignment wrapText="1"/>
      <protection locked="0"/>
    </xf>
    <xf numFmtId="164" fontId="12" fillId="2" borderId="5" xfId="0" applyNumberFormat="1" applyFont="1" applyFill="1" applyBorder="1" applyAlignment="1">
      <alignment wrapText="1"/>
    </xf>
    <xf numFmtId="164" fontId="12" fillId="2" borderId="5" xfId="0" applyNumberFormat="1" applyFont="1" applyFill="1" applyBorder="1" applyAlignment="1" applyProtection="1">
      <alignment horizontal="right" vertical="top" wrapText="1"/>
      <protection locked="0"/>
    </xf>
    <xf numFmtId="164" fontId="13" fillId="2" borderId="5" xfId="0" applyNumberFormat="1" applyFont="1" applyFill="1" applyBorder="1" applyAlignment="1">
      <alignment horizontal="right" vertical="top" wrapText="1"/>
    </xf>
    <xf numFmtId="164" fontId="12" fillId="4" borderId="7" xfId="0" applyNumberFormat="1" applyFont="1" applyFill="1" applyBorder="1" applyAlignment="1" applyProtection="1">
      <alignment wrapText="1"/>
      <protection locked="0"/>
    </xf>
    <xf numFmtId="164" fontId="12" fillId="4" borderId="8" xfId="0" applyNumberFormat="1" applyFont="1" applyFill="1" applyBorder="1" applyAlignment="1" applyProtection="1">
      <alignment wrapText="1"/>
      <protection locked="0"/>
    </xf>
    <xf numFmtId="164" fontId="12" fillId="4" borderId="5" xfId="0" applyNumberFormat="1" applyFont="1" applyFill="1" applyBorder="1" applyAlignment="1">
      <alignment wrapText="1"/>
    </xf>
    <xf numFmtId="164" fontId="13" fillId="4" borderId="5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6" xfId="0" applyFont="1" applyFill="1" applyBorder="1" applyAlignment="1">
      <alignment wrapText="1"/>
    </xf>
    <xf numFmtId="0" fontId="11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wrapText="1"/>
    </xf>
    <xf numFmtId="0" fontId="0" fillId="3" borderId="3" xfId="0" applyFill="1" applyBorder="1"/>
    <xf numFmtId="0" fontId="5" fillId="3" borderId="5" xfId="0" applyFont="1" applyFill="1" applyBorder="1" applyAlignment="1">
      <alignment wrapText="1"/>
    </xf>
    <xf numFmtId="0" fontId="0" fillId="3" borderId="5" xfId="0" applyFill="1" applyBorder="1"/>
    <xf numFmtId="164" fontId="13" fillId="0" borderId="5" xfId="0" applyNumberFormat="1" applyFont="1" applyFill="1" applyBorder="1" applyAlignment="1">
      <alignment wrapText="1"/>
    </xf>
    <xf numFmtId="164" fontId="13" fillId="0" borderId="7" xfId="0" applyNumberFormat="1" applyFont="1" applyFill="1" applyBorder="1" applyAlignment="1" applyProtection="1">
      <alignment wrapText="1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D2E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7F2-1F44-4570-9173-FFAF7DC5CD7E}">
  <sheetPr>
    <pageSetUpPr fitToPage="1"/>
  </sheetPr>
  <dimension ref="A1:K16"/>
  <sheetViews>
    <sheetView showGridLines="0" zoomScale="87" zoomScaleNormal="87" workbookViewId="0">
      <selection activeCell="C1" sqref="C1"/>
    </sheetView>
  </sheetViews>
  <sheetFormatPr defaultColWidth="8.625" defaultRowHeight="13.5" x14ac:dyDescent="0.25"/>
  <cols>
    <col min="1" max="1" width="35.125" customWidth="1"/>
    <col min="2" max="2" width="42.125" customWidth="1"/>
    <col min="3" max="3" width="29.375" customWidth="1"/>
    <col min="4" max="4" width="29.5" customWidth="1"/>
    <col min="5" max="5" width="23" customWidth="1"/>
    <col min="6" max="6" width="22.625" customWidth="1"/>
    <col min="7" max="7" width="21.5" customWidth="1"/>
    <col min="8" max="8" width="22.625" customWidth="1"/>
    <col min="9" max="9" width="23.625" customWidth="1"/>
    <col min="10" max="10" width="18.625" customWidth="1"/>
    <col min="11" max="11" width="18.125" customWidth="1"/>
    <col min="12" max="12" width="13.625" customWidth="1"/>
  </cols>
  <sheetData>
    <row r="1" spans="1:11" ht="23.25" x14ac:dyDescent="0.35">
      <c r="A1" s="17" t="s">
        <v>502</v>
      </c>
      <c r="C1" s="1" t="s">
        <v>537</v>
      </c>
    </row>
    <row r="2" spans="1:11" ht="20.25" x14ac:dyDescent="0.25">
      <c r="A2" s="18" t="s">
        <v>0</v>
      </c>
    </row>
    <row r="3" spans="1:11" ht="63" x14ac:dyDescent="0.25">
      <c r="A3" s="27" t="s">
        <v>1</v>
      </c>
      <c r="B3" s="28" t="s">
        <v>2</v>
      </c>
      <c r="C3" s="29" t="s">
        <v>3</v>
      </c>
      <c r="D3" s="30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</row>
    <row r="4" spans="1:11" ht="34.35" customHeight="1" x14ac:dyDescent="0.25">
      <c r="A4" s="21">
        <v>1</v>
      </c>
      <c r="B4" s="22" t="s">
        <v>12</v>
      </c>
      <c r="C4" s="25" t="s">
        <v>13</v>
      </c>
      <c r="D4" s="25">
        <v>10037611</v>
      </c>
      <c r="E4" s="84">
        <v>1754.3520000000003</v>
      </c>
      <c r="F4" s="84">
        <v>1754.3520000000003</v>
      </c>
      <c r="G4" s="84">
        <v>1754.3520000000003</v>
      </c>
      <c r="H4" s="84">
        <v>1754.3520000000003</v>
      </c>
      <c r="I4" s="23">
        <v>20</v>
      </c>
      <c r="J4" s="23">
        <v>48101700</v>
      </c>
      <c r="K4" s="24">
        <v>0.25</v>
      </c>
    </row>
    <row r="5" spans="1:11" ht="34.35" customHeight="1" x14ac:dyDescent="0.25">
      <c r="A5" s="21">
        <v>2</v>
      </c>
      <c r="B5" s="22" t="s">
        <v>14</v>
      </c>
      <c r="C5" s="25" t="s">
        <v>15</v>
      </c>
      <c r="D5" s="25">
        <v>10037613</v>
      </c>
      <c r="E5" s="84">
        <v>1754.3520000000003</v>
      </c>
      <c r="F5" s="84">
        <v>1754.3520000000003</v>
      </c>
      <c r="G5" s="84">
        <v>1754.3520000000003</v>
      </c>
      <c r="H5" s="84">
        <v>1754.3520000000003</v>
      </c>
      <c r="I5" s="23">
        <v>20</v>
      </c>
      <c r="J5" s="23">
        <v>48101700</v>
      </c>
      <c r="K5" s="24">
        <v>0.25</v>
      </c>
    </row>
    <row r="6" spans="1:11" ht="34.35" customHeight="1" x14ac:dyDescent="0.25">
      <c r="A6" s="21">
        <v>3</v>
      </c>
      <c r="B6" s="22" t="s">
        <v>16</v>
      </c>
      <c r="C6" s="25" t="s">
        <v>17</v>
      </c>
      <c r="D6" s="25">
        <v>10037615</v>
      </c>
      <c r="E6" s="84">
        <v>1754.3520000000003</v>
      </c>
      <c r="F6" s="84">
        <v>1754.3520000000003</v>
      </c>
      <c r="G6" s="84">
        <v>1754.3520000000003</v>
      </c>
      <c r="H6" s="84">
        <v>1754.3520000000003</v>
      </c>
      <c r="I6" s="23">
        <v>20</v>
      </c>
      <c r="J6" s="23">
        <v>48101700</v>
      </c>
      <c r="K6" s="24">
        <v>0.25</v>
      </c>
    </row>
    <row r="7" spans="1:11" ht="63" x14ac:dyDescent="0.25">
      <c r="A7" s="27" t="s">
        <v>1</v>
      </c>
      <c r="B7" s="28" t="s">
        <v>18</v>
      </c>
      <c r="C7" s="29" t="s">
        <v>3</v>
      </c>
      <c r="D7" s="30" t="s">
        <v>4</v>
      </c>
      <c r="E7" s="29" t="s">
        <v>5</v>
      </c>
      <c r="F7" s="29" t="s">
        <v>6</v>
      </c>
      <c r="G7" s="29" t="s">
        <v>7</v>
      </c>
      <c r="H7" s="29" t="s">
        <v>8</v>
      </c>
      <c r="I7" s="29" t="s">
        <v>9</v>
      </c>
      <c r="J7" s="29" t="s">
        <v>10</v>
      </c>
      <c r="K7" s="29" t="s">
        <v>11</v>
      </c>
    </row>
    <row r="8" spans="1:11" ht="34.35" customHeight="1" x14ac:dyDescent="0.25">
      <c r="A8" s="21">
        <v>4</v>
      </c>
      <c r="B8" s="22" t="s">
        <v>19</v>
      </c>
      <c r="C8" s="25" t="s">
        <v>20</v>
      </c>
      <c r="D8" s="26">
        <v>10037215</v>
      </c>
      <c r="E8" s="84">
        <v>1641.1680000000001</v>
      </c>
      <c r="F8" s="84">
        <v>1641.1680000000001</v>
      </c>
      <c r="G8" s="84">
        <v>1641.1680000000001</v>
      </c>
      <c r="H8" s="84">
        <v>1641.1680000000001</v>
      </c>
      <c r="I8" s="23">
        <v>20</v>
      </c>
      <c r="J8" s="23">
        <v>48101700</v>
      </c>
      <c r="K8" s="24">
        <v>0.25</v>
      </c>
    </row>
    <row r="9" spans="1:11" ht="34.35" customHeight="1" x14ac:dyDescent="0.25">
      <c r="A9" s="21">
        <v>5</v>
      </c>
      <c r="B9" s="22" t="s">
        <v>21</v>
      </c>
      <c r="C9" s="25" t="s">
        <v>22</v>
      </c>
      <c r="D9" s="26">
        <v>10039625</v>
      </c>
      <c r="E9" s="84">
        <v>1867.5360000000003</v>
      </c>
      <c r="F9" s="84">
        <v>1867.5360000000003</v>
      </c>
      <c r="G9" s="84">
        <v>1867.5360000000003</v>
      </c>
      <c r="H9" s="84">
        <v>1867.5360000000003</v>
      </c>
      <c r="I9" s="23">
        <v>20</v>
      </c>
      <c r="J9" s="23">
        <v>48101700</v>
      </c>
      <c r="K9" s="24">
        <v>0.25</v>
      </c>
    </row>
    <row r="10" spans="1:11" ht="34.35" customHeight="1" x14ac:dyDescent="0.25">
      <c r="A10" s="21">
        <v>6</v>
      </c>
      <c r="B10" s="22" t="s">
        <v>23</v>
      </c>
      <c r="C10" s="25" t="s">
        <v>500</v>
      </c>
      <c r="D10" s="26">
        <v>10041146</v>
      </c>
      <c r="E10" s="84">
        <v>1867.5360000000003</v>
      </c>
      <c r="F10" s="84">
        <v>1867.5360000000003</v>
      </c>
      <c r="G10" s="84">
        <v>1867.5360000000003</v>
      </c>
      <c r="H10" s="84">
        <v>1867.5360000000003</v>
      </c>
      <c r="I10" s="23">
        <v>53</v>
      </c>
      <c r="J10" s="23">
        <v>48101700</v>
      </c>
      <c r="K10" s="24">
        <v>0.25</v>
      </c>
    </row>
    <row r="11" spans="1:11" ht="34.35" customHeight="1" x14ac:dyDescent="0.25">
      <c r="A11" s="21">
        <v>7</v>
      </c>
      <c r="B11" s="22" t="s">
        <v>24</v>
      </c>
      <c r="C11" s="25" t="s">
        <v>25</v>
      </c>
      <c r="D11" s="26">
        <v>10037214</v>
      </c>
      <c r="E11" s="84">
        <v>1867.5360000000003</v>
      </c>
      <c r="F11" s="84">
        <v>1867.5360000000003</v>
      </c>
      <c r="G11" s="84">
        <v>1867.5360000000003</v>
      </c>
      <c r="H11" s="84">
        <v>1867.5360000000003</v>
      </c>
      <c r="I11" s="23">
        <v>20</v>
      </c>
      <c r="J11" s="23">
        <v>48101700</v>
      </c>
      <c r="K11" s="24">
        <v>0.25</v>
      </c>
    </row>
    <row r="12" spans="1:11" ht="34.35" customHeight="1" x14ac:dyDescent="0.25">
      <c r="A12" s="21">
        <v>8</v>
      </c>
      <c r="B12" s="22" t="s">
        <v>26</v>
      </c>
      <c r="C12" s="25" t="s">
        <v>27</v>
      </c>
      <c r="D12" s="26" t="s">
        <v>28</v>
      </c>
      <c r="E12" s="84">
        <v>1867.5360000000003</v>
      </c>
      <c r="F12" s="84">
        <v>1867.5360000000003</v>
      </c>
      <c r="G12" s="84">
        <v>1867.5360000000003</v>
      </c>
      <c r="H12" s="84">
        <v>1867.5360000000003</v>
      </c>
      <c r="I12" s="23">
        <v>20</v>
      </c>
      <c r="J12" s="23">
        <v>48101700</v>
      </c>
      <c r="K12" s="24">
        <v>0.25</v>
      </c>
    </row>
    <row r="13" spans="1:11" ht="63" x14ac:dyDescent="0.25">
      <c r="A13" s="27" t="s">
        <v>1</v>
      </c>
      <c r="B13" s="28" t="s">
        <v>29</v>
      </c>
      <c r="C13" s="29" t="s">
        <v>3</v>
      </c>
      <c r="D13" s="30" t="s">
        <v>4</v>
      </c>
      <c r="E13" s="29" t="s">
        <v>5</v>
      </c>
      <c r="F13" s="29" t="s">
        <v>6</v>
      </c>
      <c r="G13" s="29" t="s">
        <v>7</v>
      </c>
      <c r="H13" s="29" t="s">
        <v>8</v>
      </c>
      <c r="I13" s="29" t="s">
        <v>9</v>
      </c>
      <c r="J13" s="29" t="s">
        <v>10</v>
      </c>
      <c r="K13" s="29" t="s">
        <v>11</v>
      </c>
    </row>
    <row r="14" spans="1:11" ht="34.35" customHeight="1" x14ac:dyDescent="0.25">
      <c r="A14" s="21">
        <v>9</v>
      </c>
      <c r="B14" s="22" t="s">
        <v>30</v>
      </c>
      <c r="C14" s="25" t="s">
        <v>31</v>
      </c>
      <c r="D14" s="26" t="s">
        <v>32</v>
      </c>
      <c r="E14" s="84">
        <v>2144.8368</v>
      </c>
      <c r="F14" s="84">
        <v>2144.8368</v>
      </c>
      <c r="G14" s="84">
        <v>2144.8368</v>
      </c>
      <c r="H14" s="84">
        <v>2144.8368</v>
      </c>
      <c r="I14" s="23">
        <v>20</v>
      </c>
      <c r="J14" s="23">
        <v>48101700</v>
      </c>
      <c r="K14" s="24">
        <v>0.25</v>
      </c>
    </row>
    <row r="15" spans="1:11" ht="34.35" customHeight="1" x14ac:dyDescent="0.25">
      <c r="A15" s="21">
        <v>10</v>
      </c>
      <c r="B15" s="22" t="s">
        <v>33</v>
      </c>
      <c r="C15" s="25" t="s">
        <v>504</v>
      </c>
      <c r="D15" s="26" t="s">
        <v>505</v>
      </c>
      <c r="E15" s="84">
        <v>2144.8368</v>
      </c>
      <c r="F15" s="84">
        <v>2144.8368</v>
      </c>
      <c r="G15" s="84">
        <v>2144.8368</v>
      </c>
      <c r="H15" s="84">
        <v>2144.8368</v>
      </c>
      <c r="I15" s="23">
        <v>37</v>
      </c>
      <c r="J15" s="23">
        <v>48101700</v>
      </c>
      <c r="K15" s="24">
        <v>0.25</v>
      </c>
    </row>
    <row r="16" spans="1:11" ht="21.6" customHeight="1" x14ac:dyDescent="0.25">
      <c r="A16" s="19"/>
      <c r="B16" s="20"/>
      <c r="C16" s="20"/>
      <c r="D16" s="20"/>
    </row>
  </sheetData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Header>&amp;L23.3-2401-18
Kaffe- och Vattenautomater med tillhörande varor och tjänster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showGridLines="0" zoomScaleNormal="100" workbookViewId="0">
      <selection activeCell="C1" sqref="C1"/>
    </sheetView>
  </sheetViews>
  <sheetFormatPr defaultColWidth="8.625" defaultRowHeight="13.5" x14ac:dyDescent="0.25"/>
  <cols>
    <col min="1" max="1" width="20.125" customWidth="1"/>
    <col min="2" max="2" width="24.875" customWidth="1"/>
    <col min="3" max="3" width="19.375" customWidth="1"/>
    <col min="4" max="4" width="13.375" customWidth="1"/>
    <col min="5" max="5" width="21.125" customWidth="1"/>
    <col min="6" max="6" width="20.625" customWidth="1"/>
  </cols>
  <sheetData>
    <row r="1" spans="1:6" ht="23.25" x14ac:dyDescent="0.35">
      <c r="A1" s="1" t="s">
        <v>502</v>
      </c>
      <c r="C1" s="1" t="s">
        <v>537</v>
      </c>
    </row>
    <row r="2" spans="1:6" ht="20.25" x14ac:dyDescent="0.3">
      <c r="A2" s="2" t="s">
        <v>38</v>
      </c>
    </row>
    <row r="3" spans="1:6" s="3" customFormat="1" ht="47.45" customHeight="1" x14ac:dyDescent="0.25">
      <c r="A3" s="29" t="s">
        <v>1</v>
      </c>
      <c r="B3" s="29" t="s">
        <v>39</v>
      </c>
      <c r="C3" s="29" t="s">
        <v>40</v>
      </c>
      <c r="D3" s="29" t="s">
        <v>41</v>
      </c>
      <c r="E3" s="29" t="s">
        <v>10</v>
      </c>
      <c r="F3" s="29" t="s">
        <v>11</v>
      </c>
    </row>
    <row r="4" spans="1:6" ht="60" x14ac:dyDescent="0.25">
      <c r="A4" s="36">
        <v>1</v>
      </c>
      <c r="B4" s="37" t="s">
        <v>42</v>
      </c>
      <c r="C4" s="38" t="s">
        <v>43</v>
      </c>
      <c r="D4" s="85">
        <f>1.048*1.08</f>
        <v>1.1318400000000002</v>
      </c>
      <c r="E4" s="34">
        <v>48101700</v>
      </c>
      <c r="F4" s="24">
        <v>0.25</v>
      </c>
    </row>
    <row r="5" spans="1:6" ht="60" x14ac:dyDescent="0.25">
      <c r="A5" s="36">
        <v>2</v>
      </c>
      <c r="B5" s="37" t="s">
        <v>42</v>
      </c>
      <c r="C5" s="38" t="s">
        <v>44</v>
      </c>
      <c r="D5" s="85">
        <f t="shared" ref="D5:D6" si="0">1.048*1.08</f>
        <v>1.1318400000000002</v>
      </c>
      <c r="E5" s="34">
        <v>48101700</v>
      </c>
      <c r="F5" s="24">
        <v>0.25</v>
      </c>
    </row>
    <row r="6" spans="1:6" ht="60" x14ac:dyDescent="0.25">
      <c r="A6" s="36">
        <v>3</v>
      </c>
      <c r="B6" s="37" t="s">
        <v>42</v>
      </c>
      <c r="C6" s="38" t="s">
        <v>45</v>
      </c>
      <c r="D6" s="85">
        <f t="shared" si="0"/>
        <v>1.1318400000000002</v>
      </c>
      <c r="E6" s="34">
        <v>48101700</v>
      </c>
      <c r="F6" s="24">
        <v>0.25</v>
      </c>
    </row>
    <row r="7" spans="1:6" ht="16.5" x14ac:dyDescent="0.3">
      <c r="A7" s="15"/>
      <c r="B7" s="15"/>
      <c r="C7" s="15"/>
      <c r="D7" s="15"/>
      <c r="E7" s="15"/>
      <c r="F7" s="15"/>
    </row>
    <row r="8" spans="1:6" ht="55.5" customHeight="1" x14ac:dyDescent="0.25">
      <c r="A8" s="29" t="s">
        <v>1</v>
      </c>
      <c r="B8" s="29" t="s">
        <v>39</v>
      </c>
      <c r="C8" s="29" t="s">
        <v>40</v>
      </c>
      <c r="D8" s="29" t="s">
        <v>41</v>
      </c>
      <c r="E8" s="29" t="s">
        <v>10</v>
      </c>
      <c r="F8" s="29" t="s">
        <v>11</v>
      </c>
    </row>
    <row r="9" spans="1:6" ht="60" x14ac:dyDescent="0.25">
      <c r="A9" s="36">
        <v>4</v>
      </c>
      <c r="B9" s="37" t="s">
        <v>46</v>
      </c>
      <c r="C9" s="38" t="s">
        <v>47</v>
      </c>
      <c r="D9" s="85">
        <f t="shared" ref="D9:D11" si="1">1.048*1.08</f>
        <v>1.1318400000000002</v>
      </c>
      <c r="E9" s="34">
        <v>48101700</v>
      </c>
      <c r="F9" s="24">
        <v>0.25</v>
      </c>
    </row>
    <row r="10" spans="1:6" ht="60" x14ac:dyDescent="0.25">
      <c r="A10" s="36">
        <v>5</v>
      </c>
      <c r="B10" s="37" t="s">
        <v>46</v>
      </c>
      <c r="C10" s="38" t="s">
        <v>48</v>
      </c>
      <c r="D10" s="85">
        <f t="shared" si="1"/>
        <v>1.1318400000000002</v>
      </c>
      <c r="E10" s="34">
        <v>48101700</v>
      </c>
      <c r="F10" s="24">
        <v>0.25</v>
      </c>
    </row>
    <row r="11" spans="1:6" ht="60" x14ac:dyDescent="0.25">
      <c r="A11" s="36">
        <v>6</v>
      </c>
      <c r="B11" s="37" t="s">
        <v>46</v>
      </c>
      <c r="C11" s="38" t="s">
        <v>49</v>
      </c>
      <c r="D11" s="85">
        <f t="shared" si="1"/>
        <v>1.1318400000000002</v>
      </c>
      <c r="E11" s="34">
        <v>48101700</v>
      </c>
      <c r="F11" s="24">
        <v>0.25</v>
      </c>
    </row>
  </sheetData>
  <protectedRanges>
    <protectedRange sqref="D4:D6 D9:D11" name="Område1"/>
  </protectedRange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&amp;L23.3-2401-18
Kaffe- och Vattenautomater med tillhörande varor och tjänster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00"/>
  <sheetViews>
    <sheetView showGridLines="0" tabSelected="1" zoomScale="80" zoomScaleNormal="80" workbookViewId="0">
      <selection activeCell="L7" sqref="L7"/>
    </sheetView>
  </sheetViews>
  <sheetFormatPr defaultColWidth="8.625" defaultRowHeight="13.5" x14ac:dyDescent="0.25"/>
  <cols>
    <col min="1" max="1" width="14.5" style="4" customWidth="1"/>
    <col min="2" max="2" width="18.625" style="4" customWidth="1"/>
    <col min="3" max="3" width="12.5" style="4" bestFit="1" customWidth="1"/>
    <col min="4" max="4" width="21.125" style="4" customWidth="1"/>
    <col min="5" max="5" width="23.625" style="4" customWidth="1"/>
    <col min="6" max="6" width="22.25" style="4" customWidth="1"/>
    <col min="7" max="7" width="21" customWidth="1"/>
    <col min="8" max="8" width="20" customWidth="1"/>
    <col min="9" max="9" width="23.875" style="4" bestFit="1" customWidth="1"/>
    <col min="10" max="10" width="18.75" customWidth="1"/>
    <col min="11" max="11" width="16.875" customWidth="1"/>
    <col min="12" max="12" width="19.375" customWidth="1"/>
    <col min="13" max="14" width="16.875" customWidth="1"/>
    <col min="15" max="15" width="24.375" bestFit="1" customWidth="1"/>
    <col min="16" max="16" width="19.875" bestFit="1" customWidth="1"/>
    <col min="17" max="17" width="15" bestFit="1" customWidth="1"/>
    <col min="18" max="18" width="11.25" bestFit="1" customWidth="1"/>
  </cols>
  <sheetData>
    <row r="1" spans="1:18" ht="23.25" x14ac:dyDescent="0.35">
      <c r="A1" s="5" t="s">
        <v>502</v>
      </c>
      <c r="B1" s="6"/>
      <c r="D1" s="1" t="s">
        <v>537</v>
      </c>
    </row>
    <row r="2" spans="1:18" ht="21" x14ac:dyDescent="0.35">
      <c r="A2" s="7" t="s">
        <v>50</v>
      </c>
      <c r="B2" s="6"/>
    </row>
    <row r="3" spans="1:18" s="8" customFormat="1" ht="78.75" x14ac:dyDescent="0.25">
      <c r="A3" s="29" t="s">
        <v>1</v>
      </c>
      <c r="B3" s="29" t="s">
        <v>40</v>
      </c>
      <c r="C3" s="29" t="s">
        <v>51</v>
      </c>
      <c r="D3" s="29" t="s">
        <v>52</v>
      </c>
      <c r="E3" s="29" t="s">
        <v>53</v>
      </c>
      <c r="F3" s="29" t="s">
        <v>54</v>
      </c>
      <c r="G3" s="29" t="s">
        <v>55</v>
      </c>
      <c r="H3" s="29" t="s">
        <v>4</v>
      </c>
      <c r="I3" s="29" t="s">
        <v>56</v>
      </c>
      <c r="J3" s="29" t="s">
        <v>508</v>
      </c>
      <c r="K3" s="29" t="s">
        <v>509</v>
      </c>
      <c r="L3" s="29" t="s">
        <v>539</v>
      </c>
      <c r="M3" s="29" t="s">
        <v>508</v>
      </c>
      <c r="N3" s="29" t="s">
        <v>509</v>
      </c>
      <c r="O3" s="29" t="s">
        <v>538</v>
      </c>
      <c r="P3" s="29" t="s">
        <v>57</v>
      </c>
      <c r="Q3" s="29" t="s">
        <v>10</v>
      </c>
      <c r="R3" s="29" t="s">
        <v>11</v>
      </c>
    </row>
    <row r="4" spans="1:18" s="64" customFormat="1" ht="60.75" x14ac:dyDescent="0.25">
      <c r="A4" s="70">
        <v>1</v>
      </c>
      <c r="B4" s="57" t="s">
        <v>58</v>
      </c>
      <c r="C4" s="57" t="s">
        <v>59</v>
      </c>
      <c r="D4" s="57" t="s">
        <v>60</v>
      </c>
      <c r="E4" s="99" t="s">
        <v>61</v>
      </c>
      <c r="F4" s="71"/>
      <c r="G4" s="69" t="s">
        <v>62</v>
      </c>
      <c r="H4" s="69">
        <v>32303</v>
      </c>
      <c r="I4" s="75" t="s">
        <v>63</v>
      </c>
      <c r="J4" s="110">
        <v>895.38</v>
      </c>
      <c r="K4" s="110">
        <v>149.22999999999999</v>
      </c>
      <c r="L4" s="72">
        <v>-13.5</v>
      </c>
      <c r="M4" s="72">
        <v>814.38</v>
      </c>
      <c r="N4" s="72">
        <v>135.72999999999999</v>
      </c>
      <c r="O4" s="79" t="s">
        <v>510</v>
      </c>
      <c r="P4" s="62" t="s">
        <v>64</v>
      </c>
      <c r="Q4" s="50">
        <v>50201700</v>
      </c>
      <c r="R4" s="68">
        <v>0.12</v>
      </c>
    </row>
    <row r="5" spans="1:18" s="64" customFormat="1" ht="60.75" x14ac:dyDescent="0.25">
      <c r="A5" s="66">
        <v>2</v>
      </c>
      <c r="B5" s="43" t="s">
        <v>58</v>
      </c>
      <c r="C5" s="43" t="s">
        <v>59</v>
      </c>
      <c r="D5" s="43" t="s">
        <v>60</v>
      </c>
      <c r="E5" s="96"/>
      <c r="F5" s="57"/>
      <c r="G5" s="62" t="s">
        <v>65</v>
      </c>
      <c r="H5" s="62">
        <v>4070148</v>
      </c>
      <c r="I5" s="76" t="s">
        <v>66</v>
      </c>
      <c r="J5" s="72">
        <v>1219.2</v>
      </c>
      <c r="K5" s="72">
        <v>152.4</v>
      </c>
      <c r="L5" s="110"/>
      <c r="M5" s="110"/>
      <c r="N5" s="110"/>
      <c r="O5" s="79" t="s">
        <v>510</v>
      </c>
      <c r="P5" s="69" t="s">
        <v>67</v>
      </c>
      <c r="Q5" s="50">
        <v>50201700</v>
      </c>
      <c r="R5" s="68">
        <v>0.12</v>
      </c>
    </row>
    <row r="6" spans="1:18" s="64" customFormat="1" ht="60.75" x14ac:dyDescent="0.25">
      <c r="A6" s="66">
        <v>3</v>
      </c>
      <c r="B6" s="43" t="s">
        <v>58</v>
      </c>
      <c r="C6" s="43" t="s">
        <v>59</v>
      </c>
      <c r="D6" s="43" t="s">
        <v>60</v>
      </c>
      <c r="E6" s="95" t="s">
        <v>68</v>
      </c>
      <c r="F6" s="71"/>
      <c r="G6" s="62" t="s">
        <v>69</v>
      </c>
      <c r="H6" s="62">
        <v>32301</v>
      </c>
      <c r="I6" s="76" t="s">
        <v>63</v>
      </c>
      <c r="J6" s="110">
        <v>895.38</v>
      </c>
      <c r="K6" s="110">
        <v>149.22999999999999</v>
      </c>
      <c r="L6" s="72">
        <v>-13.5</v>
      </c>
      <c r="M6" s="72">
        <v>814.38</v>
      </c>
      <c r="N6" s="72">
        <v>135.72999999999999</v>
      </c>
      <c r="O6" s="79" t="s">
        <v>510</v>
      </c>
      <c r="P6" s="62" t="s">
        <v>64</v>
      </c>
      <c r="Q6" s="50">
        <v>50201700</v>
      </c>
      <c r="R6" s="68">
        <v>0.12</v>
      </c>
    </row>
    <row r="7" spans="1:18" s="64" customFormat="1" ht="60.75" x14ac:dyDescent="0.25">
      <c r="A7" s="66">
        <v>4</v>
      </c>
      <c r="B7" s="43" t="s">
        <v>58</v>
      </c>
      <c r="C7" s="43" t="s">
        <v>59</v>
      </c>
      <c r="D7" s="43" t="s">
        <v>60</v>
      </c>
      <c r="E7" s="96"/>
      <c r="F7" s="57"/>
      <c r="G7" s="62" t="s">
        <v>70</v>
      </c>
      <c r="H7" s="62">
        <v>4070166</v>
      </c>
      <c r="I7" s="76" t="s">
        <v>66</v>
      </c>
      <c r="J7" s="72">
        <v>1251.2</v>
      </c>
      <c r="K7" s="72">
        <v>156.4</v>
      </c>
      <c r="L7" s="110"/>
      <c r="M7" s="110"/>
      <c r="N7" s="110"/>
      <c r="O7" s="79" t="s">
        <v>510</v>
      </c>
      <c r="P7" s="69" t="s">
        <v>67</v>
      </c>
      <c r="Q7" s="50">
        <v>50201700</v>
      </c>
      <c r="R7" s="68">
        <v>0.12</v>
      </c>
    </row>
    <row r="8" spans="1:18" s="64" customFormat="1" ht="60.75" x14ac:dyDescent="0.25">
      <c r="A8" s="66">
        <v>5</v>
      </c>
      <c r="B8" s="43" t="s">
        <v>58</v>
      </c>
      <c r="C8" s="43" t="s">
        <v>59</v>
      </c>
      <c r="D8" s="43" t="s">
        <v>60</v>
      </c>
      <c r="E8" s="95" t="s">
        <v>71</v>
      </c>
      <c r="F8" s="71"/>
      <c r="G8" s="62" t="s">
        <v>72</v>
      </c>
      <c r="H8" s="62">
        <v>20506</v>
      </c>
      <c r="I8" s="76" t="s">
        <v>73</v>
      </c>
      <c r="J8" s="110">
        <v>772.92</v>
      </c>
      <c r="K8" s="110">
        <v>193.23</v>
      </c>
      <c r="L8" s="72">
        <v>-13.5</v>
      </c>
      <c r="M8" s="72">
        <v>718.92</v>
      </c>
      <c r="N8" s="72">
        <v>179.73</v>
      </c>
      <c r="O8" s="79" t="s">
        <v>510</v>
      </c>
      <c r="P8" s="62" t="s">
        <v>64</v>
      </c>
      <c r="Q8" s="50">
        <v>50201700</v>
      </c>
      <c r="R8" s="68">
        <v>0.12</v>
      </c>
    </row>
    <row r="9" spans="1:18" s="64" customFormat="1" ht="75.75" x14ac:dyDescent="0.25">
      <c r="A9" s="66">
        <v>6</v>
      </c>
      <c r="B9" s="43" t="s">
        <v>58</v>
      </c>
      <c r="C9" s="43" t="s">
        <v>59</v>
      </c>
      <c r="D9" s="43" t="s">
        <v>60</v>
      </c>
      <c r="E9" s="96"/>
      <c r="F9" s="57"/>
      <c r="G9" s="62" t="s">
        <v>74</v>
      </c>
      <c r="H9" s="62">
        <v>4032710</v>
      </c>
      <c r="I9" s="76" t="s">
        <v>66</v>
      </c>
      <c r="J9" s="72">
        <v>1387.2</v>
      </c>
      <c r="K9" s="72">
        <v>173.4</v>
      </c>
      <c r="L9" s="110"/>
      <c r="M9" s="110"/>
      <c r="N9" s="110"/>
      <c r="O9" s="79" t="s">
        <v>510</v>
      </c>
      <c r="P9" s="69" t="s">
        <v>67</v>
      </c>
      <c r="Q9" s="50">
        <v>50201700</v>
      </c>
      <c r="R9" s="68">
        <v>0.12</v>
      </c>
    </row>
    <row r="10" spans="1:18" s="64" customFormat="1" ht="75.75" x14ac:dyDescent="0.25">
      <c r="A10" s="66">
        <v>7</v>
      </c>
      <c r="B10" s="43" t="s">
        <v>58</v>
      </c>
      <c r="C10" s="43" t="s">
        <v>59</v>
      </c>
      <c r="D10" s="43" t="s">
        <v>75</v>
      </c>
      <c r="E10" s="95" t="s">
        <v>61</v>
      </c>
      <c r="F10" s="71"/>
      <c r="G10" s="62" t="s">
        <v>76</v>
      </c>
      <c r="H10" s="62">
        <v>4032692</v>
      </c>
      <c r="I10" s="76" t="s">
        <v>63</v>
      </c>
      <c r="J10" s="72">
        <v>896.4</v>
      </c>
      <c r="K10" s="72">
        <v>149.4</v>
      </c>
      <c r="L10" s="110"/>
      <c r="M10" s="110"/>
      <c r="N10" s="110"/>
      <c r="O10" s="79" t="s">
        <v>510</v>
      </c>
      <c r="P10" s="69" t="s">
        <v>67</v>
      </c>
      <c r="Q10" s="50">
        <v>50201700</v>
      </c>
      <c r="R10" s="68">
        <v>0.12</v>
      </c>
    </row>
    <row r="11" spans="1:18" s="64" customFormat="1" ht="75.75" x14ac:dyDescent="0.25">
      <c r="A11" s="66">
        <v>8</v>
      </c>
      <c r="B11" s="43" t="s">
        <v>58</v>
      </c>
      <c r="C11" s="43" t="s">
        <v>59</v>
      </c>
      <c r="D11" s="43" t="s">
        <v>75</v>
      </c>
      <c r="E11" s="96"/>
      <c r="F11" s="57"/>
      <c r="G11" s="62" t="s">
        <v>77</v>
      </c>
      <c r="H11" s="62">
        <v>20281</v>
      </c>
      <c r="I11" s="76" t="s">
        <v>63</v>
      </c>
      <c r="J11" s="110">
        <v>895.38</v>
      </c>
      <c r="K11" s="110">
        <v>149.22999999999999</v>
      </c>
      <c r="L11" s="72">
        <v>-13.5</v>
      </c>
      <c r="M11" s="72">
        <v>814.38</v>
      </c>
      <c r="N11" s="72">
        <v>135.72999999999999</v>
      </c>
      <c r="O11" s="79" t="s">
        <v>510</v>
      </c>
      <c r="P11" s="62" t="s">
        <v>64</v>
      </c>
      <c r="Q11" s="50">
        <v>50201700</v>
      </c>
      <c r="R11" s="68">
        <v>0.12</v>
      </c>
    </row>
    <row r="12" spans="1:18" s="64" customFormat="1" ht="75.75" x14ac:dyDescent="0.25">
      <c r="A12" s="66">
        <v>9</v>
      </c>
      <c r="B12" s="43" t="s">
        <v>58</v>
      </c>
      <c r="C12" s="43" t="s">
        <v>59</v>
      </c>
      <c r="D12" s="43" t="s">
        <v>75</v>
      </c>
      <c r="E12" s="97" t="s">
        <v>68</v>
      </c>
      <c r="F12" s="73"/>
      <c r="G12" s="62" t="s">
        <v>78</v>
      </c>
      <c r="H12" s="62">
        <v>4032691</v>
      </c>
      <c r="I12" s="76" t="s">
        <v>63</v>
      </c>
      <c r="J12" s="72">
        <v>896.4</v>
      </c>
      <c r="K12" s="72">
        <v>149.4</v>
      </c>
      <c r="L12" s="110"/>
      <c r="M12" s="110"/>
      <c r="N12" s="110"/>
      <c r="O12" s="79" t="s">
        <v>510</v>
      </c>
      <c r="P12" s="69" t="s">
        <v>67</v>
      </c>
      <c r="Q12" s="50">
        <v>50201700</v>
      </c>
      <c r="R12" s="68">
        <v>0.12</v>
      </c>
    </row>
    <row r="13" spans="1:18" s="64" customFormat="1" ht="60.75" x14ac:dyDescent="0.25">
      <c r="A13" s="66">
        <v>10</v>
      </c>
      <c r="B13" s="43" t="s">
        <v>58</v>
      </c>
      <c r="C13" s="43" t="s">
        <v>59</v>
      </c>
      <c r="D13" s="43" t="s">
        <v>75</v>
      </c>
      <c r="E13" s="98"/>
      <c r="F13" s="74"/>
      <c r="G13" s="62" t="s">
        <v>79</v>
      </c>
      <c r="H13" s="62">
        <v>40407500</v>
      </c>
      <c r="I13" s="76" t="s">
        <v>63</v>
      </c>
      <c r="J13" s="110">
        <v>948</v>
      </c>
      <c r="K13" s="110">
        <v>158</v>
      </c>
      <c r="L13" s="72">
        <v>-9</v>
      </c>
      <c r="M13" s="72">
        <v>894</v>
      </c>
      <c r="N13" s="72">
        <v>149</v>
      </c>
      <c r="O13" s="79" t="s">
        <v>510</v>
      </c>
      <c r="P13" s="62" t="s">
        <v>64</v>
      </c>
      <c r="Q13" s="50">
        <v>50201700</v>
      </c>
      <c r="R13" s="68">
        <v>0.12</v>
      </c>
    </row>
    <row r="14" spans="1:18" s="64" customFormat="1" ht="45.75" x14ac:dyDescent="0.25">
      <c r="A14" s="66">
        <v>11</v>
      </c>
      <c r="B14" s="43" t="s">
        <v>58</v>
      </c>
      <c r="C14" s="43" t="s">
        <v>59</v>
      </c>
      <c r="D14" s="43" t="s">
        <v>80</v>
      </c>
      <c r="E14" s="43" t="s">
        <v>61</v>
      </c>
      <c r="F14" s="43"/>
      <c r="G14" s="43" t="s">
        <v>81</v>
      </c>
      <c r="H14" s="43">
        <v>4135</v>
      </c>
      <c r="I14" s="66" t="s">
        <v>82</v>
      </c>
      <c r="J14" s="72">
        <v>1489.5036</v>
      </c>
      <c r="K14" s="72">
        <v>496.50119999999998</v>
      </c>
      <c r="L14" s="110"/>
      <c r="M14" s="110"/>
      <c r="N14" s="110"/>
      <c r="O14" s="79" t="s">
        <v>510</v>
      </c>
      <c r="P14" s="69" t="s">
        <v>83</v>
      </c>
      <c r="Q14" s="50">
        <v>50201700</v>
      </c>
      <c r="R14" s="68">
        <v>0.12</v>
      </c>
    </row>
    <row r="15" spans="1:18" s="64" customFormat="1" ht="45.75" x14ac:dyDescent="0.25">
      <c r="A15" s="66">
        <v>12</v>
      </c>
      <c r="B15" s="43" t="s">
        <v>58</v>
      </c>
      <c r="C15" s="43" t="s">
        <v>59</v>
      </c>
      <c r="D15" s="43" t="s">
        <v>80</v>
      </c>
      <c r="E15" s="43" t="s">
        <v>68</v>
      </c>
      <c r="F15" s="43"/>
      <c r="G15" s="62" t="s">
        <v>526</v>
      </c>
      <c r="H15" s="62">
        <v>40409850</v>
      </c>
      <c r="I15" s="76" t="s">
        <v>84</v>
      </c>
      <c r="J15" s="81">
        <v>827.5</v>
      </c>
      <c r="K15" s="81">
        <v>331</v>
      </c>
      <c r="L15" s="110"/>
      <c r="M15" s="110"/>
      <c r="N15" s="110"/>
      <c r="O15" s="79" t="s">
        <v>510</v>
      </c>
      <c r="P15" s="69" t="s">
        <v>83</v>
      </c>
      <c r="Q15" s="50">
        <v>50201700</v>
      </c>
      <c r="R15" s="68">
        <v>0.12</v>
      </c>
    </row>
    <row r="16" spans="1:18" s="64" customFormat="1" ht="47.25" customHeight="1" x14ac:dyDescent="0.25">
      <c r="A16" s="66">
        <v>13</v>
      </c>
      <c r="B16" s="43" t="s">
        <v>58</v>
      </c>
      <c r="C16" s="43" t="s">
        <v>59</v>
      </c>
      <c r="D16" s="43" t="s">
        <v>80</v>
      </c>
      <c r="E16" s="43" t="s">
        <v>71</v>
      </c>
      <c r="F16" s="43"/>
      <c r="G16" s="62" t="s">
        <v>85</v>
      </c>
      <c r="H16" s="62">
        <v>20713</v>
      </c>
      <c r="I16" s="76" t="s">
        <v>84</v>
      </c>
      <c r="J16" s="110">
        <v>1575</v>
      </c>
      <c r="K16" s="110">
        <v>630</v>
      </c>
      <c r="L16" s="72">
        <v>-50</v>
      </c>
      <c r="M16" s="72">
        <v>1450</v>
      </c>
      <c r="N16" s="72">
        <v>580</v>
      </c>
      <c r="O16" s="79" t="s">
        <v>510</v>
      </c>
      <c r="P16" s="62" t="s">
        <v>86</v>
      </c>
      <c r="Q16" s="50">
        <v>50201700</v>
      </c>
      <c r="R16" s="68">
        <v>0.12</v>
      </c>
    </row>
    <row r="17" spans="1:18" ht="81.599999999999994" customHeight="1" x14ac:dyDescent="0.25">
      <c r="A17" s="63">
        <v>14</v>
      </c>
      <c r="B17" s="57" t="s">
        <v>58</v>
      </c>
      <c r="C17" s="56" t="s">
        <v>87</v>
      </c>
      <c r="D17" s="56" t="s">
        <v>88</v>
      </c>
      <c r="E17" s="56" t="s">
        <v>89</v>
      </c>
      <c r="F17" s="56" t="s">
        <v>90</v>
      </c>
      <c r="G17" s="49" t="s">
        <v>91</v>
      </c>
      <c r="H17" s="49">
        <v>8046</v>
      </c>
      <c r="I17" s="77" t="s">
        <v>92</v>
      </c>
      <c r="J17" s="86">
        <v>7.6405200000000004</v>
      </c>
      <c r="K17" s="86">
        <v>212.23660000000001</v>
      </c>
      <c r="L17" s="91"/>
      <c r="M17" s="91"/>
      <c r="N17" s="91"/>
      <c r="O17" s="79" t="s">
        <v>510</v>
      </c>
      <c r="P17" s="49" t="s">
        <v>86</v>
      </c>
      <c r="Q17" s="55">
        <v>50201700</v>
      </c>
      <c r="R17" s="48">
        <v>0.12</v>
      </c>
    </row>
    <row r="18" spans="1:18" ht="60.75" x14ac:dyDescent="0.25">
      <c r="A18" s="53">
        <v>15</v>
      </c>
      <c r="B18" s="43" t="s">
        <v>58</v>
      </c>
      <c r="C18" s="45" t="s">
        <v>87</v>
      </c>
      <c r="D18" s="45" t="s">
        <v>93</v>
      </c>
      <c r="E18" s="45" t="s">
        <v>89</v>
      </c>
      <c r="F18" s="45" t="s">
        <v>90</v>
      </c>
      <c r="G18" s="46" t="s">
        <v>94</v>
      </c>
      <c r="H18" s="46">
        <v>8047</v>
      </c>
      <c r="I18" s="78" t="s">
        <v>92</v>
      </c>
      <c r="J18" s="86">
        <v>7.6405200000000004</v>
      </c>
      <c r="K18" s="86">
        <v>212.23660000000001</v>
      </c>
      <c r="L18" s="91"/>
      <c r="M18" s="91"/>
      <c r="N18" s="91"/>
      <c r="O18" s="79" t="s">
        <v>510</v>
      </c>
      <c r="P18" s="49" t="s">
        <v>86</v>
      </c>
      <c r="Q18" s="47">
        <v>50201700</v>
      </c>
      <c r="R18" s="48">
        <v>0.12</v>
      </c>
    </row>
    <row r="19" spans="1:18" ht="60.75" x14ac:dyDescent="0.25">
      <c r="A19" s="53">
        <v>16</v>
      </c>
      <c r="B19" s="43" t="s">
        <v>58</v>
      </c>
      <c r="C19" s="45" t="s">
        <v>87</v>
      </c>
      <c r="D19" s="45" t="s">
        <v>95</v>
      </c>
      <c r="E19" s="45" t="s">
        <v>89</v>
      </c>
      <c r="F19" s="45" t="s">
        <v>90</v>
      </c>
      <c r="G19" s="46" t="s">
        <v>96</v>
      </c>
      <c r="H19" s="46">
        <v>8022</v>
      </c>
      <c r="I19" s="78" t="s">
        <v>92</v>
      </c>
      <c r="J19" s="87">
        <v>15.311640000000001</v>
      </c>
      <c r="K19" s="87">
        <v>425.32330000000002</v>
      </c>
      <c r="L19" s="91"/>
      <c r="M19" s="91"/>
      <c r="N19" s="91"/>
      <c r="O19" s="79" t="s">
        <v>510</v>
      </c>
      <c r="P19" s="49" t="s">
        <v>86</v>
      </c>
      <c r="Q19" s="47">
        <v>50201700</v>
      </c>
      <c r="R19" s="48">
        <v>0.12</v>
      </c>
    </row>
    <row r="20" spans="1:18" ht="60.75" x14ac:dyDescent="0.25">
      <c r="A20" s="53">
        <v>17</v>
      </c>
      <c r="B20" s="43" t="s">
        <v>58</v>
      </c>
      <c r="C20" s="45" t="s">
        <v>87</v>
      </c>
      <c r="D20" s="45" t="s">
        <v>95</v>
      </c>
      <c r="E20" s="45" t="s">
        <v>89</v>
      </c>
      <c r="F20" s="45" t="s">
        <v>90</v>
      </c>
      <c r="G20" s="46" t="s">
        <v>97</v>
      </c>
      <c r="H20" s="46">
        <v>40723692</v>
      </c>
      <c r="I20" s="78" t="s">
        <v>98</v>
      </c>
      <c r="J20" s="87">
        <v>15.301439999999999</v>
      </c>
      <c r="K20" s="87">
        <v>382.536</v>
      </c>
      <c r="L20" s="91"/>
      <c r="M20" s="91"/>
      <c r="N20" s="91"/>
      <c r="O20" s="79" t="s">
        <v>510</v>
      </c>
      <c r="P20" s="49" t="s">
        <v>86</v>
      </c>
      <c r="Q20" s="47">
        <v>50201700</v>
      </c>
      <c r="R20" s="48">
        <v>0.12</v>
      </c>
    </row>
    <row r="21" spans="1:18" ht="60.75" x14ac:dyDescent="0.25">
      <c r="A21" s="53">
        <v>18</v>
      </c>
      <c r="B21" s="43" t="s">
        <v>58</v>
      </c>
      <c r="C21" s="45" t="s">
        <v>87</v>
      </c>
      <c r="D21" s="45" t="s">
        <v>95</v>
      </c>
      <c r="E21" s="45" t="s">
        <v>89</v>
      </c>
      <c r="F21" s="45" t="s">
        <v>90</v>
      </c>
      <c r="G21" s="46" t="s">
        <v>99</v>
      </c>
      <c r="H21" s="46">
        <v>8023</v>
      </c>
      <c r="I21" s="78" t="s">
        <v>92</v>
      </c>
      <c r="J21" s="87">
        <v>15.311640000000001</v>
      </c>
      <c r="K21" s="87">
        <v>425.32330000000002</v>
      </c>
      <c r="L21" s="91"/>
      <c r="M21" s="91"/>
      <c r="N21" s="91"/>
      <c r="O21" s="79" t="s">
        <v>510</v>
      </c>
      <c r="P21" s="49" t="s">
        <v>86</v>
      </c>
      <c r="Q21" s="47">
        <v>50201700</v>
      </c>
      <c r="R21" s="48">
        <v>0.12</v>
      </c>
    </row>
    <row r="22" spans="1:18" ht="60.75" x14ac:dyDescent="0.25">
      <c r="A22" s="53">
        <v>19</v>
      </c>
      <c r="B22" s="43" t="s">
        <v>58</v>
      </c>
      <c r="C22" s="45" t="s">
        <v>87</v>
      </c>
      <c r="D22" s="45" t="s">
        <v>95</v>
      </c>
      <c r="E22" s="45" t="s">
        <v>89</v>
      </c>
      <c r="F22" s="45" t="s">
        <v>90</v>
      </c>
      <c r="G22" s="46" t="s">
        <v>100</v>
      </c>
      <c r="H22" s="46">
        <v>8026</v>
      </c>
      <c r="I22" s="78" t="s">
        <v>92</v>
      </c>
      <c r="J22" s="87">
        <v>15.311640000000001</v>
      </c>
      <c r="K22" s="87">
        <v>425.32330000000002</v>
      </c>
      <c r="L22" s="91"/>
      <c r="M22" s="91"/>
      <c r="N22" s="91"/>
      <c r="O22" s="79" t="s">
        <v>510</v>
      </c>
      <c r="P22" s="49" t="s">
        <v>86</v>
      </c>
      <c r="Q22" s="47">
        <v>50201700</v>
      </c>
      <c r="R22" s="48">
        <v>0.12</v>
      </c>
    </row>
    <row r="23" spans="1:18" ht="60.75" x14ac:dyDescent="0.25">
      <c r="A23" s="53">
        <v>20</v>
      </c>
      <c r="B23" s="43" t="s">
        <v>58</v>
      </c>
      <c r="C23" s="45" t="s">
        <v>87</v>
      </c>
      <c r="D23" s="45"/>
      <c r="E23" s="58" t="s">
        <v>101</v>
      </c>
      <c r="F23" s="45" t="s">
        <v>90</v>
      </c>
      <c r="G23" s="46" t="s">
        <v>102</v>
      </c>
      <c r="H23" s="46">
        <v>8040</v>
      </c>
      <c r="I23" s="78" t="s">
        <v>92</v>
      </c>
      <c r="J23" s="87">
        <v>15.311640000000001</v>
      </c>
      <c r="K23" s="87">
        <v>425.32330000000002</v>
      </c>
      <c r="L23" s="91"/>
      <c r="M23" s="91"/>
      <c r="N23" s="91"/>
      <c r="O23" s="79" t="s">
        <v>510</v>
      </c>
      <c r="P23" s="49" t="s">
        <v>86</v>
      </c>
      <c r="Q23" s="47">
        <v>50201700</v>
      </c>
      <c r="R23" s="48">
        <v>0.12</v>
      </c>
    </row>
    <row r="24" spans="1:18" ht="60.75" x14ac:dyDescent="0.25">
      <c r="A24" s="53">
        <v>21</v>
      </c>
      <c r="B24" s="43" t="s">
        <v>58</v>
      </c>
      <c r="C24" s="45" t="s">
        <v>87</v>
      </c>
      <c r="D24" s="45"/>
      <c r="E24" s="45" t="s">
        <v>103</v>
      </c>
      <c r="F24" s="45" t="s">
        <v>90</v>
      </c>
      <c r="G24" s="46" t="s">
        <v>104</v>
      </c>
      <c r="H24" s="46">
        <v>8075</v>
      </c>
      <c r="I24" s="78" t="s">
        <v>92</v>
      </c>
      <c r="J24" s="87">
        <v>15.311640000000001</v>
      </c>
      <c r="K24" s="87">
        <v>425.32330000000002</v>
      </c>
      <c r="L24" s="91"/>
      <c r="M24" s="91"/>
      <c r="N24" s="91"/>
      <c r="O24" s="79" t="s">
        <v>510</v>
      </c>
      <c r="P24" s="49" t="s">
        <v>86</v>
      </c>
      <c r="Q24" s="47">
        <v>50201700</v>
      </c>
      <c r="R24" s="48">
        <v>0.12</v>
      </c>
    </row>
    <row r="25" spans="1:18" ht="60.75" x14ac:dyDescent="0.25">
      <c r="A25" s="53">
        <v>22</v>
      </c>
      <c r="B25" s="43" t="s">
        <v>58</v>
      </c>
      <c r="C25" s="45" t="s">
        <v>87</v>
      </c>
      <c r="D25" s="45"/>
      <c r="E25" s="45" t="s">
        <v>103</v>
      </c>
      <c r="F25" s="45" t="s">
        <v>90</v>
      </c>
      <c r="G25" s="46" t="s">
        <v>105</v>
      </c>
      <c r="H25" s="46">
        <v>8034</v>
      </c>
      <c r="I25" s="78" t="s">
        <v>92</v>
      </c>
      <c r="J25" s="87">
        <v>15.311640000000001</v>
      </c>
      <c r="K25" s="87">
        <v>425.32330000000002</v>
      </c>
      <c r="L25" s="91"/>
      <c r="M25" s="91"/>
      <c r="N25" s="91"/>
      <c r="O25" s="79" t="s">
        <v>510</v>
      </c>
      <c r="P25" s="49" t="s">
        <v>86</v>
      </c>
      <c r="Q25" s="47">
        <v>50201700</v>
      </c>
      <c r="R25" s="48">
        <v>0.12</v>
      </c>
    </row>
    <row r="26" spans="1:18" ht="75.75" x14ac:dyDescent="0.25">
      <c r="A26" s="53">
        <v>23</v>
      </c>
      <c r="B26" s="43" t="s">
        <v>58</v>
      </c>
      <c r="C26" s="45" t="s">
        <v>87</v>
      </c>
      <c r="D26" s="45"/>
      <c r="E26" s="45" t="s">
        <v>106</v>
      </c>
      <c r="F26" s="45" t="s">
        <v>90</v>
      </c>
      <c r="G26" s="46" t="s">
        <v>107</v>
      </c>
      <c r="H26" s="46">
        <v>45002</v>
      </c>
      <c r="I26" s="78" t="s">
        <v>108</v>
      </c>
      <c r="J26" s="87">
        <v>23.64583</v>
      </c>
      <c r="K26" s="87">
        <v>821.03570000000002</v>
      </c>
      <c r="L26" s="91"/>
      <c r="M26" s="91"/>
      <c r="N26" s="91"/>
      <c r="O26" s="79" t="s">
        <v>510</v>
      </c>
      <c r="P26" s="46" t="s">
        <v>86</v>
      </c>
      <c r="Q26" s="47">
        <v>50201700</v>
      </c>
      <c r="R26" s="48">
        <v>0.12</v>
      </c>
    </row>
    <row r="27" spans="1:18" ht="60.75" x14ac:dyDescent="0.25">
      <c r="A27" s="63">
        <v>24</v>
      </c>
      <c r="B27" s="56" t="s">
        <v>58</v>
      </c>
      <c r="C27" s="59" t="s">
        <v>109</v>
      </c>
      <c r="D27" s="59" t="s">
        <v>109</v>
      </c>
      <c r="E27" s="59" t="s">
        <v>109</v>
      </c>
      <c r="F27" s="59"/>
      <c r="G27" s="49" t="s">
        <v>110</v>
      </c>
      <c r="H27" s="49" t="s">
        <v>111</v>
      </c>
      <c r="I27" s="77" t="s">
        <v>112</v>
      </c>
      <c r="J27" s="86">
        <v>714.1</v>
      </c>
      <c r="K27" s="86">
        <v>71.41</v>
      </c>
      <c r="L27" s="91"/>
      <c r="M27" s="91"/>
      <c r="N27" s="91"/>
      <c r="O27" s="79" t="s">
        <v>510</v>
      </c>
      <c r="P27" s="49" t="s">
        <v>86</v>
      </c>
      <c r="Q27" s="47">
        <v>50202307</v>
      </c>
      <c r="R27" s="48">
        <v>0.12</v>
      </c>
    </row>
    <row r="28" spans="1:18" ht="45.75" x14ac:dyDescent="0.25">
      <c r="A28" s="53">
        <v>25</v>
      </c>
      <c r="B28" s="45" t="s">
        <v>58</v>
      </c>
      <c r="C28" s="60" t="s">
        <v>109</v>
      </c>
      <c r="D28" s="60" t="s">
        <v>109</v>
      </c>
      <c r="E28" s="60" t="s">
        <v>109</v>
      </c>
      <c r="F28" s="60"/>
      <c r="G28" s="46" t="s">
        <v>113</v>
      </c>
      <c r="H28" s="46">
        <v>40730900</v>
      </c>
      <c r="I28" s="78" t="s">
        <v>112</v>
      </c>
      <c r="J28" s="87">
        <v>826.3</v>
      </c>
      <c r="K28" s="87">
        <v>82.63</v>
      </c>
      <c r="L28" s="91"/>
      <c r="M28" s="91"/>
      <c r="N28" s="91"/>
      <c r="O28" s="79" t="s">
        <v>510</v>
      </c>
      <c r="P28" s="49" t="s">
        <v>86</v>
      </c>
      <c r="Q28" s="50">
        <v>50202307</v>
      </c>
      <c r="R28" s="48">
        <v>0.12</v>
      </c>
    </row>
    <row r="29" spans="1:18" ht="30.75" x14ac:dyDescent="0.25">
      <c r="A29" s="53">
        <v>26</v>
      </c>
      <c r="B29" s="45" t="s">
        <v>114</v>
      </c>
      <c r="C29" s="60" t="s">
        <v>115</v>
      </c>
      <c r="D29" s="61" t="s">
        <v>116</v>
      </c>
      <c r="E29" s="60" t="s">
        <v>117</v>
      </c>
      <c r="F29" s="60" t="s">
        <v>118</v>
      </c>
      <c r="G29" s="46" t="s">
        <v>119</v>
      </c>
      <c r="H29" s="46">
        <v>19287</v>
      </c>
      <c r="I29" s="78" t="s">
        <v>120</v>
      </c>
      <c r="J29" s="87">
        <v>122.41</v>
      </c>
      <c r="K29" s="87">
        <v>61.204999999999998</v>
      </c>
      <c r="L29" s="92"/>
      <c r="M29" s="92"/>
      <c r="N29" s="92"/>
      <c r="O29" s="54" t="s">
        <v>208</v>
      </c>
      <c r="P29" s="49" t="s">
        <v>121</v>
      </c>
      <c r="Q29" s="50">
        <v>50131700</v>
      </c>
      <c r="R29" s="48">
        <v>0.12</v>
      </c>
    </row>
    <row r="30" spans="1:18" ht="45.75" x14ac:dyDescent="0.25">
      <c r="A30" s="53">
        <v>27</v>
      </c>
      <c r="B30" s="45" t="s">
        <v>114</v>
      </c>
      <c r="C30" s="60" t="s">
        <v>115</v>
      </c>
      <c r="D30" s="60" t="s">
        <v>122</v>
      </c>
      <c r="E30" s="60" t="s">
        <v>117</v>
      </c>
      <c r="F30" s="60" t="s">
        <v>118</v>
      </c>
      <c r="G30" s="46" t="s">
        <v>123</v>
      </c>
      <c r="H30" s="46">
        <v>21732</v>
      </c>
      <c r="I30" s="78" t="s">
        <v>120</v>
      </c>
      <c r="J30" s="87">
        <v>122.41</v>
      </c>
      <c r="K30" s="87">
        <v>61.204999999999998</v>
      </c>
      <c r="L30" s="92"/>
      <c r="M30" s="92"/>
      <c r="N30" s="92"/>
      <c r="O30" s="54" t="s">
        <v>208</v>
      </c>
      <c r="P30" s="49"/>
      <c r="Q30" s="50">
        <v>50131700</v>
      </c>
      <c r="R30" s="48">
        <v>0.12</v>
      </c>
    </row>
    <row r="31" spans="1:18" ht="75.75" x14ac:dyDescent="0.25">
      <c r="A31" s="53">
        <v>28</v>
      </c>
      <c r="B31" s="45" t="s">
        <v>58</v>
      </c>
      <c r="C31" s="60" t="s">
        <v>124</v>
      </c>
      <c r="D31" s="60" t="s">
        <v>124</v>
      </c>
      <c r="E31" s="60" t="s">
        <v>124</v>
      </c>
      <c r="F31" s="60" t="s">
        <v>125</v>
      </c>
      <c r="G31" s="46" t="s">
        <v>126</v>
      </c>
      <c r="H31" s="46" t="s">
        <v>127</v>
      </c>
      <c r="I31" s="78" t="s">
        <v>128</v>
      </c>
      <c r="J31" s="87">
        <v>708.96669999999995</v>
      </c>
      <c r="K31" s="87">
        <v>141.79334</v>
      </c>
      <c r="L31" s="91"/>
      <c r="M31" s="91"/>
      <c r="N31" s="91"/>
      <c r="O31" s="79" t="s">
        <v>510</v>
      </c>
      <c r="P31" s="49"/>
      <c r="Q31" s="50">
        <v>50131700</v>
      </c>
      <c r="R31" s="48">
        <v>0.12</v>
      </c>
    </row>
    <row r="32" spans="1:18" ht="75.75" x14ac:dyDescent="0.25">
      <c r="A32" s="53">
        <v>29</v>
      </c>
      <c r="B32" s="45" t="s">
        <v>58</v>
      </c>
      <c r="C32" s="60" t="s">
        <v>129</v>
      </c>
      <c r="D32" s="60" t="s">
        <v>130</v>
      </c>
      <c r="E32" s="43" t="s">
        <v>131</v>
      </c>
      <c r="F32" s="43" t="s">
        <v>132</v>
      </c>
      <c r="G32" s="46" t="s">
        <v>133</v>
      </c>
      <c r="H32" s="62">
        <v>124449</v>
      </c>
      <c r="I32" s="78" t="s">
        <v>134</v>
      </c>
      <c r="J32" s="87">
        <v>51.004800000000003</v>
      </c>
      <c r="K32" s="87">
        <v>51.004800000000003</v>
      </c>
      <c r="L32" s="91"/>
      <c r="M32" s="91"/>
      <c r="N32" s="91"/>
      <c r="O32" s="79" t="s">
        <v>510</v>
      </c>
      <c r="P32" s="49" t="s">
        <v>135</v>
      </c>
      <c r="Q32" s="47">
        <v>50161500</v>
      </c>
      <c r="R32" s="48">
        <v>0.12</v>
      </c>
    </row>
    <row r="33" spans="1:18" ht="75.75" x14ac:dyDescent="0.25">
      <c r="A33" s="53">
        <v>30</v>
      </c>
      <c r="B33" s="45" t="s">
        <v>58</v>
      </c>
      <c r="C33" s="60" t="s">
        <v>129</v>
      </c>
      <c r="D33" s="60" t="s">
        <v>136</v>
      </c>
      <c r="E33" s="60" t="s">
        <v>137</v>
      </c>
      <c r="F33" s="60" t="s">
        <v>132</v>
      </c>
      <c r="G33" s="46" t="s">
        <v>138</v>
      </c>
      <c r="H33" s="46">
        <v>4041504</v>
      </c>
      <c r="I33" s="78" t="s">
        <v>139</v>
      </c>
      <c r="J33" s="87">
        <v>102.00960000000001</v>
      </c>
      <c r="K33" s="87">
        <v>51.004800000000003</v>
      </c>
      <c r="L33" s="91"/>
      <c r="M33" s="91"/>
      <c r="N33" s="91"/>
      <c r="O33" s="79" t="s">
        <v>510</v>
      </c>
      <c r="P33" s="49"/>
      <c r="Q33" s="47">
        <v>50161500</v>
      </c>
      <c r="R33" s="48">
        <v>0.12</v>
      </c>
    </row>
    <row r="34" spans="1:18" ht="75.75" x14ac:dyDescent="0.25">
      <c r="A34" s="53">
        <v>31</v>
      </c>
      <c r="B34" s="45" t="s">
        <v>58</v>
      </c>
      <c r="C34" s="60" t="s">
        <v>140</v>
      </c>
      <c r="D34" s="60" t="s">
        <v>141</v>
      </c>
      <c r="E34" s="60" t="s">
        <v>140</v>
      </c>
      <c r="F34" s="60" t="s">
        <v>142</v>
      </c>
      <c r="G34" s="46" t="s">
        <v>143</v>
      </c>
      <c r="H34" s="46">
        <v>478644</v>
      </c>
      <c r="I34" s="78" t="s">
        <v>144</v>
      </c>
      <c r="J34" s="87">
        <v>46.05733</v>
      </c>
      <c r="K34" s="87">
        <v>131.59229999999999</v>
      </c>
      <c r="L34" s="91"/>
      <c r="M34" s="91"/>
      <c r="N34" s="91"/>
      <c r="O34" s="79" t="s">
        <v>510</v>
      </c>
      <c r="P34" s="49" t="s">
        <v>121</v>
      </c>
      <c r="Q34" s="47">
        <v>50161500</v>
      </c>
      <c r="R34" s="48">
        <v>0.12</v>
      </c>
    </row>
    <row r="35" spans="1:18" ht="75.75" x14ac:dyDescent="0.25">
      <c r="A35" s="53">
        <v>32</v>
      </c>
      <c r="B35" s="45" t="s">
        <v>145</v>
      </c>
      <c r="C35" s="60" t="s">
        <v>146</v>
      </c>
      <c r="D35" s="60" t="s">
        <v>147</v>
      </c>
      <c r="E35" s="60" t="s">
        <v>146</v>
      </c>
      <c r="F35" s="60" t="s">
        <v>148</v>
      </c>
      <c r="G35" s="46" t="s">
        <v>149</v>
      </c>
      <c r="H35" s="46">
        <v>51872</v>
      </c>
      <c r="I35" s="78" t="s">
        <v>150</v>
      </c>
      <c r="J35" s="87">
        <v>145.87372999999999</v>
      </c>
      <c r="K35" s="87">
        <v>583.49491999999998</v>
      </c>
      <c r="L35" s="92"/>
      <c r="M35" s="92"/>
      <c r="N35" s="92"/>
      <c r="O35" s="54" t="s">
        <v>511</v>
      </c>
      <c r="P35" s="49"/>
      <c r="Q35" s="47">
        <v>50161500</v>
      </c>
      <c r="R35" s="48">
        <v>0.12</v>
      </c>
    </row>
    <row r="36" spans="1:18" ht="22.5" customHeight="1" x14ac:dyDescent="0.25">
      <c r="A36" s="53">
        <v>33</v>
      </c>
      <c r="B36" s="47" t="s">
        <v>151</v>
      </c>
      <c r="C36" s="47" t="s">
        <v>152</v>
      </c>
      <c r="D36" s="47" t="s">
        <v>152</v>
      </c>
      <c r="E36" s="47" t="s">
        <v>153</v>
      </c>
      <c r="F36" s="47"/>
      <c r="G36" s="46" t="s">
        <v>154</v>
      </c>
      <c r="H36" s="46">
        <v>188008</v>
      </c>
      <c r="I36" s="78" t="s">
        <v>155</v>
      </c>
      <c r="J36" s="87">
        <v>410.07839999999999</v>
      </c>
      <c r="K36" s="87">
        <v>410.07839999999999</v>
      </c>
      <c r="L36" s="92"/>
      <c r="M36" s="92"/>
      <c r="N36" s="92"/>
      <c r="O36" s="54" t="s">
        <v>512</v>
      </c>
      <c r="P36" s="49"/>
      <c r="Q36" s="47">
        <v>52151500</v>
      </c>
      <c r="R36" s="48">
        <v>0.25</v>
      </c>
    </row>
    <row r="37" spans="1:18" ht="21.75" customHeight="1" x14ac:dyDescent="0.25">
      <c r="A37" s="53">
        <v>34</v>
      </c>
      <c r="B37" s="47" t="s">
        <v>151</v>
      </c>
      <c r="C37" s="47" t="s">
        <v>152</v>
      </c>
      <c r="D37" s="47" t="s">
        <v>152</v>
      </c>
      <c r="E37" s="47" t="s">
        <v>156</v>
      </c>
      <c r="F37" s="47"/>
      <c r="G37" s="46" t="s">
        <v>157</v>
      </c>
      <c r="H37" s="46">
        <v>188004</v>
      </c>
      <c r="I37" s="78" t="s">
        <v>158</v>
      </c>
      <c r="J37" s="87">
        <v>428.92991999999998</v>
      </c>
      <c r="K37" s="87">
        <v>297.86799999999999</v>
      </c>
      <c r="L37" s="92"/>
      <c r="M37" s="92"/>
      <c r="N37" s="92"/>
      <c r="O37" s="54" t="s">
        <v>512</v>
      </c>
      <c r="P37" s="49"/>
      <c r="Q37" s="47">
        <v>52151500</v>
      </c>
      <c r="R37" s="48">
        <v>0.25</v>
      </c>
    </row>
    <row r="38" spans="1:18" ht="30.75" x14ac:dyDescent="0.25">
      <c r="A38" s="53">
        <v>35</v>
      </c>
      <c r="B38" s="47" t="s">
        <v>151</v>
      </c>
      <c r="C38" s="47" t="s">
        <v>159</v>
      </c>
      <c r="D38" s="47" t="s">
        <v>159</v>
      </c>
      <c r="E38" s="45" t="s">
        <v>160</v>
      </c>
      <c r="F38" s="47"/>
      <c r="G38" s="46" t="s">
        <v>161</v>
      </c>
      <c r="H38" s="46">
        <v>182020</v>
      </c>
      <c r="I38" s="78" t="s">
        <v>155</v>
      </c>
      <c r="J38" s="87">
        <v>26.522500000000001</v>
      </c>
      <c r="K38" s="87">
        <v>26.522500000000001</v>
      </c>
      <c r="L38" s="92"/>
      <c r="M38" s="92"/>
      <c r="N38" s="92"/>
      <c r="O38" s="54" t="s">
        <v>512</v>
      </c>
      <c r="P38" s="49"/>
      <c r="Q38" s="47">
        <v>52151500</v>
      </c>
      <c r="R38" s="48">
        <v>0.25</v>
      </c>
    </row>
    <row r="40" spans="1:18" x14ac:dyDescent="0.25">
      <c r="E40" s="9"/>
      <c r="F40" s="9"/>
      <c r="G40" s="10"/>
      <c r="H40" s="10"/>
      <c r="I40" s="9"/>
      <c r="J40" s="10"/>
      <c r="K40" s="10"/>
      <c r="L40" s="10"/>
      <c r="M40" s="10"/>
      <c r="N40" s="10"/>
      <c r="O40" s="10"/>
    </row>
    <row r="41" spans="1:18" x14ac:dyDescent="0.25">
      <c r="E41" s="9"/>
      <c r="F41" s="9"/>
      <c r="G41" s="10"/>
      <c r="H41" s="10"/>
      <c r="I41" s="9"/>
      <c r="J41" s="10"/>
      <c r="K41" s="10"/>
      <c r="L41" s="10"/>
      <c r="M41" s="10"/>
      <c r="N41" s="10"/>
      <c r="O41" s="10"/>
    </row>
    <row r="97" spans="1:15" x14ac:dyDescent="0.25">
      <c r="A97"/>
      <c r="B97"/>
      <c r="C97"/>
      <c r="D97"/>
      <c r="E97"/>
      <c r="F97"/>
      <c r="I97" s="11"/>
      <c r="J97" s="12"/>
      <c r="K97" s="12"/>
      <c r="L97" s="12"/>
      <c r="M97" s="12"/>
      <c r="N97" s="12"/>
      <c r="O97" s="12"/>
    </row>
    <row r="98" spans="1:15" x14ac:dyDescent="0.25">
      <c r="A98"/>
      <c r="B98"/>
      <c r="C98"/>
      <c r="D98"/>
      <c r="E98"/>
      <c r="F98"/>
      <c r="I98" s="13"/>
      <c r="J98" s="14"/>
      <c r="K98" s="14"/>
      <c r="L98" s="14"/>
      <c r="M98" s="14"/>
      <c r="N98" s="14"/>
      <c r="O98" s="14"/>
    </row>
    <row r="99" spans="1:15" x14ac:dyDescent="0.25">
      <c r="A99"/>
      <c r="B99"/>
      <c r="C99"/>
      <c r="D99"/>
      <c r="E99"/>
      <c r="F99"/>
      <c r="J99" s="14"/>
      <c r="K99" s="14"/>
      <c r="L99" s="14"/>
      <c r="M99" s="14"/>
      <c r="N99" s="14"/>
      <c r="O99" s="14"/>
    </row>
    <row r="100" spans="1:15" x14ac:dyDescent="0.25">
      <c r="A100"/>
      <c r="B100"/>
      <c r="C100"/>
      <c r="D100"/>
      <c r="E100"/>
      <c r="F100"/>
      <c r="J100" s="14"/>
      <c r="K100" s="14"/>
      <c r="L100" s="14"/>
      <c r="M100" s="14"/>
      <c r="N100" s="14"/>
      <c r="O100" s="14"/>
    </row>
  </sheetData>
  <protectedRanges>
    <protectedRange sqref="G4:I13 J13:N14 G16:N38" name="Område1"/>
    <protectedRange sqref="P36:P38 P32:P34 P4:P14 P16:P30" name="Område4"/>
    <protectedRange sqref="G14" name="Område1_1"/>
    <protectedRange sqref="G15:N15" name="Område1_2"/>
    <protectedRange sqref="P15" name="Område4_1"/>
  </protectedRanges>
  <mergeCells count="5">
    <mergeCell ref="E8:E9"/>
    <mergeCell ref="E10:E11"/>
    <mergeCell ref="E12:E13"/>
    <mergeCell ref="E4:E5"/>
    <mergeCell ref="E6:E7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&amp;L23.3-2401-18
Kaffe- och Vattenautomater med tillhörande varor och tjänster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12"/>
  <sheetViews>
    <sheetView showGridLines="0" zoomScale="82" zoomScaleNormal="82" workbookViewId="0">
      <selection activeCell="J10" sqref="J10"/>
    </sheetView>
  </sheetViews>
  <sheetFormatPr defaultColWidth="8.625" defaultRowHeight="13.5" x14ac:dyDescent="0.25"/>
  <cols>
    <col min="1" max="1" width="19.625" customWidth="1"/>
    <col min="2" max="2" width="33.125" customWidth="1"/>
    <col min="3" max="3" width="23.125" customWidth="1"/>
    <col min="4" max="4" width="22.875" customWidth="1"/>
    <col min="5" max="5" width="23.625" customWidth="1"/>
    <col min="6" max="6" width="15.625" customWidth="1"/>
    <col min="7" max="7" width="23.75" bestFit="1" customWidth="1"/>
    <col min="8" max="12" width="18.25" customWidth="1"/>
    <col min="13" max="13" width="21.625" bestFit="1" customWidth="1"/>
    <col min="14" max="14" width="21.5" customWidth="1"/>
    <col min="15" max="15" width="14.125" bestFit="1" customWidth="1"/>
    <col min="16" max="16" width="12.375" customWidth="1"/>
  </cols>
  <sheetData>
    <row r="1" spans="1:16" ht="23.45" customHeight="1" x14ac:dyDescent="0.35">
      <c r="A1" s="1" t="s">
        <v>502</v>
      </c>
      <c r="C1" s="1" t="s">
        <v>537</v>
      </c>
    </row>
    <row r="2" spans="1:16" ht="23.45" customHeight="1" x14ac:dyDescent="0.3">
      <c r="A2" s="2" t="s">
        <v>162</v>
      </c>
    </row>
    <row r="3" spans="1:16" s="16" customFormat="1" ht="78.75" x14ac:dyDescent="0.25">
      <c r="A3" s="29" t="s">
        <v>1</v>
      </c>
      <c r="B3" s="29" t="s">
        <v>51</v>
      </c>
      <c r="C3" s="29" t="s">
        <v>52</v>
      </c>
      <c r="D3" s="29" t="s">
        <v>163</v>
      </c>
      <c r="E3" s="29" t="s">
        <v>55</v>
      </c>
      <c r="F3" s="29" t="s">
        <v>4</v>
      </c>
      <c r="G3" s="29" t="s">
        <v>56</v>
      </c>
      <c r="H3" s="29" t="s">
        <v>508</v>
      </c>
      <c r="I3" s="29" t="s">
        <v>509</v>
      </c>
      <c r="J3" s="29" t="s">
        <v>540</v>
      </c>
      <c r="K3" s="29" t="s">
        <v>508</v>
      </c>
      <c r="L3" s="29" t="s">
        <v>509</v>
      </c>
      <c r="M3" s="29" t="s">
        <v>501</v>
      </c>
      <c r="N3" s="29" t="s">
        <v>57</v>
      </c>
      <c r="O3" s="29" t="s">
        <v>10</v>
      </c>
      <c r="P3" s="29" t="s">
        <v>11</v>
      </c>
    </row>
    <row r="4" spans="1:16" s="65" customFormat="1" ht="61.5" x14ac:dyDescent="0.3">
      <c r="A4" s="66">
        <v>1</v>
      </c>
      <c r="B4" s="67" t="s">
        <v>164</v>
      </c>
      <c r="C4" s="43" t="s">
        <v>165</v>
      </c>
      <c r="D4" s="43" t="s">
        <v>61</v>
      </c>
      <c r="E4" s="43" t="s">
        <v>166</v>
      </c>
      <c r="F4" s="52">
        <v>4049</v>
      </c>
      <c r="G4" s="52" t="s">
        <v>63</v>
      </c>
      <c r="H4" s="109">
        <v>1560</v>
      </c>
      <c r="I4" s="109">
        <v>260</v>
      </c>
      <c r="J4" s="51">
        <v>-15</v>
      </c>
      <c r="K4" s="51">
        <v>1470</v>
      </c>
      <c r="L4" s="51">
        <v>245</v>
      </c>
      <c r="M4" s="43" t="s">
        <v>167</v>
      </c>
      <c r="N4" s="62" t="s">
        <v>83</v>
      </c>
      <c r="O4" s="50">
        <v>50201700</v>
      </c>
      <c r="P4" s="68">
        <v>0.12</v>
      </c>
    </row>
    <row r="5" spans="1:16" s="65" customFormat="1" ht="61.5" x14ac:dyDescent="0.3">
      <c r="A5" s="66">
        <v>2</v>
      </c>
      <c r="B5" s="67" t="s">
        <v>59</v>
      </c>
      <c r="C5" s="43" t="s">
        <v>165</v>
      </c>
      <c r="D5" s="43" t="s">
        <v>68</v>
      </c>
      <c r="E5" s="43" t="s">
        <v>168</v>
      </c>
      <c r="F5" s="52">
        <v>4079</v>
      </c>
      <c r="G5" s="52" t="s">
        <v>63</v>
      </c>
      <c r="H5" s="109">
        <v>1560</v>
      </c>
      <c r="I5" s="109">
        <v>260</v>
      </c>
      <c r="J5" s="51">
        <v>-15</v>
      </c>
      <c r="K5" s="51">
        <v>1470</v>
      </c>
      <c r="L5" s="51">
        <v>245</v>
      </c>
      <c r="M5" s="43" t="s">
        <v>167</v>
      </c>
      <c r="N5" s="62" t="s">
        <v>83</v>
      </c>
      <c r="O5" s="50">
        <v>50201700</v>
      </c>
      <c r="P5" s="68">
        <v>0.12</v>
      </c>
    </row>
    <row r="6" spans="1:16" s="64" customFormat="1" ht="61.5" x14ac:dyDescent="0.3">
      <c r="A6" s="66">
        <v>3</v>
      </c>
      <c r="B6" s="67" t="s">
        <v>59</v>
      </c>
      <c r="C6" s="43" t="s">
        <v>165</v>
      </c>
      <c r="D6" s="43" t="s">
        <v>68</v>
      </c>
      <c r="E6" s="43" t="s">
        <v>169</v>
      </c>
      <c r="F6" s="52">
        <v>4129</v>
      </c>
      <c r="G6" s="52" t="s">
        <v>63</v>
      </c>
      <c r="H6" s="109">
        <v>1560</v>
      </c>
      <c r="I6" s="109">
        <v>260</v>
      </c>
      <c r="J6" s="51">
        <v>-15</v>
      </c>
      <c r="K6" s="51">
        <v>1470</v>
      </c>
      <c r="L6" s="51">
        <v>245</v>
      </c>
      <c r="M6" s="43" t="s">
        <v>167</v>
      </c>
      <c r="N6" s="69" t="s">
        <v>64</v>
      </c>
      <c r="O6" s="50">
        <v>50201700</v>
      </c>
      <c r="P6" s="68">
        <v>0.12</v>
      </c>
    </row>
    <row r="7" spans="1:16" s="64" customFormat="1" ht="61.5" x14ac:dyDescent="0.3">
      <c r="A7" s="66">
        <v>4</v>
      </c>
      <c r="B7" s="67" t="s">
        <v>59</v>
      </c>
      <c r="C7" s="43" t="s">
        <v>165</v>
      </c>
      <c r="D7" s="43" t="s">
        <v>61</v>
      </c>
      <c r="E7" s="43" t="s">
        <v>170</v>
      </c>
      <c r="F7" s="52">
        <v>20415</v>
      </c>
      <c r="G7" s="52" t="s">
        <v>63</v>
      </c>
      <c r="H7" s="109">
        <v>1498.2</v>
      </c>
      <c r="I7" s="109">
        <v>249.7</v>
      </c>
      <c r="J7" s="51">
        <v>-13.5</v>
      </c>
      <c r="K7" s="51">
        <v>1417.2</v>
      </c>
      <c r="L7" s="51">
        <v>236.2</v>
      </c>
      <c r="M7" s="43" t="s">
        <v>167</v>
      </c>
      <c r="N7" s="69" t="s">
        <v>86</v>
      </c>
      <c r="O7" s="50">
        <v>50201700</v>
      </c>
      <c r="P7" s="68">
        <v>0.12</v>
      </c>
    </row>
    <row r="8" spans="1:16" s="64" customFormat="1" ht="61.5" x14ac:dyDescent="0.3">
      <c r="A8" s="66">
        <v>5</v>
      </c>
      <c r="B8" s="67" t="s">
        <v>59</v>
      </c>
      <c r="C8" s="43" t="s">
        <v>165</v>
      </c>
      <c r="D8" s="43" t="s">
        <v>61</v>
      </c>
      <c r="E8" s="43" t="s">
        <v>171</v>
      </c>
      <c r="F8" s="52">
        <v>20416</v>
      </c>
      <c r="G8" s="52" t="s">
        <v>63</v>
      </c>
      <c r="H8" s="109">
        <v>1411.38</v>
      </c>
      <c r="I8" s="109">
        <v>235.23</v>
      </c>
      <c r="J8" s="51">
        <v>-13.5</v>
      </c>
      <c r="K8" s="51">
        <v>1330.38</v>
      </c>
      <c r="L8" s="51">
        <v>221.73</v>
      </c>
      <c r="M8" s="43" t="s">
        <v>167</v>
      </c>
      <c r="N8" s="69" t="s">
        <v>64</v>
      </c>
      <c r="O8" s="50">
        <v>50201700</v>
      </c>
      <c r="P8" s="68">
        <v>0.12</v>
      </c>
    </row>
    <row r="9" spans="1:16" s="64" customFormat="1" ht="46.5" x14ac:dyDescent="0.3">
      <c r="A9" s="66">
        <v>6</v>
      </c>
      <c r="B9" s="67" t="s">
        <v>59</v>
      </c>
      <c r="C9" s="43" t="s">
        <v>165</v>
      </c>
      <c r="D9" s="43" t="s">
        <v>61</v>
      </c>
      <c r="E9" s="43" t="s">
        <v>172</v>
      </c>
      <c r="F9" s="52">
        <v>20418</v>
      </c>
      <c r="G9" s="52" t="s">
        <v>63</v>
      </c>
      <c r="H9" s="109">
        <v>1492.2</v>
      </c>
      <c r="I9" s="109">
        <v>248.7</v>
      </c>
      <c r="J9" s="51">
        <v>-13.5</v>
      </c>
      <c r="K9" s="51">
        <v>1411.2</v>
      </c>
      <c r="L9" s="51">
        <v>235.2</v>
      </c>
      <c r="M9" s="43" t="s">
        <v>167</v>
      </c>
      <c r="N9" s="69" t="s">
        <v>86</v>
      </c>
      <c r="O9" s="50">
        <v>50201700</v>
      </c>
      <c r="P9" s="68">
        <v>0.12</v>
      </c>
    </row>
    <row r="10" spans="1:16" s="64" customFormat="1" ht="46.5" x14ac:dyDescent="0.3">
      <c r="A10" s="66">
        <v>7</v>
      </c>
      <c r="B10" s="67" t="s">
        <v>59</v>
      </c>
      <c r="C10" s="43" t="s">
        <v>165</v>
      </c>
      <c r="D10" s="43" t="s">
        <v>61</v>
      </c>
      <c r="E10" s="43" t="s">
        <v>173</v>
      </c>
      <c r="F10" s="52">
        <v>4057193</v>
      </c>
      <c r="G10" s="52" t="s">
        <v>63</v>
      </c>
      <c r="H10" s="51">
        <v>2043.2</v>
      </c>
      <c r="I10" s="51">
        <v>255.4</v>
      </c>
      <c r="J10" s="109"/>
      <c r="K10" s="109"/>
      <c r="L10" s="109"/>
      <c r="M10" s="43" t="s">
        <v>167</v>
      </c>
      <c r="N10" s="69" t="s">
        <v>86</v>
      </c>
      <c r="O10" s="50">
        <v>50201700</v>
      </c>
      <c r="P10" s="68">
        <v>0.12</v>
      </c>
    </row>
    <row r="11" spans="1:16" s="64" customFormat="1" ht="61.5" x14ac:dyDescent="0.3">
      <c r="A11" s="66">
        <v>8</v>
      </c>
      <c r="B11" s="67" t="s">
        <v>59</v>
      </c>
      <c r="C11" s="43" t="s">
        <v>165</v>
      </c>
      <c r="D11" s="43" t="s">
        <v>61</v>
      </c>
      <c r="E11" s="43" t="s">
        <v>175</v>
      </c>
      <c r="F11" s="52">
        <v>12213978</v>
      </c>
      <c r="G11" s="52" t="s">
        <v>176</v>
      </c>
      <c r="H11" s="109">
        <v>1785</v>
      </c>
      <c r="I11" s="109">
        <v>297.5</v>
      </c>
      <c r="J11" s="51">
        <v>-16</v>
      </c>
      <c r="K11" s="51">
        <v>1689</v>
      </c>
      <c r="L11" s="51">
        <v>281.5</v>
      </c>
      <c r="M11" s="43" t="s">
        <v>167</v>
      </c>
      <c r="N11" s="62" t="s">
        <v>83</v>
      </c>
      <c r="O11" s="50">
        <v>50201700</v>
      </c>
      <c r="P11" s="68">
        <v>0.12</v>
      </c>
    </row>
    <row r="12" spans="1:16" s="64" customFormat="1" ht="61.5" x14ac:dyDescent="0.3">
      <c r="A12" s="66">
        <v>9</v>
      </c>
      <c r="B12" s="67" t="s">
        <v>59</v>
      </c>
      <c r="C12" s="43" t="s">
        <v>177</v>
      </c>
      <c r="D12" s="43" t="s">
        <v>68</v>
      </c>
      <c r="E12" s="43" t="s">
        <v>178</v>
      </c>
      <c r="F12" s="52">
        <v>4011</v>
      </c>
      <c r="G12" s="52" t="s">
        <v>63</v>
      </c>
      <c r="H12" s="109">
        <v>1530</v>
      </c>
      <c r="I12" s="109">
        <v>255</v>
      </c>
      <c r="J12" s="51">
        <v>-15</v>
      </c>
      <c r="K12" s="51">
        <v>1440</v>
      </c>
      <c r="L12" s="51">
        <v>240</v>
      </c>
      <c r="M12" s="43" t="s">
        <v>167</v>
      </c>
      <c r="N12" s="62" t="s">
        <v>83</v>
      </c>
      <c r="O12" s="50">
        <v>50201700</v>
      </c>
      <c r="P12" s="68">
        <v>0.12</v>
      </c>
    </row>
    <row r="13" spans="1:16" s="64" customFormat="1" ht="61.5" x14ac:dyDescent="0.3">
      <c r="A13" s="66">
        <v>10</v>
      </c>
      <c r="B13" s="67" t="s">
        <v>59</v>
      </c>
      <c r="C13" s="43" t="s">
        <v>177</v>
      </c>
      <c r="D13" s="43" t="s">
        <v>61</v>
      </c>
      <c r="E13" s="43" t="s">
        <v>179</v>
      </c>
      <c r="F13" s="52">
        <v>4032</v>
      </c>
      <c r="G13" s="52" t="s">
        <v>63</v>
      </c>
      <c r="H13" s="109">
        <v>1518</v>
      </c>
      <c r="I13" s="109">
        <v>253</v>
      </c>
      <c r="J13" s="51">
        <v>-15</v>
      </c>
      <c r="K13" s="51">
        <v>1428</v>
      </c>
      <c r="L13" s="51">
        <v>238</v>
      </c>
      <c r="M13" s="43" t="s">
        <v>167</v>
      </c>
      <c r="N13" s="62" t="s">
        <v>83</v>
      </c>
      <c r="O13" s="50">
        <v>50201700</v>
      </c>
      <c r="P13" s="68">
        <v>0.12</v>
      </c>
    </row>
    <row r="14" spans="1:16" s="64" customFormat="1" ht="46.5" x14ac:dyDescent="0.3">
      <c r="A14" s="66">
        <v>11</v>
      </c>
      <c r="B14" s="67" t="s">
        <v>59</v>
      </c>
      <c r="C14" s="43" t="s">
        <v>177</v>
      </c>
      <c r="D14" s="43" t="s">
        <v>61</v>
      </c>
      <c r="E14" s="43" t="s">
        <v>180</v>
      </c>
      <c r="F14" s="52">
        <v>20247</v>
      </c>
      <c r="G14" s="52" t="s">
        <v>63</v>
      </c>
      <c r="H14" s="109">
        <v>1486.2</v>
      </c>
      <c r="I14" s="109">
        <v>247.7</v>
      </c>
      <c r="J14" s="51">
        <v>-13.5</v>
      </c>
      <c r="K14" s="51">
        <v>1405.2</v>
      </c>
      <c r="L14" s="51">
        <v>234.2</v>
      </c>
      <c r="M14" s="43" t="s">
        <v>167</v>
      </c>
      <c r="N14" s="69" t="s">
        <v>86</v>
      </c>
      <c r="O14" s="50">
        <v>50201700</v>
      </c>
      <c r="P14" s="68">
        <v>0.12</v>
      </c>
    </row>
    <row r="15" spans="1:16" s="64" customFormat="1" ht="46.5" x14ac:dyDescent="0.3">
      <c r="A15" s="66">
        <v>12</v>
      </c>
      <c r="B15" s="67" t="s">
        <v>59</v>
      </c>
      <c r="C15" s="43" t="s">
        <v>177</v>
      </c>
      <c r="D15" s="43" t="s">
        <v>61</v>
      </c>
      <c r="E15" s="43" t="s">
        <v>181</v>
      </c>
      <c r="F15" s="52">
        <v>4057191</v>
      </c>
      <c r="G15" s="52" t="s">
        <v>63</v>
      </c>
      <c r="H15" s="51">
        <v>1502.4</v>
      </c>
      <c r="I15" s="51">
        <v>250.4</v>
      </c>
      <c r="J15" s="109"/>
      <c r="K15" s="109"/>
      <c r="L15" s="109"/>
      <c r="M15" s="43" t="s">
        <v>167</v>
      </c>
      <c r="N15" s="69" t="s">
        <v>86</v>
      </c>
      <c r="O15" s="50">
        <v>50201700</v>
      </c>
      <c r="P15" s="68">
        <v>0.12</v>
      </c>
    </row>
    <row r="16" spans="1:16" s="64" customFormat="1" ht="61.5" x14ac:dyDescent="0.3">
      <c r="A16" s="66">
        <v>13</v>
      </c>
      <c r="B16" s="67" t="s">
        <v>59</v>
      </c>
      <c r="C16" s="43" t="s">
        <v>177</v>
      </c>
      <c r="D16" s="43" t="s">
        <v>61</v>
      </c>
      <c r="E16" s="43" t="s">
        <v>182</v>
      </c>
      <c r="F16" s="52">
        <v>12217130</v>
      </c>
      <c r="G16" s="52" t="s">
        <v>63</v>
      </c>
      <c r="H16" s="109">
        <v>1713</v>
      </c>
      <c r="I16" s="109">
        <v>285.5</v>
      </c>
      <c r="J16" s="51">
        <v>-16</v>
      </c>
      <c r="K16" s="51">
        <v>1617</v>
      </c>
      <c r="L16" s="51">
        <v>269.5</v>
      </c>
      <c r="M16" s="43" t="s">
        <v>167</v>
      </c>
      <c r="N16" s="62" t="s">
        <v>83</v>
      </c>
      <c r="O16" s="50">
        <v>50201700</v>
      </c>
      <c r="P16" s="68">
        <v>0.12</v>
      </c>
    </row>
    <row r="17" spans="1:16" s="80" customFormat="1" ht="30.75" x14ac:dyDescent="0.25">
      <c r="A17" s="66">
        <v>14</v>
      </c>
      <c r="B17" s="43" t="s">
        <v>59</v>
      </c>
      <c r="C17" s="43" t="s">
        <v>177</v>
      </c>
      <c r="D17" s="43" t="s">
        <v>61</v>
      </c>
      <c r="E17" s="43" t="s">
        <v>514</v>
      </c>
      <c r="F17" s="52">
        <v>12280995</v>
      </c>
      <c r="G17" s="52" t="s">
        <v>515</v>
      </c>
      <c r="H17" s="109">
        <v>1317.6</v>
      </c>
      <c r="I17" s="109">
        <v>244</v>
      </c>
      <c r="J17" s="51">
        <v>-16</v>
      </c>
      <c r="K17" s="51">
        <v>1231.2</v>
      </c>
      <c r="L17" s="51">
        <v>228</v>
      </c>
      <c r="M17" s="43" t="s">
        <v>167</v>
      </c>
      <c r="N17" s="69" t="s">
        <v>516</v>
      </c>
      <c r="O17" s="69">
        <v>50201700</v>
      </c>
      <c r="P17" s="68">
        <v>0.12</v>
      </c>
    </row>
    <row r="18" spans="1:16" s="64" customFormat="1" ht="61.5" x14ac:dyDescent="0.3">
      <c r="A18" s="66">
        <v>15</v>
      </c>
      <c r="B18" s="67" t="s">
        <v>59</v>
      </c>
      <c r="C18" s="43" t="s">
        <v>183</v>
      </c>
      <c r="D18" s="43" t="s">
        <v>184</v>
      </c>
      <c r="E18" s="43" t="s">
        <v>185</v>
      </c>
      <c r="F18" s="52">
        <v>4048</v>
      </c>
      <c r="G18" s="52" t="s">
        <v>63</v>
      </c>
      <c r="H18" s="109">
        <v>1776</v>
      </c>
      <c r="I18" s="109">
        <v>296</v>
      </c>
      <c r="J18" s="51">
        <v>-15</v>
      </c>
      <c r="K18" s="51">
        <v>1686</v>
      </c>
      <c r="L18" s="51">
        <v>281</v>
      </c>
      <c r="M18" s="43" t="s">
        <v>167</v>
      </c>
      <c r="N18" s="62" t="s">
        <v>83</v>
      </c>
      <c r="O18" s="50">
        <v>50201700</v>
      </c>
      <c r="P18" s="68">
        <v>0.12</v>
      </c>
    </row>
    <row r="19" spans="1:16" s="64" customFormat="1" ht="61.5" x14ac:dyDescent="0.3">
      <c r="A19" s="66">
        <v>16</v>
      </c>
      <c r="B19" s="67" t="s">
        <v>59</v>
      </c>
      <c r="C19" s="43" t="s">
        <v>183</v>
      </c>
      <c r="D19" s="43" t="s">
        <v>186</v>
      </c>
      <c r="E19" s="43" t="s">
        <v>187</v>
      </c>
      <c r="F19" s="52">
        <v>12391123</v>
      </c>
      <c r="G19" s="52" t="s">
        <v>188</v>
      </c>
      <c r="H19" s="109">
        <v>1286</v>
      </c>
      <c r="I19" s="109">
        <v>321.5</v>
      </c>
      <c r="J19" s="51">
        <v>-16</v>
      </c>
      <c r="K19" s="51">
        <v>1222</v>
      </c>
      <c r="L19" s="51">
        <v>305.5</v>
      </c>
      <c r="M19" s="43" t="s">
        <v>167</v>
      </c>
      <c r="N19" s="62" t="s">
        <v>83</v>
      </c>
      <c r="O19" s="50">
        <v>50201700</v>
      </c>
      <c r="P19" s="68">
        <v>0.12</v>
      </c>
    </row>
    <row r="20" spans="1:16" s="64" customFormat="1" ht="46.5" x14ac:dyDescent="0.3">
      <c r="A20" s="66">
        <v>17</v>
      </c>
      <c r="B20" s="67" t="s">
        <v>59</v>
      </c>
      <c r="C20" s="43" t="s">
        <v>177</v>
      </c>
      <c r="D20" s="43" t="s">
        <v>61</v>
      </c>
      <c r="E20" s="43" t="s">
        <v>180</v>
      </c>
      <c r="F20" s="52">
        <v>20245</v>
      </c>
      <c r="G20" s="52" t="s">
        <v>189</v>
      </c>
      <c r="H20" s="109">
        <v>1540.2</v>
      </c>
      <c r="I20" s="109">
        <v>256.7</v>
      </c>
      <c r="J20" s="51">
        <v>-13.5</v>
      </c>
      <c r="K20" s="51">
        <v>1459.2</v>
      </c>
      <c r="L20" s="51">
        <v>243.2</v>
      </c>
      <c r="M20" s="43" t="s">
        <v>167</v>
      </c>
      <c r="N20" s="69" t="s">
        <v>86</v>
      </c>
      <c r="O20" s="50">
        <v>50201700</v>
      </c>
      <c r="P20" s="68">
        <v>0.12</v>
      </c>
    </row>
    <row r="21" spans="1:16" s="64" customFormat="1" ht="46.5" x14ac:dyDescent="0.3">
      <c r="A21" s="66">
        <v>18</v>
      </c>
      <c r="B21" s="67" t="s">
        <v>59</v>
      </c>
      <c r="C21" s="43" t="s">
        <v>177</v>
      </c>
      <c r="D21" s="43" t="s">
        <v>61</v>
      </c>
      <c r="E21" s="43" t="s">
        <v>190</v>
      </c>
      <c r="F21" s="52">
        <v>20257</v>
      </c>
      <c r="G21" s="52" t="s">
        <v>63</v>
      </c>
      <c r="H21" s="109">
        <v>1492.2</v>
      </c>
      <c r="I21" s="109">
        <v>248.7</v>
      </c>
      <c r="J21" s="51">
        <v>-13.5</v>
      </c>
      <c r="K21" s="51">
        <v>1411.2</v>
      </c>
      <c r="L21" s="51">
        <v>235.2</v>
      </c>
      <c r="M21" s="43" t="s">
        <v>167</v>
      </c>
      <c r="N21" s="69" t="s">
        <v>86</v>
      </c>
      <c r="O21" s="50">
        <v>50201700</v>
      </c>
      <c r="P21" s="68">
        <v>0.12</v>
      </c>
    </row>
    <row r="22" spans="1:16" s="64" customFormat="1" ht="61.5" x14ac:dyDescent="0.3">
      <c r="A22" s="66">
        <v>19</v>
      </c>
      <c r="B22" s="67" t="s">
        <v>59</v>
      </c>
      <c r="C22" s="43" t="s">
        <v>177</v>
      </c>
      <c r="D22" s="43" t="s">
        <v>68</v>
      </c>
      <c r="E22" s="43" t="s">
        <v>191</v>
      </c>
      <c r="F22" s="52">
        <v>4032698</v>
      </c>
      <c r="G22" s="52" t="s">
        <v>192</v>
      </c>
      <c r="H22" s="51">
        <v>1206.72</v>
      </c>
      <c r="I22" s="51">
        <v>251.4</v>
      </c>
      <c r="J22" s="109"/>
      <c r="K22" s="109"/>
      <c r="L22" s="109"/>
      <c r="M22" s="43" t="s">
        <v>167</v>
      </c>
      <c r="N22" s="69" t="s">
        <v>67</v>
      </c>
      <c r="O22" s="50">
        <v>50201700</v>
      </c>
      <c r="P22" s="68">
        <v>0.12</v>
      </c>
    </row>
    <row r="23" spans="1:16" s="64" customFormat="1" ht="61.5" x14ac:dyDescent="0.3">
      <c r="A23" s="66">
        <v>20</v>
      </c>
      <c r="B23" s="67" t="s">
        <v>59</v>
      </c>
      <c r="C23" s="43" t="s">
        <v>177</v>
      </c>
      <c r="D23" s="43" t="s">
        <v>68</v>
      </c>
      <c r="E23" s="43" t="s">
        <v>191</v>
      </c>
      <c r="F23" s="52">
        <v>4032702</v>
      </c>
      <c r="G23" s="52" t="s">
        <v>174</v>
      </c>
      <c r="H23" s="51">
        <v>1484.4</v>
      </c>
      <c r="I23" s="51">
        <v>247.4</v>
      </c>
      <c r="J23" s="109"/>
      <c r="K23" s="109"/>
      <c r="L23" s="109"/>
      <c r="M23" s="43" t="s">
        <v>167</v>
      </c>
      <c r="N23" s="69" t="s">
        <v>67</v>
      </c>
      <c r="O23" s="50">
        <v>50201700</v>
      </c>
      <c r="P23" s="68">
        <v>0.12</v>
      </c>
    </row>
    <row r="24" spans="1:16" s="64" customFormat="1" ht="61.5" x14ac:dyDescent="0.3">
      <c r="A24" s="66">
        <v>21</v>
      </c>
      <c r="B24" s="67" t="s">
        <v>59</v>
      </c>
      <c r="C24" s="43" t="s">
        <v>177</v>
      </c>
      <c r="D24" s="43" t="s">
        <v>61</v>
      </c>
      <c r="E24" s="43" t="s">
        <v>193</v>
      </c>
      <c r="F24" s="52">
        <v>4032712</v>
      </c>
      <c r="G24" s="52" t="s">
        <v>194</v>
      </c>
      <c r="H24" s="51">
        <v>1086.05</v>
      </c>
      <c r="I24" s="51">
        <v>251.4</v>
      </c>
      <c r="J24" s="109"/>
      <c r="K24" s="109"/>
      <c r="L24" s="109"/>
      <c r="M24" s="43" t="s">
        <v>167</v>
      </c>
      <c r="N24" s="69" t="s">
        <v>67</v>
      </c>
      <c r="O24" s="50">
        <v>50201700</v>
      </c>
      <c r="P24" s="68">
        <v>0.12</v>
      </c>
    </row>
    <row r="25" spans="1:16" s="64" customFormat="1" ht="61.5" x14ac:dyDescent="0.3">
      <c r="A25" s="66">
        <v>22</v>
      </c>
      <c r="B25" s="67" t="s">
        <v>59</v>
      </c>
      <c r="C25" s="43" t="s">
        <v>177</v>
      </c>
      <c r="D25" s="43" t="s">
        <v>61</v>
      </c>
      <c r="E25" s="43" t="s">
        <v>195</v>
      </c>
      <c r="F25" s="52">
        <v>4032713</v>
      </c>
      <c r="G25" s="52" t="s">
        <v>196</v>
      </c>
      <c r="H25" s="51">
        <v>1073.0899999999999</v>
      </c>
      <c r="I25" s="51">
        <v>248.4</v>
      </c>
      <c r="J25" s="109"/>
      <c r="K25" s="109"/>
      <c r="L25" s="109"/>
      <c r="M25" s="43" t="s">
        <v>167</v>
      </c>
      <c r="N25" s="69" t="s">
        <v>67</v>
      </c>
      <c r="O25" s="50">
        <v>50201700</v>
      </c>
      <c r="P25" s="68">
        <v>0.12</v>
      </c>
    </row>
    <row r="26" spans="1:16" s="64" customFormat="1" ht="46.5" x14ac:dyDescent="0.3">
      <c r="A26" s="66">
        <v>23</v>
      </c>
      <c r="B26" s="67" t="s">
        <v>59</v>
      </c>
      <c r="C26" s="43" t="s">
        <v>197</v>
      </c>
      <c r="D26" s="43" t="s">
        <v>198</v>
      </c>
      <c r="E26" s="43" t="s">
        <v>199</v>
      </c>
      <c r="F26" s="52">
        <v>12517494</v>
      </c>
      <c r="G26" s="52" t="s">
        <v>200</v>
      </c>
      <c r="H26" s="51">
        <v>872.55</v>
      </c>
      <c r="I26" s="51">
        <v>1454.25</v>
      </c>
      <c r="J26" s="109"/>
      <c r="K26" s="109"/>
      <c r="L26" s="109"/>
      <c r="M26" s="43" t="s">
        <v>167</v>
      </c>
      <c r="N26" s="69" t="s">
        <v>86</v>
      </c>
      <c r="O26" s="50">
        <v>50201700</v>
      </c>
      <c r="P26" s="68">
        <v>0.12</v>
      </c>
    </row>
    <row r="27" spans="1:16" s="64" customFormat="1" ht="31.5" x14ac:dyDescent="0.3">
      <c r="A27" s="66">
        <v>24</v>
      </c>
      <c r="B27" s="67" t="s">
        <v>59</v>
      </c>
      <c r="C27" s="43" t="s">
        <v>197</v>
      </c>
      <c r="D27" s="43" t="s">
        <v>201</v>
      </c>
      <c r="E27" s="43" t="s">
        <v>202</v>
      </c>
      <c r="F27" s="52">
        <v>20704</v>
      </c>
      <c r="G27" s="52" t="s">
        <v>203</v>
      </c>
      <c r="H27" s="109">
        <v>2762.5</v>
      </c>
      <c r="I27" s="109">
        <v>1105</v>
      </c>
      <c r="J27" s="51">
        <v>-50</v>
      </c>
      <c r="K27" s="51">
        <v>2637.5</v>
      </c>
      <c r="L27" s="51">
        <v>1055</v>
      </c>
      <c r="M27" s="43" t="s">
        <v>167</v>
      </c>
      <c r="N27" s="69" t="s">
        <v>86</v>
      </c>
      <c r="O27" s="50">
        <v>50201700</v>
      </c>
      <c r="P27" s="68">
        <v>0.12</v>
      </c>
    </row>
    <row r="28" spans="1:16" s="64" customFormat="1" ht="45.75" x14ac:dyDescent="0.25">
      <c r="A28" s="66">
        <v>25</v>
      </c>
      <c r="B28" s="43" t="s">
        <v>59</v>
      </c>
      <c r="C28" s="43" t="s">
        <v>204</v>
      </c>
      <c r="D28" s="43" t="s">
        <v>205</v>
      </c>
      <c r="E28" s="43" t="s">
        <v>206</v>
      </c>
      <c r="F28" s="52">
        <v>4059418</v>
      </c>
      <c r="G28" s="52" t="s">
        <v>207</v>
      </c>
      <c r="H28" s="51">
        <v>1415.75</v>
      </c>
      <c r="I28" s="51">
        <v>566.29999999999995</v>
      </c>
      <c r="J28" s="109"/>
      <c r="K28" s="109"/>
      <c r="L28" s="109"/>
      <c r="M28" s="43" t="s">
        <v>208</v>
      </c>
      <c r="N28" s="69" t="s">
        <v>209</v>
      </c>
      <c r="O28" s="50">
        <v>50201700</v>
      </c>
      <c r="P28" s="68">
        <v>0.12</v>
      </c>
    </row>
    <row r="29" spans="1:16" s="64" customFormat="1" ht="45.75" x14ac:dyDescent="0.25">
      <c r="A29" s="53">
        <v>26</v>
      </c>
      <c r="B29" s="43" t="s">
        <v>59</v>
      </c>
      <c r="C29" s="43" t="s">
        <v>204</v>
      </c>
      <c r="D29" s="43" t="s">
        <v>205</v>
      </c>
      <c r="E29" s="43" t="s">
        <v>210</v>
      </c>
      <c r="F29" s="52">
        <v>4059420</v>
      </c>
      <c r="G29" s="52" t="s">
        <v>211</v>
      </c>
      <c r="H29" s="51">
        <v>2188.6</v>
      </c>
      <c r="I29" s="51">
        <v>547.15</v>
      </c>
      <c r="J29" s="109"/>
      <c r="K29" s="109"/>
      <c r="L29" s="109"/>
      <c r="M29" s="43" t="s">
        <v>208</v>
      </c>
      <c r="N29" s="69" t="s">
        <v>209</v>
      </c>
      <c r="O29" s="50">
        <v>50201700</v>
      </c>
      <c r="P29" s="68">
        <v>0.12</v>
      </c>
    </row>
    <row r="30" spans="1:16" ht="30.75" x14ac:dyDescent="0.25">
      <c r="A30" s="53">
        <v>27</v>
      </c>
      <c r="B30" s="45" t="s">
        <v>212</v>
      </c>
      <c r="C30" s="45" t="s">
        <v>213</v>
      </c>
      <c r="D30" s="45" t="s">
        <v>214</v>
      </c>
      <c r="E30" s="45" t="s">
        <v>215</v>
      </c>
      <c r="F30" s="44">
        <v>4019172</v>
      </c>
      <c r="G30" s="44" t="s">
        <v>216</v>
      </c>
      <c r="H30" s="88">
        <v>1190.43163</v>
      </c>
      <c r="I30" s="88">
        <v>264.54034999999999</v>
      </c>
      <c r="J30" s="93"/>
      <c r="K30" s="93"/>
      <c r="L30" s="93"/>
      <c r="M30" s="45" t="s">
        <v>208</v>
      </c>
      <c r="N30" s="49"/>
      <c r="O30" s="47">
        <v>50131700</v>
      </c>
      <c r="P30" s="48">
        <v>0.12</v>
      </c>
    </row>
    <row r="31" spans="1:16" ht="30.75" x14ac:dyDescent="0.25">
      <c r="A31" s="53">
        <v>28</v>
      </c>
      <c r="B31" s="45" t="s">
        <v>212</v>
      </c>
      <c r="C31" s="45" t="s">
        <v>213</v>
      </c>
      <c r="D31" s="45" t="s">
        <v>214</v>
      </c>
      <c r="E31" s="45" t="s">
        <v>215</v>
      </c>
      <c r="F31" s="44">
        <v>4019173</v>
      </c>
      <c r="G31" s="44" t="s">
        <v>217</v>
      </c>
      <c r="H31" s="88">
        <v>2066.7145</v>
      </c>
      <c r="I31" s="88">
        <v>258.33931000000001</v>
      </c>
      <c r="J31" s="93"/>
      <c r="K31" s="93"/>
      <c r="L31" s="93"/>
      <c r="M31" s="45" t="s">
        <v>208</v>
      </c>
      <c r="N31" s="49"/>
      <c r="O31" s="47">
        <v>50131700</v>
      </c>
      <c r="P31" s="48">
        <v>0.12</v>
      </c>
    </row>
    <row r="32" spans="1:16" ht="45.75" x14ac:dyDescent="0.25">
      <c r="A32" s="53">
        <v>29</v>
      </c>
      <c r="B32" s="45" t="s">
        <v>109</v>
      </c>
      <c r="C32" s="45" t="s">
        <v>218</v>
      </c>
      <c r="D32" s="45" t="s">
        <v>219</v>
      </c>
      <c r="E32" s="45" t="s">
        <v>220</v>
      </c>
      <c r="F32" s="44">
        <v>547605</v>
      </c>
      <c r="G32" s="44" t="s">
        <v>217</v>
      </c>
      <c r="H32" s="88">
        <v>2368.66291</v>
      </c>
      <c r="I32" s="88">
        <v>296.08285999999998</v>
      </c>
      <c r="J32" s="93"/>
      <c r="K32" s="93"/>
      <c r="L32" s="93"/>
      <c r="M32" s="45" t="s">
        <v>208</v>
      </c>
      <c r="N32" s="49"/>
      <c r="O32" s="50">
        <v>50202307</v>
      </c>
      <c r="P32" s="48">
        <v>0.12</v>
      </c>
    </row>
    <row r="33" spans="1:16" ht="45.75" x14ac:dyDescent="0.25">
      <c r="A33" s="53">
        <v>30</v>
      </c>
      <c r="B33" s="45" t="s">
        <v>124</v>
      </c>
      <c r="C33" s="45" t="s">
        <v>221</v>
      </c>
      <c r="D33" s="45" t="s">
        <v>222</v>
      </c>
      <c r="E33" s="45" t="s">
        <v>223</v>
      </c>
      <c r="F33" s="52" t="s">
        <v>427</v>
      </c>
      <c r="G33" s="44" t="s">
        <v>128</v>
      </c>
      <c r="H33" s="88">
        <v>1463.8378</v>
      </c>
      <c r="I33" s="88">
        <v>292.76756</v>
      </c>
      <c r="J33" s="93"/>
      <c r="K33" s="93"/>
      <c r="L33" s="93"/>
      <c r="M33" s="45" t="s">
        <v>167</v>
      </c>
      <c r="N33" s="49" t="s">
        <v>121</v>
      </c>
      <c r="O33" s="49">
        <v>50131704</v>
      </c>
      <c r="P33" s="48">
        <v>0.12</v>
      </c>
    </row>
    <row r="34" spans="1:16" s="80" customFormat="1" ht="45.75" x14ac:dyDescent="0.25">
      <c r="A34" s="66">
        <v>31</v>
      </c>
      <c r="B34" s="43" t="s">
        <v>124</v>
      </c>
      <c r="C34" s="43" t="s">
        <v>221</v>
      </c>
      <c r="D34" s="43" t="s">
        <v>222</v>
      </c>
      <c r="E34" s="43" t="s">
        <v>517</v>
      </c>
      <c r="F34" s="52">
        <v>150259</v>
      </c>
      <c r="G34" s="52" t="s">
        <v>128</v>
      </c>
      <c r="H34" s="51">
        <v>1463.8579999999999</v>
      </c>
      <c r="I34" s="51">
        <v>292.77159999999998</v>
      </c>
      <c r="J34" s="94"/>
      <c r="K34" s="94"/>
      <c r="L34" s="94"/>
      <c r="M34" s="43" t="s">
        <v>167</v>
      </c>
      <c r="N34" s="69" t="s">
        <v>121</v>
      </c>
      <c r="O34" s="69">
        <v>50131704</v>
      </c>
      <c r="P34" s="68">
        <v>0.12</v>
      </c>
    </row>
    <row r="35" spans="1:16" ht="30.75" x14ac:dyDescent="0.25">
      <c r="A35" s="53">
        <v>32</v>
      </c>
      <c r="B35" s="45" t="s">
        <v>212</v>
      </c>
      <c r="C35" s="45" t="s">
        <v>224</v>
      </c>
      <c r="D35" s="45" t="s">
        <v>225</v>
      </c>
      <c r="E35" s="45" t="s">
        <v>226</v>
      </c>
      <c r="F35" s="44">
        <v>2257</v>
      </c>
      <c r="G35" s="44" t="s">
        <v>227</v>
      </c>
      <c r="H35" s="88">
        <v>164.23545999999999</v>
      </c>
      <c r="I35" s="88">
        <v>82.117729999999995</v>
      </c>
      <c r="J35" s="93"/>
      <c r="K35" s="93"/>
      <c r="L35" s="93"/>
      <c r="M35" s="45" t="s">
        <v>208</v>
      </c>
      <c r="N35" s="49"/>
      <c r="O35" s="47">
        <v>50131700</v>
      </c>
      <c r="P35" s="48">
        <v>0.12</v>
      </c>
    </row>
    <row r="36" spans="1:16" ht="60.75" x14ac:dyDescent="0.25">
      <c r="A36" s="53">
        <v>33</v>
      </c>
      <c r="B36" s="45" t="s">
        <v>212</v>
      </c>
      <c r="C36" s="45" t="s">
        <v>224</v>
      </c>
      <c r="D36" s="45" t="s">
        <v>228</v>
      </c>
      <c r="E36" s="45" t="s">
        <v>229</v>
      </c>
      <c r="F36" s="44">
        <v>50067</v>
      </c>
      <c r="G36" s="44" t="s">
        <v>230</v>
      </c>
      <c r="H36" s="88">
        <v>164.23545999999999</v>
      </c>
      <c r="I36" s="88">
        <v>102.64709999999999</v>
      </c>
      <c r="J36" s="93"/>
      <c r="K36" s="93"/>
      <c r="L36" s="93"/>
      <c r="M36" s="45" t="s">
        <v>208</v>
      </c>
      <c r="N36" s="49" t="s">
        <v>121</v>
      </c>
      <c r="O36" s="47">
        <v>50131700</v>
      </c>
      <c r="P36" s="48">
        <v>0.12</v>
      </c>
    </row>
    <row r="37" spans="1:16" ht="36.75" customHeight="1" x14ac:dyDescent="0.25">
      <c r="A37" s="53">
        <v>34</v>
      </c>
      <c r="B37" s="45" t="s">
        <v>231</v>
      </c>
      <c r="C37" s="45" t="s">
        <v>232</v>
      </c>
      <c r="D37" s="45" t="s">
        <v>225</v>
      </c>
      <c r="E37" s="45" t="s">
        <v>233</v>
      </c>
      <c r="F37" s="44">
        <v>60811</v>
      </c>
      <c r="G37" s="44" t="s">
        <v>234</v>
      </c>
      <c r="H37" s="88">
        <v>275.43</v>
      </c>
      <c r="I37" s="88">
        <v>137.715</v>
      </c>
      <c r="J37" s="93"/>
      <c r="K37" s="93"/>
      <c r="L37" s="93"/>
      <c r="M37" s="45" t="s">
        <v>208</v>
      </c>
      <c r="N37" s="49"/>
      <c r="O37" s="47">
        <v>50202300</v>
      </c>
      <c r="P37" s="48">
        <v>0.12</v>
      </c>
    </row>
    <row r="38" spans="1:16" ht="45.75" x14ac:dyDescent="0.25">
      <c r="A38" s="53">
        <v>35</v>
      </c>
      <c r="B38" s="45" t="s">
        <v>212</v>
      </c>
      <c r="C38" s="45" t="s">
        <v>235</v>
      </c>
      <c r="D38" s="45" t="s">
        <v>236</v>
      </c>
      <c r="E38" s="45" t="s">
        <v>237</v>
      </c>
      <c r="F38" s="44">
        <v>88622</v>
      </c>
      <c r="G38" s="44" t="s">
        <v>238</v>
      </c>
      <c r="H38" s="88">
        <v>346.8</v>
      </c>
      <c r="I38" s="88">
        <v>34.68</v>
      </c>
      <c r="J38" s="93"/>
      <c r="K38" s="93"/>
      <c r="L38" s="93"/>
      <c r="M38" s="45" t="s">
        <v>208</v>
      </c>
      <c r="N38" s="49"/>
      <c r="O38" s="47">
        <v>50131700</v>
      </c>
      <c r="P38" s="48">
        <v>0.12</v>
      </c>
    </row>
    <row r="39" spans="1:16" ht="30.75" x14ac:dyDescent="0.25">
      <c r="A39" s="53">
        <v>36</v>
      </c>
      <c r="B39" s="45" t="s">
        <v>212</v>
      </c>
      <c r="C39" s="45" t="s">
        <v>239</v>
      </c>
      <c r="D39" s="45" t="s">
        <v>236</v>
      </c>
      <c r="E39" s="45" t="s">
        <v>240</v>
      </c>
      <c r="F39" s="44">
        <v>88626</v>
      </c>
      <c r="G39" s="44" t="s">
        <v>238</v>
      </c>
      <c r="H39" s="88">
        <v>306</v>
      </c>
      <c r="I39" s="88">
        <v>30.6</v>
      </c>
      <c r="J39" s="93"/>
      <c r="K39" s="93"/>
      <c r="L39" s="93"/>
      <c r="M39" s="45" t="s">
        <v>208</v>
      </c>
      <c r="N39" s="49"/>
      <c r="O39" s="47">
        <v>50131700</v>
      </c>
      <c r="P39" s="48">
        <v>0.12</v>
      </c>
    </row>
    <row r="40" spans="1:16" ht="30.75" x14ac:dyDescent="0.25">
      <c r="A40" s="53">
        <v>37</v>
      </c>
      <c r="B40" s="45" t="s">
        <v>231</v>
      </c>
      <c r="C40" s="45" t="s">
        <v>232</v>
      </c>
      <c r="D40" s="45" t="s">
        <v>236</v>
      </c>
      <c r="E40" s="45" t="s">
        <v>241</v>
      </c>
      <c r="F40" s="44">
        <v>101231662</v>
      </c>
      <c r="G40" s="44" t="s">
        <v>242</v>
      </c>
      <c r="H40" s="88">
        <v>244.8</v>
      </c>
      <c r="I40" s="88">
        <v>40.799999999999997</v>
      </c>
      <c r="J40" s="93"/>
      <c r="K40" s="93"/>
      <c r="L40" s="93"/>
      <c r="M40" s="45" t="s">
        <v>208</v>
      </c>
      <c r="N40" s="49"/>
      <c r="O40" s="47">
        <v>50202300</v>
      </c>
      <c r="P40" s="48">
        <v>0.12</v>
      </c>
    </row>
    <row r="41" spans="1:16" ht="30.75" x14ac:dyDescent="0.25">
      <c r="A41" s="53">
        <v>38</v>
      </c>
      <c r="B41" s="45" t="s">
        <v>129</v>
      </c>
      <c r="C41" s="45" t="s">
        <v>243</v>
      </c>
      <c r="D41" s="45" t="s">
        <v>244</v>
      </c>
      <c r="E41" s="45" t="s">
        <v>245</v>
      </c>
      <c r="F41" s="44" t="s">
        <v>246</v>
      </c>
      <c r="G41" s="44" t="s">
        <v>247</v>
      </c>
      <c r="H41" s="88">
        <v>387.64</v>
      </c>
      <c r="I41" s="88">
        <v>0.38763999999999998</v>
      </c>
      <c r="J41" s="93"/>
      <c r="K41" s="93"/>
      <c r="L41" s="93"/>
      <c r="M41" s="45" t="s">
        <v>248</v>
      </c>
      <c r="N41" s="49" t="s">
        <v>249</v>
      </c>
      <c r="O41" s="47">
        <v>50161500</v>
      </c>
      <c r="P41" s="48">
        <v>0.12</v>
      </c>
    </row>
    <row r="42" spans="1:16" ht="45.75" x14ac:dyDescent="0.25">
      <c r="A42" s="53">
        <v>39</v>
      </c>
      <c r="B42" s="45" t="s">
        <v>129</v>
      </c>
      <c r="C42" s="45" t="s">
        <v>243</v>
      </c>
      <c r="D42" s="45" t="s">
        <v>250</v>
      </c>
      <c r="E42" s="45" t="s">
        <v>251</v>
      </c>
      <c r="F42" s="44" t="s">
        <v>252</v>
      </c>
      <c r="G42" s="44" t="s">
        <v>247</v>
      </c>
      <c r="H42" s="88">
        <v>387.64</v>
      </c>
      <c r="I42" s="88">
        <v>0.38763999999999998</v>
      </c>
      <c r="J42" s="93"/>
      <c r="K42" s="93"/>
      <c r="L42" s="93"/>
      <c r="M42" s="45" t="s">
        <v>248</v>
      </c>
      <c r="N42" s="49" t="s">
        <v>249</v>
      </c>
      <c r="O42" s="47">
        <v>50161500</v>
      </c>
      <c r="P42" s="48">
        <v>0.12</v>
      </c>
    </row>
    <row r="43" spans="1:16" ht="45.75" x14ac:dyDescent="0.25">
      <c r="A43" s="53">
        <v>40</v>
      </c>
      <c r="B43" s="45" t="s">
        <v>129</v>
      </c>
      <c r="C43" s="45" t="s">
        <v>253</v>
      </c>
      <c r="D43" s="45" t="s">
        <v>254</v>
      </c>
      <c r="E43" s="45" t="s">
        <v>255</v>
      </c>
      <c r="F43" s="44">
        <v>42227</v>
      </c>
      <c r="G43" s="44" t="s">
        <v>256</v>
      </c>
      <c r="H43" s="88">
        <v>115.27</v>
      </c>
      <c r="I43" s="88">
        <v>115.27</v>
      </c>
      <c r="J43" s="93"/>
      <c r="K43" s="93"/>
      <c r="L43" s="93"/>
      <c r="M43" s="45" t="s">
        <v>167</v>
      </c>
      <c r="N43" s="49"/>
      <c r="O43" s="47">
        <v>50161500</v>
      </c>
      <c r="P43" s="48">
        <v>0.12</v>
      </c>
    </row>
    <row r="44" spans="1:16" ht="60.75" x14ac:dyDescent="0.25">
      <c r="A44" s="53">
        <v>41</v>
      </c>
      <c r="B44" s="45" t="s">
        <v>129</v>
      </c>
      <c r="C44" s="45" t="s">
        <v>257</v>
      </c>
      <c r="D44" s="45" t="s">
        <v>147</v>
      </c>
      <c r="E44" s="45" t="s">
        <v>258</v>
      </c>
      <c r="F44" s="44" t="s">
        <v>259</v>
      </c>
      <c r="G44" s="44" t="s">
        <v>260</v>
      </c>
      <c r="H44" s="88">
        <v>168.65</v>
      </c>
      <c r="I44" s="88">
        <v>187.3888</v>
      </c>
      <c r="J44" s="93"/>
      <c r="K44" s="93"/>
      <c r="L44" s="93"/>
      <c r="M44" s="45" t="s">
        <v>167</v>
      </c>
      <c r="N44" s="49" t="s">
        <v>249</v>
      </c>
      <c r="O44" s="47">
        <v>50161500</v>
      </c>
      <c r="P44" s="48">
        <v>0.12</v>
      </c>
    </row>
    <row r="45" spans="1:16" ht="45.75" x14ac:dyDescent="0.25">
      <c r="A45" s="53">
        <v>42</v>
      </c>
      <c r="B45" s="45" t="s">
        <v>129</v>
      </c>
      <c r="C45" s="45" t="s">
        <v>261</v>
      </c>
      <c r="D45" s="45" t="s">
        <v>147</v>
      </c>
      <c r="E45" s="45" t="s">
        <v>262</v>
      </c>
      <c r="F45" s="44" t="s">
        <v>263</v>
      </c>
      <c r="G45" s="44" t="s">
        <v>260</v>
      </c>
      <c r="H45" s="88">
        <v>114.12</v>
      </c>
      <c r="I45" s="88">
        <v>126.8</v>
      </c>
      <c r="J45" s="93"/>
      <c r="K45" s="93"/>
      <c r="L45" s="93"/>
      <c r="M45" s="45" t="s">
        <v>167</v>
      </c>
      <c r="N45" s="49"/>
      <c r="O45" s="47">
        <v>50161500</v>
      </c>
      <c r="P45" s="48">
        <v>0.12</v>
      </c>
    </row>
    <row r="46" spans="1:16" s="80" customFormat="1" ht="30.75" x14ac:dyDescent="0.25">
      <c r="A46" s="66">
        <v>43</v>
      </c>
      <c r="B46" s="43" t="s">
        <v>140</v>
      </c>
      <c r="C46" s="43" t="s">
        <v>140</v>
      </c>
      <c r="D46" s="43" t="s">
        <v>147</v>
      </c>
      <c r="E46" s="43" t="s">
        <v>523</v>
      </c>
      <c r="F46" s="52">
        <v>77356</v>
      </c>
      <c r="G46" s="52" t="s">
        <v>524</v>
      </c>
      <c r="H46" s="51">
        <v>125.24</v>
      </c>
      <c r="I46" s="51">
        <v>166.98660000000001</v>
      </c>
      <c r="J46" s="94"/>
      <c r="K46" s="94"/>
      <c r="L46" s="94"/>
      <c r="M46" s="43" t="s">
        <v>167</v>
      </c>
      <c r="N46" s="69" t="s">
        <v>121</v>
      </c>
      <c r="O46" s="50">
        <v>50161500</v>
      </c>
      <c r="P46" s="68">
        <v>0.12</v>
      </c>
    </row>
    <row r="47" spans="1:16" ht="30.75" x14ac:dyDescent="0.25">
      <c r="A47" s="53">
        <v>44</v>
      </c>
      <c r="B47" s="45" t="s">
        <v>87</v>
      </c>
      <c r="C47" s="45" t="s">
        <v>264</v>
      </c>
      <c r="D47" s="45" t="s">
        <v>265</v>
      </c>
      <c r="E47" s="45" t="s">
        <v>266</v>
      </c>
      <c r="F47" s="44">
        <v>41000</v>
      </c>
      <c r="G47" s="44" t="s">
        <v>417</v>
      </c>
      <c r="H47" s="88">
        <v>396.61331999999999</v>
      </c>
      <c r="I47" s="88">
        <v>4.1313886999999996</v>
      </c>
      <c r="J47" s="93"/>
      <c r="K47" s="93"/>
      <c r="L47" s="93"/>
      <c r="M47" s="45" t="s">
        <v>267</v>
      </c>
      <c r="N47" s="49" t="s">
        <v>86</v>
      </c>
      <c r="O47" s="47">
        <v>50201700</v>
      </c>
      <c r="P47" s="48">
        <v>0.12</v>
      </c>
    </row>
    <row r="48" spans="1:16" ht="45.75" x14ac:dyDescent="0.25">
      <c r="A48" s="53">
        <v>45</v>
      </c>
      <c r="B48" s="45" t="s">
        <v>87</v>
      </c>
      <c r="C48" s="45" t="s">
        <v>95</v>
      </c>
      <c r="D48" s="45" t="s">
        <v>265</v>
      </c>
      <c r="E48" s="45" t="s">
        <v>268</v>
      </c>
      <c r="F48" s="44">
        <v>41001</v>
      </c>
      <c r="G48" s="44" t="s">
        <v>417</v>
      </c>
      <c r="H48" s="88">
        <v>396.61331999999999</v>
      </c>
      <c r="I48" s="88">
        <v>4.1313886999999996</v>
      </c>
      <c r="J48" s="93"/>
      <c r="K48" s="93"/>
      <c r="L48" s="93"/>
      <c r="M48" s="45" t="s">
        <v>267</v>
      </c>
      <c r="N48" s="49" t="s">
        <v>86</v>
      </c>
      <c r="O48" s="47">
        <v>50201700</v>
      </c>
      <c r="P48" s="48">
        <v>0.12</v>
      </c>
    </row>
    <row r="49" spans="1:16" ht="45.75" x14ac:dyDescent="0.25">
      <c r="A49" s="53">
        <v>46</v>
      </c>
      <c r="B49" s="45" t="s">
        <v>87</v>
      </c>
      <c r="C49" s="45" t="s">
        <v>95</v>
      </c>
      <c r="D49" s="45" t="s">
        <v>265</v>
      </c>
      <c r="E49" s="45" t="s">
        <v>269</v>
      </c>
      <c r="F49" s="44">
        <v>41002</v>
      </c>
      <c r="G49" s="44" t="s">
        <v>418</v>
      </c>
      <c r="H49" s="88">
        <v>396.61331999999999</v>
      </c>
      <c r="I49" s="88">
        <v>4.1313886999999996</v>
      </c>
      <c r="J49" s="93"/>
      <c r="K49" s="93"/>
      <c r="L49" s="93"/>
      <c r="M49" s="45" t="s">
        <v>267</v>
      </c>
      <c r="N49" s="49" t="s">
        <v>86</v>
      </c>
      <c r="O49" s="47">
        <v>50201700</v>
      </c>
      <c r="P49" s="48">
        <v>0.12</v>
      </c>
    </row>
    <row r="50" spans="1:16" ht="45.75" x14ac:dyDescent="0.25">
      <c r="A50" s="53">
        <v>47</v>
      </c>
      <c r="B50" s="45" t="s">
        <v>87</v>
      </c>
      <c r="C50" s="45" t="s">
        <v>264</v>
      </c>
      <c r="D50" s="45" t="s">
        <v>265</v>
      </c>
      <c r="E50" s="45" t="s">
        <v>270</v>
      </c>
      <c r="F50" s="44">
        <v>41003</v>
      </c>
      <c r="G50" s="44" t="s">
        <v>417</v>
      </c>
      <c r="H50" s="88">
        <v>396.61331999999999</v>
      </c>
      <c r="I50" s="88">
        <v>4.1313886999999996</v>
      </c>
      <c r="J50" s="93"/>
      <c r="K50" s="93"/>
      <c r="L50" s="93"/>
      <c r="M50" s="45" t="s">
        <v>267</v>
      </c>
      <c r="N50" s="49" t="s">
        <v>86</v>
      </c>
      <c r="O50" s="47">
        <v>50201700</v>
      </c>
      <c r="P50" s="48">
        <v>0.12</v>
      </c>
    </row>
    <row r="51" spans="1:16" ht="45.75" x14ac:dyDescent="0.25">
      <c r="A51" s="53">
        <v>48</v>
      </c>
      <c r="B51" s="45" t="s">
        <v>87</v>
      </c>
      <c r="C51" s="45" t="s">
        <v>264</v>
      </c>
      <c r="D51" s="45" t="s">
        <v>271</v>
      </c>
      <c r="E51" s="45" t="s">
        <v>272</v>
      </c>
      <c r="F51" s="44">
        <v>42000</v>
      </c>
      <c r="G51" s="44" t="s">
        <v>419</v>
      </c>
      <c r="H51" s="88">
        <v>396.61331999999999</v>
      </c>
      <c r="I51" s="88">
        <v>4.1313886999999996</v>
      </c>
      <c r="J51" s="93"/>
      <c r="K51" s="93"/>
      <c r="L51" s="93"/>
      <c r="M51" s="45" t="s">
        <v>267</v>
      </c>
      <c r="N51" s="49" t="s">
        <v>86</v>
      </c>
      <c r="O51" s="47">
        <v>50201700</v>
      </c>
      <c r="P51" s="48">
        <v>0.12</v>
      </c>
    </row>
    <row r="52" spans="1:16" ht="30.75" x14ac:dyDescent="0.25">
      <c r="A52" s="53">
        <v>49</v>
      </c>
      <c r="B52" s="45" t="s">
        <v>87</v>
      </c>
      <c r="C52" s="45" t="s">
        <v>95</v>
      </c>
      <c r="D52" s="45" t="s">
        <v>271</v>
      </c>
      <c r="E52" s="45" t="s">
        <v>273</v>
      </c>
      <c r="F52" s="44">
        <v>42001</v>
      </c>
      <c r="G52" s="44" t="s">
        <v>418</v>
      </c>
      <c r="H52" s="88">
        <v>396.61331999999999</v>
      </c>
      <c r="I52" s="88">
        <v>4.1313886999999996</v>
      </c>
      <c r="J52" s="93"/>
      <c r="K52" s="93"/>
      <c r="L52" s="93"/>
      <c r="M52" s="45" t="s">
        <v>267</v>
      </c>
      <c r="N52" s="49" t="s">
        <v>86</v>
      </c>
      <c r="O52" s="47">
        <v>50201700</v>
      </c>
      <c r="P52" s="48">
        <v>0.12</v>
      </c>
    </row>
    <row r="53" spans="1:16" ht="45.75" x14ac:dyDescent="0.25">
      <c r="A53" s="53">
        <v>50</v>
      </c>
      <c r="B53" s="45" t="s">
        <v>87</v>
      </c>
      <c r="C53" s="45" t="s">
        <v>95</v>
      </c>
      <c r="D53" s="45" t="s">
        <v>271</v>
      </c>
      <c r="E53" s="45" t="s">
        <v>274</v>
      </c>
      <c r="F53" s="44">
        <v>42002</v>
      </c>
      <c r="G53" s="44" t="s">
        <v>419</v>
      </c>
      <c r="H53" s="88">
        <v>396.61331999999999</v>
      </c>
      <c r="I53" s="88">
        <v>4.1313886999999996</v>
      </c>
      <c r="J53" s="93"/>
      <c r="K53" s="93"/>
      <c r="L53" s="93"/>
      <c r="M53" s="45" t="s">
        <v>267</v>
      </c>
      <c r="N53" s="49" t="s">
        <v>86</v>
      </c>
      <c r="O53" s="47">
        <v>50201700</v>
      </c>
      <c r="P53" s="48">
        <v>0.12</v>
      </c>
    </row>
    <row r="54" spans="1:16" ht="45.75" x14ac:dyDescent="0.25">
      <c r="A54" s="53">
        <v>51</v>
      </c>
      <c r="B54" s="45" t="s">
        <v>87</v>
      </c>
      <c r="C54" s="45" t="s">
        <v>95</v>
      </c>
      <c r="D54" s="45" t="s">
        <v>271</v>
      </c>
      <c r="E54" s="45" t="s">
        <v>275</v>
      </c>
      <c r="F54" s="44">
        <v>42003</v>
      </c>
      <c r="G54" s="44" t="s">
        <v>418</v>
      </c>
      <c r="H54" s="88">
        <v>396.61331999999999</v>
      </c>
      <c r="I54" s="88">
        <v>4.1313886999999996</v>
      </c>
      <c r="J54" s="93"/>
      <c r="K54" s="93"/>
      <c r="L54" s="93"/>
      <c r="M54" s="45" t="s">
        <v>267</v>
      </c>
      <c r="N54" s="49" t="s">
        <v>86</v>
      </c>
      <c r="O54" s="47">
        <v>50201700</v>
      </c>
      <c r="P54" s="48">
        <v>0.12</v>
      </c>
    </row>
    <row r="55" spans="1:16" ht="45.75" x14ac:dyDescent="0.25">
      <c r="A55" s="53">
        <v>52</v>
      </c>
      <c r="B55" s="45" t="s">
        <v>87</v>
      </c>
      <c r="C55" s="45" t="s">
        <v>95</v>
      </c>
      <c r="D55" s="45" t="s">
        <v>276</v>
      </c>
      <c r="E55" s="45" t="s">
        <v>277</v>
      </c>
      <c r="F55" s="44">
        <v>43001</v>
      </c>
      <c r="G55" s="44" t="s">
        <v>418</v>
      </c>
      <c r="H55" s="88">
        <v>396.61331999999999</v>
      </c>
      <c r="I55" s="88">
        <v>4.1313886999999996</v>
      </c>
      <c r="J55" s="93"/>
      <c r="K55" s="93"/>
      <c r="L55" s="93"/>
      <c r="M55" s="45" t="s">
        <v>267</v>
      </c>
      <c r="N55" s="49" t="s">
        <v>86</v>
      </c>
      <c r="O55" s="47">
        <v>50201700</v>
      </c>
      <c r="P55" s="48">
        <v>0.12</v>
      </c>
    </row>
    <row r="56" spans="1:16" ht="45.75" x14ac:dyDescent="0.25">
      <c r="A56" s="53">
        <v>53</v>
      </c>
      <c r="B56" s="45" t="s">
        <v>87</v>
      </c>
      <c r="C56" s="45" t="s">
        <v>95</v>
      </c>
      <c r="D56" s="45" t="s">
        <v>276</v>
      </c>
      <c r="E56" s="45" t="s">
        <v>278</v>
      </c>
      <c r="F56" s="44">
        <v>44001</v>
      </c>
      <c r="G56" s="44" t="s">
        <v>417</v>
      </c>
      <c r="H56" s="88">
        <v>396.61331999999999</v>
      </c>
      <c r="I56" s="88">
        <v>4.1313886999999996</v>
      </c>
      <c r="J56" s="93"/>
      <c r="K56" s="93"/>
      <c r="L56" s="93"/>
      <c r="M56" s="45" t="s">
        <v>267</v>
      </c>
      <c r="N56" s="49" t="s">
        <v>86</v>
      </c>
      <c r="O56" s="47">
        <v>50201700</v>
      </c>
      <c r="P56" s="48">
        <v>0.12</v>
      </c>
    </row>
    <row r="57" spans="1:16" ht="30.75" x14ac:dyDescent="0.25">
      <c r="A57" s="53">
        <v>54</v>
      </c>
      <c r="B57" s="45" t="s">
        <v>87</v>
      </c>
      <c r="C57" s="45" t="s">
        <v>95</v>
      </c>
      <c r="D57" s="45" t="s">
        <v>265</v>
      </c>
      <c r="E57" s="45" t="s">
        <v>279</v>
      </c>
      <c r="F57" s="44">
        <v>44002</v>
      </c>
      <c r="G57" s="44" t="s">
        <v>417</v>
      </c>
      <c r="H57" s="88">
        <v>396.61331999999999</v>
      </c>
      <c r="I57" s="88">
        <v>4.1313886999999996</v>
      </c>
      <c r="J57" s="93"/>
      <c r="K57" s="93"/>
      <c r="L57" s="93"/>
      <c r="M57" s="45" t="s">
        <v>267</v>
      </c>
      <c r="N57" s="49" t="s">
        <v>86</v>
      </c>
      <c r="O57" s="47">
        <v>50201700</v>
      </c>
      <c r="P57" s="48">
        <v>0.12</v>
      </c>
    </row>
    <row r="58" spans="1:16" ht="45.75" x14ac:dyDescent="0.25">
      <c r="A58" s="53">
        <v>55</v>
      </c>
      <c r="B58" s="45" t="s">
        <v>87</v>
      </c>
      <c r="C58" s="45" t="s">
        <v>95</v>
      </c>
      <c r="D58" s="45" t="s">
        <v>271</v>
      </c>
      <c r="E58" s="45" t="s">
        <v>280</v>
      </c>
      <c r="F58" s="44">
        <v>44003</v>
      </c>
      <c r="G58" s="44" t="s">
        <v>417</v>
      </c>
      <c r="H58" s="88">
        <v>396.61331999999999</v>
      </c>
      <c r="I58" s="88">
        <v>4.1313886999999996</v>
      </c>
      <c r="J58" s="93"/>
      <c r="K58" s="93"/>
      <c r="L58" s="93"/>
      <c r="M58" s="45" t="s">
        <v>267</v>
      </c>
      <c r="N58" s="49" t="s">
        <v>86</v>
      </c>
      <c r="O58" s="47">
        <v>50201700</v>
      </c>
      <c r="P58" s="48">
        <v>0.12</v>
      </c>
    </row>
    <row r="59" spans="1:16" ht="45.75" x14ac:dyDescent="0.25">
      <c r="A59" s="53">
        <v>56</v>
      </c>
      <c r="B59" s="45" t="s">
        <v>87</v>
      </c>
      <c r="C59" s="45" t="s">
        <v>95</v>
      </c>
      <c r="D59" s="45" t="s">
        <v>281</v>
      </c>
      <c r="E59" s="45" t="s">
        <v>282</v>
      </c>
      <c r="F59" s="44">
        <v>45000</v>
      </c>
      <c r="G59" s="44" t="s">
        <v>420</v>
      </c>
      <c r="H59" s="88">
        <v>396.61331999999999</v>
      </c>
      <c r="I59" s="88">
        <v>4.1313886999999996</v>
      </c>
      <c r="J59" s="93"/>
      <c r="K59" s="93"/>
      <c r="L59" s="93"/>
      <c r="M59" s="45" t="s">
        <v>267</v>
      </c>
      <c r="N59" s="49" t="s">
        <v>86</v>
      </c>
      <c r="O59" s="47">
        <v>50201700</v>
      </c>
      <c r="P59" s="48">
        <v>0.12</v>
      </c>
    </row>
    <row r="60" spans="1:16" ht="45.75" x14ac:dyDescent="0.25">
      <c r="A60" s="53">
        <v>57</v>
      </c>
      <c r="B60" s="45" t="s">
        <v>87</v>
      </c>
      <c r="C60" s="45" t="s">
        <v>95</v>
      </c>
      <c r="D60" s="45" t="s">
        <v>281</v>
      </c>
      <c r="E60" s="45" t="s">
        <v>283</v>
      </c>
      <c r="F60" s="44">
        <v>45001</v>
      </c>
      <c r="G60" s="44" t="s">
        <v>418</v>
      </c>
      <c r="H60" s="88">
        <v>396.61331999999999</v>
      </c>
      <c r="I60" s="88">
        <v>4.1313886999999996</v>
      </c>
      <c r="J60" s="93"/>
      <c r="K60" s="93"/>
      <c r="L60" s="93"/>
      <c r="M60" s="45" t="s">
        <v>267</v>
      </c>
      <c r="N60" s="49" t="s">
        <v>86</v>
      </c>
      <c r="O60" s="47">
        <v>50201700</v>
      </c>
      <c r="P60" s="48">
        <v>0.12</v>
      </c>
    </row>
    <row r="61" spans="1:16" ht="30.75" x14ac:dyDescent="0.25">
      <c r="A61" s="53">
        <v>58</v>
      </c>
      <c r="B61" s="45" t="s">
        <v>87</v>
      </c>
      <c r="C61" s="45" t="s">
        <v>95</v>
      </c>
      <c r="D61" s="45" t="s">
        <v>281</v>
      </c>
      <c r="E61" s="45" t="s">
        <v>284</v>
      </c>
      <c r="F61" s="44">
        <v>45003</v>
      </c>
      <c r="G61" s="44" t="s">
        <v>417</v>
      </c>
      <c r="H61" s="88">
        <v>396.61331999999999</v>
      </c>
      <c r="I61" s="88">
        <v>4.1313886999999996</v>
      </c>
      <c r="J61" s="93"/>
      <c r="K61" s="93"/>
      <c r="L61" s="93"/>
      <c r="M61" s="45" t="s">
        <v>267</v>
      </c>
      <c r="N61" s="49" t="s">
        <v>86</v>
      </c>
      <c r="O61" s="47">
        <v>50201700</v>
      </c>
      <c r="P61" s="48">
        <v>0.12</v>
      </c>
    </row>
    <row r="62" spans="1:16" ht="45.75" x14ac:dyDescent="0.25">
      <c r="A62" s="53">
        <v>59</v>
      </c>
      <c r="B62" s="45" t="s">
        <v>87</v>
      </c>
      <c r="C62" s="45" t="s">
        <v>95</v>
      </c>
      <c r="D62" s="45" t="s">
        <v>281</v>
      </c>
      <c r="E62" s="45" t="s">
        <v>285</v>
      </c>
      <c r="F62" s="44">
        <v>45004</v>
      </c>
      <c r="G62" s="44" t="s">
        <v>421</v>
      </c>
      <c r="H62" s="88">
        <v>396.61331999999999</v>
      </c>
      <c r="I62" s="88">
        <v>4.1313886999999996</v>
      </c>
      <c r="J62" s="93"/>
      <c r="K62" s="93"/>
      <c r="L62" s="93"/>
      <c r="M62" s="45" t="s">
        <v>267</v>
      </c>
      <c r="N62" s="49" t="s">
        <v>86</v>
      </c>
      <c r="O62" s="47">
        <v>50201700</v>
      </c>
      <c r="P62" s="48">
        <v>0.12</v>
      </c>
    </row>
    <row r="63" spans="1:16" ht="30.75" x14ac:dyDescent="0.25">
      <c r="A63" s="53">
        <v>60</v>
      </c>
      <c r="B63" s="45" t="s">
        <v>87</v>
      </c>
      <c r="C63" s="45" t="s">
        <v>95</v>
      </c>
      <c r="D63" s="45" t="s">
        <v>286</v>
      </c>
      <c r="E63" s="45" t="s">
        <v>287</v>
      </c>
      <c r="F63" s="44">
        <v>46000</v>
      </c>
      <c r="G63" s="44" t="s">
        <v>417</v>
      </c>
      <c r="H63" s="88">
        <v>396.61331999999999</v>
      </c>
      <c r="I63" s="88">
        <v>4.1313886999999996</v>
      </c>
      <c r="J63" s="93"/>
      <c r="K63" s="93"/>
      <c r="L63" s="93"/>
      <c r="M63" s="45" t="s">
        <v>267</v>
      </c>
      <c r="N63" s="49" t="s">
        <v>86</v>
      </c>
      <c r="O63" s="47">
        <v>50201700</v>
      </c>
      <c r="P63" s="48">
        <v>0.12</v>
      </c>
    </row>
    <row r="64" spans="1:16" ht="45.75" x14ac:dyDescent="0.25">
      <c r="A64" s="53">
        <v>61</v>
      </c>
      <c r="B64" s="45" t="s">
        <v>87</v>
      </c>
      <c r="C64" s="45" t="s">
        <v>95</v>
      </c>
      <c r="D64" s="45" t="s">
        <v>288</v>
      </c>
      <c r="E64" s="45" t="s">
        <v>289</v>
      </c>
      <c r="F64" s="44">
        <v>47000</v>
      </c>
      <c r="G64" s="44" t="s">
        <v>422</v>
      </c>
      <c r="H64" s="88">
        <v>657.75789999999995</v>
      </c>
      <c r="I64" s="88">
        <v>4.1109868000000001</v>
      </c>
      <c r="J64" s="93"/>
      <c r="K64" s="93"/>
      <c r="L64" s="93"/>
      <c r="M64" s="45" t="s">
        <v>267</v>
      </c>
      <c r="N64" s="49" t="s">
        <v>86</v>
      </c>
      <c r="O64" s="47">
        <v>50201700</v>
      </c>
      <c r="P64" s="48">
        <v>0.12</v>
      </c>
    </row>
    <row r="65" spans="1:16" ht="30.75" x14ac:dyDescent="0.25">
      <c r="A65" s="53">
        <v>62</v>
      </c>
      <c r="B65" s="45" t="s">
        <v>87</v>
      </c>
      <c r="C65" s="45" t="s">
        <v>290</v>
      </c>
      <c r="D65" s="45" t="s">
        <v>291</v>
      </c>
      <c r="E65" s="45" t="s">
        <v>292</v>
      </c>
      <c r="F65" s="44" t="s">
        <v>293</v>
      </c>
      <c r="G65" s="52" t="s">
        <v>423</v>
      </c>
      <c r="H65" s="51">
        <v>423.54383999999999</v>
      </c>
      <c r="I65" s="88">
        <v>3.5295320000000001</v>
      </c>
      <c r="J65" s="93"/>
      <c r="K65" s="93"/>
      <c r="L65" s="93"/>
      <c r="M65" s="45" t="s">
        <v>267</v>
      </c>
      <c r="N65" s="49" t="s">
        <v>86</v>
      </c>
      <c r="O65" s="47">
        <v>50201700</v>
      </c>
      <c r="P65" s="48">
        <v>0.12</v>
      </c>
    </row>
    <row r="66" spans="1:16" ht="30.75" x14ac:dyDescent="0.25">
      <c r="A66" s="53">
        <v>63</v>
      </c>
      <c r="B66" s="45" t="s">
        <v>87</v>
      </c>
      <c r="C66" s="45" t="s">
        <v>290</v>
      </c>
      <c r="D66" s="45" t="s">
        <v>294</v>
      </c>
      <c r="E66" s="45" t="s">
        <v>295</v>
      </c>
      <c r="F66" s="44" t="s">
        <v>296</v>
      </c>
      <c r="G66" s="52" t="s">
        <v>424</v>
      </c>
      <c r="H66" s="51">
        <v>423.54383999999999</v>
      </c>
      <c r="I66" s="88">
        <v>3.5295320000000001</v>
      </c>
      <c r="J66" s="93"/>
      <c r="K66" s="93"/>
      <c r="L66" s="93"/>
      <c r="M66" s="45" t="s">
        <v>267</v>
      </c>
      <c r="N66" s="49" t="s">
        <v>86</v>
      </c>
      <c r="O66" s="47">
        <v>50201700</v>
      </c>
      <c r="P66" s="48">
        <v>0.12</v>
      </c>
    </row>
    <row r="67" spans="1:16" ht="45.75" x14ac:dyDescent="0.25">
      <c r="A67" s="53">
        <v>64</v>
      </c>
      <c r="B67" s="45" t="s">
        <v>87</v>
      </c>
      <c r="C67" s="45" t="s">
        <v>297</v>
      </c>
      <c r="D67" s="45" t="s">
        <v>298</v>
      </c>
      <c r="E67" s="45" t="s">
        <v>299</v>
      </c>
      <c r="F67" s="44" t="s">
        <v>300</v>
      </c>
      <c r="G67" s="52" t="s">
        <v>425</v>
      </c>
      <c r="H67" s="51">
        <v>423.54383999999999</v>
      </c>
      <c r="I67" s="88">
        <v>3.5295320000000001</v>
      </c>
      <c r="J67" s="93"/>
      <c r="K67" s="93"/>
      <c r="L67" s="93"/>
      <c r="M67" s="45" t="s">
        <v>267</v>
      </c>
      <c r="N67" s="49" t="s">
        <v>86</v>
      </c>
      <c r="O67" s="47">
        <v>50201700</v>
      </c>
      <c r="P67" s="48">
        <v>0.12</v>
      </c>
    </row>
    <row r="68" spans="1:16" ht="42.95" customHeight="1" x14ac:dyDescent="0.25">
      <c r="A68" s="53">
        <v>65</v>
      </c>
      <c r="B68" s="45" t="s">
        <v>87</v>
      </c>
      <c r="C68" s="45" t="s">
        <v>297</v>
      </c>
      <c r="D68" s="45" t="s">
        <v>301</v>
      </c>
      <c r="E68" s="45" t="s">
        <v>302</v>
      </c>
      <c r="F68" s="44" t="s">
        <v>303</v>
      </c>
      <c r="G68" s="52" t="s">
        <v>425</v>
      </c>
      <c r="H68" s="51">
        <v>423.54383999999999</v>
      </c>
      <c r="I68" s="88">
        <v>3.5295320000000001</v>
      </c>
      <c r="J68" s="93"/>
      <c r="K68" s="93"/>
      <c r="L68" s="93"/>
      <c r="M68" s="45" t="s">
        <v>267</v>
      </c>
      <c r="N68" s="49" t="s">
        <v>86</v>
      </c>
      <c r="O68" s="47">
        <v>50201700</v>
      </c>
      <c r="P68" s="48">
        <v>0.12</v>
      </c>
    </row>
    <row r="69" spans="1:16" ht="30.6" customHeight="1" x14ac:dyDescent="0.25">
      <c r="A69" s="53">
        <v>66</v>
      </c>
      <c r="B69" s="45" t="s">
        <v>87</v>
      </c>
      <c r="C69" s="45" t="s">
        <v>297</v>
      </c>
      <c r="D69" s="45" t="s">
        <v>304</v>
      </c>
      <c r="E69" s="45" t="s">
        <v>305</v>
      </c>
      <c r="F69" s="44" t="s">
        <v>306</v>
      </c>
      <c r="G69" s="52" t="s">
        <v>424</v>
      </c>
      <c r="H69" s="51">
        <v>423.54383999999999</v>
      </c>
      <c r="I69" s="88">
        <v>3.5295320000000001</v>
      </c>
      <c r="J69" s="93"/>
      <c r="K69" s="93"/>
      <c r="L69" s="93"/>
      <c r="M69" s="45" t="s">
        <v>267</v>
      </c>
      <c r="N69" s="49" t="s">
        <v>86</v>
      </c>
      <c r="O69" s="47">
        <v>50201700</v>
      </c>
      <c r="P69" s="48">
        <v>0.12</v>
      </c>
    </row>
    <row r="70" spans="1:16" ht="32.1" customHeight="1" x14ac:dyDescent="0.25">
      <c r="A70" s="53">
        <v>67</v>
      </c>
      <c r="B70" s="45" t="s">
        <v>87</v>
      </c>
      <c r="C70" s="45" t="s">
        <v>264</v>
      </c>
      <c r="D70" s="45" t="s">
        <v>307</v>
      </c>
      <c r="E70" s="45" t="s">
        <v>308</v>
      </c>
      <c r="F70" s="44" t="s">
        <v>309</v>
      </c>
      <c r="G70" s="52" t="s">
        <v>424</v>
      </c>
      <c r="H70" s="51">
        <v>423.54383999999999</v>
      </c>
      <c r="I70" s="88">
        <v>3.5295320000000001</v>
      </c>
      <c r="J70" s="93"/>
      <c r="K70" s="93"/>
      <c r="L70" s="93"/>
      <c r="M70" s="45" t="s">
        <v>267</v>
      </c>
      <c r="N70" s="49" t="s">
        <v>86</v>
      </c>
      <c r="O70" s="47">
        <v>50201700</v>
      </c>
      <c r="P70" s="48">
        <v>0.12</v>
      </c>
    </row>
    <row r="71" spans="1:16" ht="45.75" x14ac:dyDescent="0.25">
      <c r="A71" s="53">
        <v>68</v>
      </c>
      <c r="B71" s="45" t="s">
        <v>87</v>
      </c>
      <c r="C71" s="45" t="s">
        <v>290</v>
      </c>
      <c r="D71" s="45" t="s">
        <v>310</v>
      </c>
      <c r="E71" s="45" t="s">
        <v>311</v>
      </c>
      <c r="F71" s="44" t="s">
        <v>312</v>
      </c>
      <c r="G71" s="52" t="s">
        <v>425</v>
      </c>
      <c r="H71" s="51">
        <v>423.54383999999999</v>
      </c>
      <c r="I71" s="88">
        <v>3.5295320000000001</v>
      </c>
      <c r="J71" s="93"/>
      <c r="K71" s="93"/>
      <c r="L71" s="93"/>
      <c r="M71" s="45" t="s">
        <v>267</v>
      </c>
      <c r="N71" s="49" t="s">
        <v>86</v>
      </c>
      <c r="O71" s="47">
        <v>50201700</v>
      </c>
      <c r="P71" s="48">
        <v>0.12</v>
      </c>
    </row>
    <row r="72" spans="1:16" ht="45.75" x14ac:dyDescent="0.25">
      <c r="A72" s="53">
        <v>69</v>
      </c>
      <c r="B72" s="45" t="s">
        <v>87</v>
      </c>
      <c r="C72" s="45" t="s">
        <v>264</v>
      </c>
      <c r="D72" s="45" t="s">
        <v>313</v>
      </c>
      <c r="E72" s="45" t="s">
        <v>314</v>
      </c>
      <c r="F72" s="44" t="s">
        <v>315</v>
      </c>
      <c r="G72" s="52" t="s">
        <v>423</v>
      </c>
      <c r="H72" s="51">
        <v>423.54383999999999</v>
      </c>
      <c r="I72" s="88">
        <v>3.5295320000000001</v>
      </c>
      <c r="J72" s="93"/>
      <c r="K72" s="93"/>
      <c r="L72" s="93"/>
      <c r="M72" s="45" t="s">
        <v>267</v>
      </c>
      <c r="N72" s="49" t="s">
        <v>86</v>
      </c>
      <c r="O72" s="47">
        <v>50201700</v>
      </c>
      <c r="P72" s="48">
        <v>0.12</v>
      </c>
    </row>
    <row r="73" spans="1:16" ht="45.75" x14ac:dyDescent="0.25">
      <c r="A73" s="53">
        <v>70</v>
      </c>
      <c r="B73" s="45" t="s">
        <v>87</v>
      </c>
      <c r="C73" s="45" t="s">
        <v>316</v>
      </c>
      <c r="D73" s="45" t="s">
        <v>317</v>
      </c>
      <c r="E73" s="45" t="s">
        <v>318</v>
      </c>
      <c r="F73" s="44" t="s">
        <v>319</v>
      </c>
      <c r="G73" s="52" t="s">
        <v>425</v>
      </c>
      <c r="H73" s="51">
        <v>423.54383999999999</v>
      </c>
      <c r="I73" s="88">
        <v>3.5295320000000001</v>
      </c>
      <c r="J73" s="93"/>
      <c r="K73" s="93"/>
      <c r="L73" s="93"/>
      <c r="M73" s="45" t="s">
        <v>267</v>
      </c>
      <c r="N73" s="49" t="s">
        <v>86</v>
      </c>
      <c r="O73" s="47">
        <v>50201700</v>
      </c>
      <c r="P73" s="48">
        <v>0.12</v>
      </c>
    </row>
    <row r="74" spans="1:16" ht="45.75" x14ac:dyDescent="0.25">
      <c r="A74" s="53">
        <v>71</v>
      </c>
      <c r="B74" s="45" t="s">
        <v>87</v>
      </c>
      <c r="C74" s="45" t="s">
        <v>320</v>
      </c>
      <c r="D74" s="45" t="s">
        <v>321</v>
      </c>
      <c r="E74" s="45" t="s">
        <v>322</v>
      </c>
      <c r="F74" s="44">
        <v>8190</v>
      </c>
      <c r="G74" s="44" t="s">
        <v>426</v>
      </c>
      <c r="H74" s="88">
        <v>700.19389000000001</v>
      </c>
      <c r="I74" s="88">
        <v>4.3762118000000001</v>
      </c>
      <c r="J74" s="93"/>
      <c r="K74" s="93"/>
      <c r="L74" s="93"/>
      <c r="M74" s="45" t="s">
        <v>267</v>
      </c>
      <c r="N74" s="49" t="s">
        <v>86</v>
      </c>
      <c r="O74" s="47">
        <v>50201700</v>
      </c>
      <c r="P74" s="48">
        <v>0.12</v>
      </c>
    </row>
    <row r="75" spans="1:16" ht="30.75" x14ac:dyDescent="0.25">
      <c r="A75" s="53">
        <v>72</v>
      </c>
      <c r="B75" s="45" t="s">
        <v>323</v>
      </c>
      <c r="C75" s="45" t="s">
        <v>323</v>
      </c>
      <c r="D75" s="45" t="s">
        <v>324</v>
      </c>
      <c r="E75" s="45" t="s">
        <v>325</v>
      </c>
      <c r="F75" s="44">
        <v>179008</v>
      </c>
      <c r="G75" s="44" t="s">
        <v>326</v>
      </c>
      <c r="H75" s="88">
        <v>744.67</v>
      </c>
      <c r="I75" s="88">
        <v>0.74467000000000005</v>
      </c>
      <c r="J75" s="93"/>
      <c r="K75" s="93"/>
      <c r="L75" s="93"/>
      <c r="M75" s="45" t="s">
        <v>248</v>
      </c>
      <c r="N75" s="49"/>
      <c r="O75" s="47">
        <v>52151500</v>
      </c>
      <c r="P75" s="48">
        <v>0.25</v>
      </c>
    </row>
    <row r="76" spans="1:16" ht="30.75" x14ac:dyDescent="0.25">
      <c r="A76" s="53">
        <v>73</v>
      </c>
      <c r="B76" s="45" t="s">
        <v>323</v>
      </c>
      <c r="C76" s="45" t="s">
        <v>323</v>
      </c>
      <c r="D76" s="45" t="s">
        <v>327</v>
      </c>
      <c r="E76" s="45" t="s">
        <v>328</v>
      </c>
      <c r="F76" s="44">
        <v>190008</v>
      </c>
      <c r="G76" s="44" t="s">
        <v>329</v>
      </c>
      <c r="H76" s="88">
        <v>1175.1505999999999</v>
      </c>
      <c r="I76" s="88">
        <v>1.30572</v>
      </c>
      <c r="J76" s="93"/>
      <c r="K76" s="93"/>
      <c r="L76" s="93"/>
      <c r="M76" s="45" t="s">
        <v>248</v>
      </c>
      <c r="N76" s="49"/>
      <c r="O76" s="47">
        <v>52151500</v>
      </c>
      <c r="P76" s="48">
        <v>0.25</v>
      </c>
    </row>
    <row r="77" spans="1:16" ht="30.75" x14ac:dyDescent="0.25">
      <c r="A77" s="53">
        <v>74</v>
      </c>
      <c r="B77" s="45" t="s">
        <v>323</v>
      </c>
      <c r="C77" s="45" t="s">
        <v>323</v>
      </c>
      <c r="D77" s="45" t="s">
        <v>327</v>
      </c>
      <c r="E77" s="45" t="s">
        <v>330</v>
      </c>
      <c r="F77" s="44">
        <v>190012</v>
      </c>
      <c r="G77" s="44" t="s">
        <v>331</v>
      </c>
      <c r="H77" s="88">
        <v>1194.7364</v>
      </c>
      <c r="I77" s="88">
        <v>1.8667756</v>
      </c>
      <c r="J77" s="93"/>
      <c r="K77" s="93"/>
      <c r="L77" s="93"/>
      <c r="M77" s="45" t="s">
        <v>248</v>
      </c>
      <c r="N77" s="49"/>
      <c r="O77" s="47">
        <v>52151500</v>
      </c>
      <c r="P77" s="48">
        <v>0.25</v>
      </c>
    </row>
    <row r="78" spans="1:16" ht="27" customHeight="1" x14ac:dyDescent="0.25">
      <c r="A78" s="53">
        <v>75</v>
      </c>
      <c r="B78" s="45" t="s">
        <v>323</v>
      </c>
      <c r="C78" s="45" t="s">
        <v>323</v>
      </c>
      <c r="D78" s="45" t="s">
        <v>324</v>
      </c>
      <c r="E78" s="45" t="s">
        <v>332</v>
      </c>
      <c r="F78" s="44">
        <v>179075</v>
      </c>
      <c r="G78" s="44" t="s">
        <v>333</v>
      </c>
      <c r="H78" s="88">
        <v>1509.742</v>
      </c>
      <c r="I78" s="88">
        <v>0.75487099999999996</v>
      </c>
      <c r="J78" s="93"/>
      <c r="K78" s="93"/>
      <c r="L78" s="93"/>
      <c r="M78" s="45" t="s">
        <v>248</v>
      </c>
      <c r="N78" s="49"/>
      <c r="O78" s="47">
        <v>52151500</v>
      </c>
      <c r="P78" s="48">
        <v>0.25</v>
      </c>
    </row>
    <row r="79" spans="1:16" ht="30.75" x14ac:dyDescent="0.25">
      <c r="A79" s="53">
        <v>76</v>
      </c>
      <c r="B79" s="45" t="s">
        <v>323</v>
      </c>
      <c r="C79" s="45" t="s">
        <v>323</v>
      </c>
      <c r="D79" s="45" t="s">
        <v>334</v>
      </c>
      <c r="E79" s="45" t="s">
        <v>335</v>
      </c>
      <c r="F79" s="44">
        <v>185004</v>
      </c>
      <c r="G79" s="44" t="s">
        <v>336</v>
      </c>
      <c r="H79" s="88">
        <v>881.36279999999999</v>
      </c>
      <c r="I79" s="88">
        <v>0.61205750000000003</v>
      </c>
      <c r="J79" s="93"/>
      <c r="K79" s="93"/>
      <c r="L79" s="93"/>
      <c r="M79" s="45" t="s">
        <v>248</v>
      </c>
      <c r="N79" s="49"/>
      <c r="O79" s="47">
        <v>52151500</v>
      </c>
      <c r="P79" s="48">
        <v>0.25</v>
      </c>
    </row>
    <row r="80" spans="1:16" ht="30.75" x14ac:dyDescent="0.25">
      <c r="A80" s="53">
        <v>77</v>
      </c>
      <c r="B80" s="45" t="s">
        <v>337</v>
      </c>
      <c r="C80" s="45" t="s">
        <v>338</v>
      </c>
      <c r="D80" s="45" t="s">
        <v>339</v>
      </c>
      <c r="E80" s="45" t="s">
        <v>340</v>
      </c>
      <c r="F80" s="44">
        <v>413282</v>
      </c>
      <c r="G80" s="44" t="s">
        <v>341</v>
      </c>
      <c r="H80" s="88">
        <v>192.8</v>
      </c>
      <c r="I80" s="88">
        <v>192.8</v>
      </c>
      <c r="J80" s="93"/>
      <c r="K80" s="93"/>
      <c r="L80" s="93"/>
      <c r="M80" s="45" t="s">
        <v>342</v>
      </c>
      <c r="N80" s="49"/>
      <c r="O80" s="49">
        <v>12164502</v>
      </c>
      <c r="P80" s="48">
        <v>0.12</v>
      </c>
    </row>
    <row r="81" spans="1:16" ht="30.75" x14ac:dyDescent="0.25">
      <c r="A81" s="53">
        <v>78</v>
      </c>
      <c r="B81" s="45" t="s">
        <v>337</v>
      </c>
      <c r="C81" s="45" t="s">
        <v>338</v>
      </c>
      <c r="D81" s="45" t="s">
        <v>343</v>
      </c>
      <c r="E81" s="45" t="s">
        <v>344</v>
      </c>
      <c r="F81" s="52">
        <v>413203</v>
      </c>
      <c r="G81" s="44" t="s">
        <v>341</v>
      </c>
      <c r="H81" s="88">
        <v>192.8</v>
      </c>
      <c r="I81" s="88">
        <v>192.8</v>
      </c>
      <c r="J81" s="93"/>
      <c r="K81" s="93"/>
      <c r="L81" s="93"/>
      <c r="M81" s="45" t="s">
        <v>342</v>
      </c>
      <c r="N81" s="49"/>
      <c r="O81" s="49">
        <v>12164502</v>
      </c>
      <c r="P81" s="48">
        <v>0.12</v>
      </c>
    </row>
    <row r="82" spans="1:16" ht="30.75" x14ac:dyDescent="0.25">
      <c r="A82" s="53">
        <v>79</v>
      </c>
      <c r="B82" s="45" t="s">
        <v>337</v>
      </c>
      <c r="C82" s="45" t="s">
        <v>338</v>
      </c>
      <c r="D82" s="45" t="s">
        <v>345</v>
      </c>
      <c r="E82" s="45" t="s">
        <v>346</v>
      </c>
      <c r="F82" s="52">
        <v>413145</v>
      </c>
      <c r="G82" s="44" t="s">
        <v>341</v>
      </c>
      <c r="H82" s="88">
        <v>192.8</v>
      </c>
      <c r="I82" s="88">
        <v>192.8</v>
      </c>
      <c r="J82" s="93"/>
      <c r="K82" s="93"/>
      <c r="L82" s="93"/>
      <c r="M82" s="45" t="s">
        <v>342</v>
      </c>
      <c r="N82" s="49"/>
      <c r="O82" s="49">
        <v>12164502</v>
      </c>
      <c r="P82" s="48">
        <v>0.12</v>
      </c>
    </row>
    <row r="83" spans="1:16" ht="30.75" x14ac:dyDescent="0.25">
      <c r="A83" s="53">
        <v>80</v>
      </c>
      <c r="B83" s="45" t="s">
        <v>337</v>
      </c>
      <c r="C83" s="45" t="s">
        <v>338</v>
      </c>
      <c r="D83" s="45" t="s">
        <v>347</v>
      </c>
      <c r="E83" s="45" t="s">
        <v>348</v>
      </c>
      <c r="F83" s="44">
        <v>413194</v>
      </c>
      <c r="G83" s="44" t="s">
        <v>341</v>
      </c>
      <c r="H83" s="88">
        <v>192.8</v>
      </c>
      <c r="I83" s="88">
        <v>192.8</v>
      </c>
      <c r="J83" s="93"/>
      <c r="K83" s="93"/>
      <c r="L83" s="93"/>
      <c r="M83" s="45" t="s">
        <v>342</v>
      </c>
      <c r="N83" s="49"/>
      <c r="O83" s="49">
        <v>12164502</v>
      </c>
      <c r="P83" s="48">
        <v>0.12</v>
      </c>
    </row>
    <row r="84" spans="1:16" ht="30.75" x14ac:dyDescent="0.25">
      <c r="A84" s="53">
        <v>81</v>
      </c>
      <c r="B84" s="45" t="s">
        <v>337</v>
      </c>
      <c r="C84" s="45" t="s">
        <v>338</v>
      </c>
      <c r="D84" s="45" t="s">
        <v>349</v>
      </c>
      <c r="E84" s="45" t="s">
        <v>350</v>
      </c>
      <c r="F84" s="44">
        <v>413190</v>
      </c>
      <c r="G84" s="44" t="s">
        <v>341</v>
      </c>
      <c r="H84" s="88">
        <v>192.8</v>
      </c>
      <c r="I84" s="88">
        <v>192.8</v>
      </c>
      <c r="J84" s="93"/>
      <c r="K84" s="93"/>
      <c r="L84" s="93"/>
      <c r="M84" s="45" t="s">
        <v>342</v>
      </c>
      <c r="N84" s="49"/>
      <c r="O84" s="49">
        <v>12164502</v>
      </c>
      <c r="P84" s="48">
        <v>0.12</v>
      </c>
    </row>
    <row r="85" spans="1:16" ht="22.5" customHeight="1" x14ac:dyDescent="0.25">
      <c r="A85" s="53">
        <v>82</v>
      </c>
      <c r="B85" s="45" t="s">
        <v>351</v>
      </c>
      <c r="C85" s="45" t="s">
        <v>351</v>
      </c>
      <c r="D85" s="45" t="s">
        <v>352</v>
      </c>
      <c r="E85" s="45" t="s">
        <v>353</v>
      </c>
      <c r="F85" s="44">
        <v>413475</v>
      </c>
      <c r="G85" s="44" t="s">
        <v>354</v>
      </c>
      <c r="H85" s="88">
        <v>70.39</v>
      </c>
      <c r="I85" s="88">
        <v>70.39</v>
      </c>
      <c r="J85" s="93"/>
      <c r="K85" s="93"/>
      <c r="L85" s="93"/>
      <c r="M85" s="45" t="s">
        <v>248</v>
      </c>
      <c r="N85" s="49"/>
      <c r="O85" s="46">
        <v>48101700</v>
      </c>
      <c r="P85" s="48">
        <v>0.25</v>
      </c>
    </row>
    <row r="86" spans="1:16" ht="30.75" x14ac:dyDescent="0.25">
      <c r="A86" s="53">
        <v>83</v>
      </c>
      <c r="B86" s="45" t="s">
        <v>109</v>
      </c>
      <c r="C86" s="45" t="s">
        <v>218</v>
      </c>
      <c r="D86" s="45" t="s">
        <v>428</v>
      </c>
      <c r="E86" s="45" t="s">
        <v>429</v>
      </c>
      <c r="F86" s="44" t="s">
        <v>430</v>
      </c>
      <c r="G86" s="44" t="s">
        <v>431</v>
      </c>
      <c r="H86" s="88">
        <v>387.64</v>
      </c>
      <c r="I86" s="88">
        <v>387.64</v>
      </c>
      <c r="J86" s="93"/>
      <c r="K86" s="93"/>
      <c r="L86" s="93"/>
      <c r="M86" s="45" t="s">
        <v>488</v>
      </c>
      <c r="N86" s="45"/>
      <c r="O86" s="45">
        <v>50202307</v>
      </c>
      <c r="P86" s="48">
        <v>0.12</v>
      </c>
    </row>
    <row r="87" spans="1:16" ht="30.75" x14ac:dyDescent="0.25">
      <c r="A87" s="53">
        <v>84</v>
      </c>
      <c r="B87" s="45" t="s">
        <v>109</v>
      </c>
      <c r="C87" s="45" t="s">
        <v>218</v>
      </c>
      <c r="D87" s="45" t="s">
        <v>428</v>
      </c>
      <c r="E87" s="45" t="s">
        <v>432</v>
      </c>
      <c r="F87" s="44" t="s">
        <v>433</v>
      </c>
      <c r="G87" s="44" t="s">
        <v>434</v>
      </c>
      <c r="H87" s="88">
        <v>569.21360000000004</v>
      </c>
      <c r="I87" s="88">
        <v>569.21360000000004</v>
      </c>
      <c r="J87" s="93"/>
      <c r="K87" s="93"/>
      <c r="L87" s="93"/>
      <c r="M87" s="45" t="s">
        <v>488</v>
      </c>
      <c r="N87" s="45" t="s">
        <v>249</v>
      </c>
      <c r="O87" s="45">
        <v>50202307</v>
      </c>
      <c r="P87" s="48">
        <v>0.12</v>
      </c>
    </row>
    <row r="88" spans="1:16" ht="30.75" x14ac:dyDescent="0.25">
      <c r="A88" s="53">
        <v>85</v>
      </c>
      <c r="B88" s="45" t="s">
        <v>109</v>
      </c>
      <c r="C88" s="45" t="s">
        <v>218</v>
      </c>
      <c r="D88" s="45" t="s">
        <v>428</v>
      </c>
      <c r="E88" s="45" t="s">
        <v>435</v>
      </c>
      <c r="F88" s="52">
        <v>4071638</v>
      </c>
      <c r="G88" s="52" t="s">
        <v>513</v>
      </c>
      <c r="H88" s="88">
        <v>500.87</v>
      </c>
      <c r="I88" s="88">
        <v>500.87</v>
      </c>
      <c r="J88" s="93"/>
      <c r="K88" s="93"/>
      <c r="L88" s="93"/>
      <c r="M88" s="45" t="s">
        <v>488</v>
      </c>
      <c r="N88" s="45" t="s">
        <v>489</v>
      </c>
      <c r="O88" s="45">
        <v>50202307</v>
      </c>
      <c r="P88" s="48">
        <v>0.12</v>
      </c>
    </row>
    <row r="89" spans="1:16" s="80" customFormat="1" ht="45.75" x14ac:dyDescent="0.25">
      <c r="A89" s="66">
        <v>86</v>
      </c>
      <c r="B89" s="43" t="s">
        <v>518</v>
      </c>
      <c r="C89" s="43" t="s">
        <v>518</v>
      </c>
      <c r="D89" s="43" t="s">
        <v>518</v>
      </c>
      <c r="E89" s="43" t="s">
        <v>527</v>
      </c>
      <c r="F89" s="52" t="s">
        <v>519</v>
      </c>
      <c r="G89" s="52" t="s">
        <v>112</v>
      </c>
      <c r="H89" s="51">
        <v>867.08159999999998</v>
      </c>
      <c r="I89" s="51">
        <v>86.708160000000007</v>
      </c>
      <c r="J89" s="94"/>
      <c r="K89" s="94"/>
      <c r="L89" s="94"/>
      <c r="M89" s="43" t="s">
        <v>167</v>
      </c>
      <c r="N89" s="43" t="s">
        <v>86</v>
      </c>
      <c r="O89" s="43">
        <v>50202307</v>
      </c>
      <c r="P89" s="68">
        <v>0.12</v>
      </c>
    </row>
    <row r="90" spans="1:16" s="80" customFormat="1" ht="45.75" x14ac:dyDescent="0.25">
      <c r="A90" s="66">
        <v>87</v>
      </c>
      <c r="B90" s="43" t="s">
        <v>520</v>
      </c>
      <c r="C90" s="43" t="s">
        <v>520</v>
      </c>
      <c r="D90" s="43" t="s">
        <v>147</v>
      </c>
      <c r="E90" s="43" t="s">
        <v>521</v>
      </c>
      <c r="F90" s="52">
        <v>40730371</v>
      </c>
      <c r="G90" s="52" t="s">
        <v>522</v>
      </c>
      <c r="H90" s="51">
        <v>404.8</v>
      </c>
      <c r="I90" s="51">
        <v>323.83999999999997</v>
      </c>
      <c r="J90" s="94"/>
      <c r="K90" s="94"/>
      <c r="L90" s="94"/>
      <c r="M90" s="43" t="s">
        <v>167</v>
      </c>
      <c r="N90" s="43"/>
      <c r="O90" s="43">
        <v>50202307</v>
      </c>
      <c r="P90" s="68">
        <v>0.12</v>
      </c>
    </row>
    <row r="91" spans="1:16" ht="30.75" x14ac:dyDescent="0.25">
      <c r="A91" s="66">
        <v>88</v>
      </c>
      <c r="B91" s="43" t="s">
        <v>436</v>
      </c>
      <c r="C91" s="43" t="s">
        <v>436</v>
      </c>
      <c r="D91" s="43" t="s">
        <v>437</v>
      </c>
      <c r="E91" s="43" t="s">
        <v>438</v>
      </c>
      <c r="F91" s="52" t="s">
        <v>439</v>
      </c>
      <c r="G91" s="52" t="s">
        <v>256</v>
      </c>
      <c r="H91" s="51">
        <v>177.4967</v>
      </c>
      <c r="I91" s="51">
        <v>177.4967</v>
      </c>
      <c r="J91" s="94"/>
      <c r="K91" s="94"/>
      <c r="L91" s="94"/>
      <c r="M91" s="43" t="s">
        <v>490</v>
      </c>
      <c r="N91" s="43"/>
      <c r="O91" s="43">
        <v>50202307</v>
      </c>
      <c r="P91" s="68">
        <v>0.12</v>
      </c>
    </row>
    <row r="92" spans="1:16" ht="30.75" x14ac:dyDescent="0.25">
      <c r="A92" s="66">
        <v>89</v>
      </c>
      <c r="B92" s="43" t="s">
        <v>231</v>
      </c>
      <c r="C92" s="43" t="s">
        <v>124</v>
      </c>
      <c r="D92" s="43" t="s">
        <v>437</v>
      </c>
      <c r="E92" s="43" t="s">
        <v>440</v>
      </c>
      <c r="F92" s="52" t="s">
        <v>441</v>
      </c>
      <c r="G92" s="52" t="s">
        <v>442</v>
      </c>
      <c r="H92" s="51">
        <v>178.51679999999999</v>
      </c>
      <c r="I92" s="51">
        <v>178.51679999999999</v>
      </c>
      <c r="J92" s="94"/>
      <c r="K92" s="94"/>
      <c r="L92" s="94"/>
      <c r="M92" s="43" t="s">
        <v>490</v>
      </c>
      <c r="N92" s="43"/>
      <c r="O92" s="50">
        <v>50202300</v>
      </c>
      <c r="P92" s="68">
        <v>0.12</v>
      </c>
    </row>
    <row r="93" spans="1:16" ht="30.75" x14ac:dyDescent="0.25">
      <c r="A93" s="66">
        <v>90</v>
      </c>
      <c r="B93" s="43" t="s">
        <v>231</v>
      </c>
      <c r="C93" s="43" t="s">
        <v>232</v>
      </c>
      <c r="D93" s="43" t="s">
        <v>443</v>
      </c>
      <c r="E93" s="43" t="s">
        <v>444</v>
      </c>
      <c r="F93" s="52" t="s">
        <v>445</v>
      </c>
      <c r="G93" s="52" t="s">
        <v>234</v>
      </c>
      <c r="H93" s="51">
        <v>397.84</v>
      </c>
      <c r="I93" s="51">
        <v>397.84</v>
      </c>
      <c r="J93" s="94"/>
      <c r="K93" s="94"/>
      <c r="L93" s="94"/>
      <c r="M93" s="43" t="s">
        <v>488</v>
      </c>
      <c r="N93" s="43"/>
      <c r="O93" s="50">
        <v>50202300</v>
      </c>
      <c r="P93" s="68">
        <v>0.12</v>
      </c>
    </row>
    <row r="94" spans="1:16" ht="30.75" x14ac:dyDescent="0.25">
      <c r="A94" s="66">
        <v>91</v>
      </c>
      <c r="B94" s="43" t="s">
        <v>231</v>
      </c>
      <c r="C94" s="43" t="s">
        <v>232</v>
      </c>
      <c r="D94" s="43" t="s">
        <v>446</v>
      </c>
      <c r="E94" s="43" t="s">
        <v>496</v>
      </c>
      <c r="F94" s="52">
        <v>62166</v>
      </c>
      <c r="G94" s="52" t="s">
        <v>447</v>
      </c>
      <c r="H94" s="51">
        <v>32.64</v>
      </c>
      <c r="I94" s="51">
        <v>32.64</v>
      </c>
      <c r="J94" s="94"/>
      <c r="K94" s="94"/>
      <c r="L94" s="94"/>
      <c r="M94" s="43" t="s">
        <v>208</v>
      </c>
      <c r="N94" s="43" t="s">
        <v>491</v>
      </c>
      <c r="O94" s="50">
        <v>50202300</v>
      </c>
      <c r="P94" s="68">
        <v>0.12</v>
      </c>
    </row>
    <row r="95" spans="1:16" ht="15.75" x14ac:dyDescent="0.25">
      <c r="A95" s="66">
        <v>92</v>
      </c>
      <c r="B95" s="43" t="s">
        <v>448</v>
      </c>
      <c r="C95" s="43" t="s">
        <v>449</v>
      </c>
      <c r="D95" s="43" t="s">
        <v>450</v>
      </c>
      <c r="E95" s="43" t="s">
        <v>450</v>
      </c>
      <c r="F95" s="52">
        <v>104000</v>
      </c>
      <c r="G95" s="52" t="s">
        <v>451</v>
      </c>
      <c r="H95" s="51">
        <v>60.19</v>
      </c>
      <c r="I95" s="51">
        <v>60.19</v>
      </c>
      <c r="J95" s="94"/>
      <c r="K95" s="94"/>
      <c r="L95" s="94"/>
      <c r="M95" s="43" t="s">
        <v>492</v>
      </c>
      <c r="N95" s="43"/>
      <c r="O95" s="43">
        <v>52151500</v>
      </c>
      <c r="P95" s="68">
        <v>0.25</v>
      </c>
    </row>
    <row r="96" spans="1:16" s="80" customFormat="1" ht="45.75" x14ac:dyDescent="0.25">
      <c r="A96" s="66">
        <v>93</v>
      </c>
      <c r="B96" s="43" t="s">
        <v>448</v>
      </c>
      <c r="C96" s="43" t="s">
        <v>452</v>
      </c>
      <c r="D96" s="43" t="s">
        <v>453</v>
      </c>
      <c r="E96" s="43" t="s">
        <v>528</v>
      </c>
      <c r="F96" s="52" t="s">
        <v>525</v>
      </c>
      <c r="G96" s="52" t="s">
        <v>465</v>
      </c>
      <c r="H96" s="51">
        <v>301.94</v>
      </c>
      <c r="I96" s="51">
        <v>301.94</v>
      </c>
      <c r="J96" s="94"/>
      <c r="K96" s="94"/>
      <c r="L96" s="94"/>
      <c r="M96" s="43" t="s">
        <v>492</v>
      </c>
      <c r="N96" s="43"/>
      <c r="O96" s="52" t="s">
        <v>493</v>
      </c>
      <c r="P96" s="68">
        <v>0.25</v>
      </c>
    </row>
    <row r="97" spans="1:16" ht="30.75" x14ac:dyDescent="0.25">
      <c r="A97" s="53">
        <v>94</v>
      </c>
      <c r="B97" s="45" t="s">
        <v>448</v>
      </c>
      <c r="C97" s="45" t="s">
        <v>452</v>
      </c>
      <c r="D97" s="45" t="s">
        <v>455</v>
      </c>
      <c r="E97" s="45" t="s">
        <v>455</v>
      </c>
      <c r="F97" s="44" t="s">
        <v>456</v>
      </c>
      <c r="G97" s="44" t="s">
        <v>454</v>
      </c>
      <c r="H97" s="88">
        <v>256.04000000000002</v>
      </c>
      <c r="I97" s="88">
        <v>256.04000000000002</v>
      </c>
      <c r="J97" s="93"/>
      <c r="K97" s="93"/>
      <c r="L97" s="93"/>
      <c r="M97" s="45" t="s">
        <v>492</v>
      </c>
      <c r="N97" s="45"/>
      <c r="O97" s="44" t="s">
        <v>493</v>
      </c>
      <c r="P97" s="48">
        <v>0.25</v>
      </c>
    </row>
    <row r="98" spans="1:16" ht="30.75" x14ac:dyDescent="0.25">
      <c r="A98" s="53">
        <v>95</v>
      </c>
      <c r="B98" s="45" t="s">
        <v>448</v>
      </c>
      <c r="C98" s="45" t="s">
        <v>452</v>
      </c>
      <c r="D98" s="45" t="s">
        <v>457</v>
      </c>
      <c r="E98" s="45" t="s">
        <v>457</v>
      </c>
      <c r="F98" s="44" t="s">
        <v>458</v>
      </c>
      <c r="G98" s="44" t="s">
        <v>454</v>
      </c>
      <c r="H98" s="88">
        <v>402.94</v>
      </c>
      <c r="I98" s="88">
        <v>402.94</v>
      </c>
      <c r="J98" s="93"/>
      <c r="K98" s="93"/>
      <c r="L98" s="93"/>
      <c r="M98" s="45" t="s">
        <v>492</v>
      </c>
      <c r="N98" s="45"/>
      <c r="O98" s="44" t="s">
        <v>493</v>
      </c>
      <c r="P98" s="48">
        <v>0.25</v>
      </c>
    </row>
    <row r="99" spans="1:16" ht="30.75" x14ac:dyDescent="0.25">
      <c r="A99" s="53">
        <v>96</v>
      </c>
      <c r="B99" s="45" t="s">
        <v>448</v>
      </c>
      <c r="C99" s="45" t="s">
        <v>452</v>
      </c>
      <c r="D99" s="45" t="s">
        <v>459</v>
      </c>
      <c r="E99" s="45" t="s">
        <v>459</v>
      </c>
      <c r="F99" s="44" t="s">
        <v>460</v>
      </c>
      <c r="G99" s="44" t="s">
        <v>454</v>
      </c>
      <c r="H99" s="88">
        <v>422.32</v>
      </c>
      <c r="I99" s="88">
        <v>422.32</v>
      </c>
      <c r="J99" s="93"/>
      <c r="K99" s="93"/>
      <c r="L99" s="93"/>
      <c r="M99" s="45" t="s">
        <v>492</v>
      </c>
      <c r="N99" s="45"/>
      <c r="O99" s="44" t="s">
        <v>493</v>
      </c>
      <c r="P99" s="48">
        <v>0.25</v>
      </c>
    </row>
    <row r="100" spans="1:16" ht="30.75" x14ac:dyDescent="0.25">
      <c r="A100" s="53">
        <v>97</v>
      </c>
      <c r="B100" s="45" t="s">
        <v>448</v>
      </c>
      <c r="C100" s="45" t="s">
        <v>452</v>
      </c>
      <c r="D100" s="45" t="s">
        <v>461</v>
      </c>
      <c r="E100" s="45" t="s">
        <v>461</v>
      </c>
      <c r="F100" s="44">
        <v>8557</v>
      </c>
      <c r="G100" s="44" t="s">
        <v>454</v>
      </c>
      <c r="H100" s="88">
        <v>1096.5999999999999</v>
      </c>
      <c r="I100" s="88">
        <v>1096.5999999999999</v>
      </c>
      <c r="J100" s="93"/>
      <c r="K100" s="93"/>
      <c r="L100" s="93"/>
      <c r="M100" s="45" t="s">
        <v>492</v>
      </c>
      <c r="N100" s="45"/>
      <c r="O100" s="44" t="s">
        <v>493</v>
      </c>
      <c r="P100" s="48">
        <v>0.25</v>
      </c>
    </row>
    <row r="101" spans="1:16" ht="23.25" customHeight="1" x14ac:dyDescent="0.25">
      <c r="A101" s="53">
        <v>98</v>
      </c>
      <c r="B101" s="45" t="s">
        <v>462</v>
      </c>
      <c r="C101" s="45" t="s">
        <v>463</v>
      </c>
      <c r="D101" s="45" t="s">
        <v>464</v>
      </c>
      <c r="E101" s="45" t="s">
        <v>464</v>
      </c>
      <c r="F101" s="44">
        <v>5980</v>
      </c>
      <c r="G101" s="44" t="s">
        <v>465</v>
      </c>
      <c r="H101" s="88">
        <v>353.97</v>
      </c>
      <c r="I101" s="88">
        <v>353.97</v>
      </c>
      <c r="J101" s="93"/>
      <c r="K101" s="93"/>
      <c r="L101" s="93"/>
      <c r="M101" s="45" t="s">
        <v>492</v>
      </c>
      <c r="N101" s="45"/>
      <c r="O101" s="45">
        <v>52151500</v>
      </c>
      <c r="P101" s="48">
        <v>0.25</v>
      </c>
    </row>
    <row r="102" spans="1:16" ht="30.75" x14ac:dyDescent="0.25">
      <c r="A102" s="53">
        <v>99</v>
      </c>
      <c r="B102" s="45" t="s">
        <v>466</v>
      </c>
      <c r="C102" s="45" t="s">
        <v>467</v>
      </c>
      <c r="D102" s="43" t="s">
        <v>506</v>
      </c>
      <c r="E102" s="43" t="s">
        <v>506</v>
      </c>
      <c r="F102" s="52" t="s">
        <v>507</v>
      </c>
      <c r="G102" s="44" t="s">
        <v>468</v>
      </c>
      <c r="H102" s="88">
        <v>433.54</v>
      </c>
      <c r="I102" s="88">
        <v>433.54</v>
      </c>
      <c r="J102" s="93"/>
      <c r="K102" s="93"/>
      <c r="L102" s="93"/>
      <c r="M102" s="45" t="s">
        <v>494</v>
      </c>
      <c r="N102" s="45"/>
      <c r="O102" s="45">
        <v>24112601</v>
      </c>
      <c r="P102" s="48">
        <v>0.25</v>
      </c>
    </row>
    <row r="103" spans="1:16" ht="30.75" x14ac:dyDescent="0.25">
      <c r="A103" s="53">
        <v>100</v>
      </c>
      <c r="B103" s="45" t="s">
        <v>466</v>
      </c>
      <c r="C103" s="45" t="s">
        <v>467</v>
      </c>
      <c r="D103" s="45" t="s">
        <v>469</v>
      </c>
      <c r="E103" s="45" t="s">
        <v>469</v>
      </c>
      <c r="F103" s="52" t="s">
        <v>536</v>
      </c>
      <c r="G103" s="44" t="s">
        <v>468</v>
      </c>
      <c r="H103" s="88">
        <v>313.17</v>
      </c>
      <c r="I103" s="88">
        <v>313.17</v>
      </c>
      <c r="J103" s="93"/>
      <c r="K103" s="93"/>
      <c r="L103" s="93"/>
      <c r="M103" s="45" t="s">
        <v>494</v>
      </c>
      <c r="N103" s="45"/>
      <c r="O103" s="45">
        <v>52151500</v>
      </c>
      <c r="P103" s="48">
        <v>0.25</v>
      </c>
    </row>
    <row r="104" spans="1:16" ht="45.75" x14ac:dyDescent="0.25">
      <c r="A104" s="53">
        <v>101</v>
      </c>
      <c r="B104" s="45" t="s">
        <v>466</v>
      </c>
      <c r="C104" s="45" t="s">
        <v>467</v>
      </c>
      <c r="D104" s="45" t="s">
        <v>470</v>
      </c>
      <c r="E104" s="45" t="s">
        <v>470</v>
      </c>
      <c r="F104" s="44">
        <v>8351</v>
      </c>
      <c r="G104" s="44" t="s">
        <v>468</v>
      </c>
      <c r="H104" s="88">
        <v>406</v>
      </c>
      <c r="I104" s="88">
        <v>406</v>
      </c>
      <c r="J104" s="93"/>
      <c r="K104" s="93"/>
      <c r="L104" s="93"/>
      <c r="M104" s="45" t="s">
        <v>494</v>
      </c>
      <c r="N104" s="45"/>
      <c r="O104" s="45">
        <v>52151500</v>
      </c>
      <c r="P104" s="48">
        <v>0.25</v>
      </c>
    </row>
    <row r="105" spans="1:16" ht="30.75" x14ac:dyDescent="0.25">
      <c r="A105" s="53">
        <v>102</v>
      </c>
      <c r="B105" s="45" t="s">
        <v>466</v>
      </c>
      <c r="C105" s="45" t="s">
        <v>471</v>
      </c>
      <c r="D105" s="45" t="s">
        <v>472</v>
      </c>
      <c r="E105" s="45" t="s">
        <v>472</v>
      </c>
      <c r="F105" s="44" t="s">
        <v>473</v>
      </c>
      <c r="G105" s="44" t="s">
        <v>468</v>
      </c>
      <c r="H105" s="88">
        <v>1054.78</v>
      </c>
      <c r="I105" s="88">
        <v>1054.78</v>
      </c>
      <c r="J105" s="93"/>
      <c r="K105" s="93"/>
      <c r="L105" s="93"/>
      <c r="M105" s="45" t="s">
        <v>494</v>
      </c>
      <c r="N105" s="45"/>
      <c r="O105" s="45">
        <v>52151500</v>
      </c>
      <c r="P105" s="48">
        <v>0.25</v>
      </c>
    </row>
    <row r="106" spans="1:16" ht="45.75" x14ac:dyDescent="0.25">
      <c r="A106" s="53">
        <v>103</v>
      </c>
      <c r="B106" s="45" t="s">
        <v>466</v>
      </c>
      <c r="C106" s="45" t="s">
        <v>471</v>
      </c>
      <c r="D106" s="45" t="s">
        <v>474</v>
      </c>
      <c r="E106" s="45" t="s">
        <v>474</v>
      </c>
      <c r="F106" s="44" t="s">
        <v>475</v>
      </c>
      <c r="G106" s="44" t="s">
        <v>468</v>
      </c>
      <c r="H106" s="88">
        <v>1054.78</v>
      </c>
      <c r="I106" s="88">
        <v>1054.78</v>
      </c>
      <c r="J106" s="93"/>
      <c r="K106" s="93"/>
      <c r="L106" s="93"/>
      <c r="M106" s="45" t="s">
        <v>494</v>
      </c>
      <c r="N106" s="45"/>
      <c r="O106" s="45">
        <v>52151500</v>
      </c>
      <c r="P106" s="48">
        <v>0.25</v>
      </c>
    </row>
    <row r="107" spans="1:16" ht="45.75" x14ac:dyDescent="0.25">
      <c r="A107" s="53">
        <v>104</v>
      </c>
      <c r="B107" s="45" t="s">
        <v>466</v>
      </c>
      <c r="C107" s="45" t="s">
        <v>471</v>
      </c>
      <c r="D107" s="45" t="s">
        <v>476</v>
      </c>
      <c r="E107" s="45" t="s">
        <v>476</v>
      </c>
      <c r="F107" s="44" t="s">
        <v>477</v>
      </c>
      <c r="G107" s="44" t="s">
        <v>468</v>
      </c>
      <c r="H107" s="88">
        <v>1054.78</v>
      </c>
      <c r="I107" s="88">
        <v>1054.78</v>
      </c>
      <c r="J107" s="93"/>
      <c r="K107" s="93"/>
      <c r="L107" s="93"/>
      <c r="M107" s="45" t="s">
        <v>494</v>
      </c>
      <c r="N107" s="45"/>
      <c r="O107" s="45">
        <v>52151500</v>
      </c>
      <c r="P107" s="48">
        <v>0.25</v>
      </c>
    </row>
    <row r="108" spans="1:16" ht="45.75" x14ac:dyDescent="0.25">
      <c r="A108" s="53">
        <v>105</v>
      </c>
      <c r="B108" s="45" t="s">
        <v>466</v>
      </c>
      <c r="C108" s="45" t="s">
        <v>471</v>
      </c>
      <c r="D108" s="45" t="s">
        <v>478</v>
      </c>
      <c r="E108" s="45" t="s">
        <v>478</v>
      </c>
      <c r="F108" s="44" t="s">
        <v>479</v>
      </c>
      <c r="G108" s="44" t="s">
        <v>468</v>
      </c>
      <c r="H108" s="88">
        <v>1054.78</v>
      </c>
      <c r="I108" s="88">
        <v>1054.78</v>
      </c>
      <c r="J108" s="93"/>
      <c r="K108" s="93"/>
      <c r="L108" s="93"/>
      <c r="M108" s="45" t="s">
        <v>494</v>
      </c>
      <c r="N108" s="45"/>
      <c r="O108" s="45">
        <v>52151500</v>
      </c>
      <c r="P108" s="48">
        <v>0.25</v>
      </c>
    </row>
    <row r="109" spans="1:16" ht="15.75" x14ac:dyDescent="0.25">
      <c r="A109" s="53">
        <v>106</v>
      </c>
      <c r="B109" s="45" t="s">
        <v>466</v>
      </c>
      <c r="C109" s="45" t="s">
        <v>480</v>
      </c>
      <c r="D109" s="45" t="s">
        <v>480</v>
      </c>
      <c r="E109" s="45" t="s">
        <v>480</v>
      </c>
      <c r="F109" s="44" t="s">
        <v>481</v>
      </c>
      <c r="G109" s="44" t="s">
        <v>468</v>
      </c>
      <c r="H109" s="88">
        <v>1122.1099999999999</v>
      </c>
      <c r="I109" s="88">
        <v>1122.1099999999999</v>
      </c>
      <c r="J109" s="93"/>
      <c r="K109" s="93"/>
      <c r="L109" s="93"/>
      <c r="M109" s="45" t="s">
        <v>494</v>
      </c>
      <c r="N109" s="45"/>
      <c r="O109" s="44" t="s">
        <v>495</v>
      </c>
      <c r="P109" s="48">
        <v>0.25</v>
      </c>
    </row>
    <row r="110" spans="1:16" ht="30.75" x14ac:dyDescent="0.25">
      <c r="A110" s="53">
        <v>107</v>
      </c>
      <c r="B110" s="45" t="s">
        <v>466</v>
      </c>
      <c r="C110" s="45" t="s">
        <v>482</v>
      </c>
      <c r="D110" s="45" t="s">
        <v>482</v>
      </c>
      <c r="E110" s="45" t="s">
        <v>482</v>
      </c>
      <c r="F110" s="44" t="s">
        <v>483</v>
      </c>
      <c r="G110" s="44" t="s">
        <v>468</v>
      </c>
      <c r="H110" s="88">
        <v>349.89</v>
      </c>
      <c r="I110" s="88">
        <v>349.89</v>
      </c>
      <c r="J110" s="93"/>
      <c r="K110" s="93"/>
      <c r="L110" s="93"/>
      <c r="M110" s="45" t="s">
        <v>494</v>
      </c>
      <c r="N110" s="45"/>
      <c r="O110" s="44" t="s">
        <v>493</v>
      </c>
      <c r="P110" s="48">
        <v>0.25</v>
      </c>
    </row>
    <row r="111" spans="1:16" ht="30.75" x14ac:dyDescent="0.25">
      <c r="A111" s="53">
        <v>108</v>
      </c>
      <c r="B111" s="45" t="s">
        <v>466</v>
      </c>
      <c r="C111" s="45" t="s">
        <v>484</v>
      </c>
      <c r="D111" s="45" t="s">
        <v>484</v>
      </c>
      <c r="E111" s="45" t="s">
        <v>484</v>
      </c>
      <c r="F111" s="44" t="s">
        <v>485</v>
      </c>
      <c r="G111" s="44" t="s">
        <v>468</v>
      </c>
      <c r="H111" s="88">
        <v>968.07</v>
      </c>
      <c r="I111" s="88">
        <v>968.07</v>
      </c>
      <c r="J111" s="93"/>
      <c r="K111" s="93"/>
      <c r="L111" s="93"/>
      <c r="M111" s="45" t="s">
        <v>494</v>
      </c>
      <c r="N111" s="45"/>
      <c r="O111" s="44" t="s">
        <v>493</v>
      </c>
      <c r="P111" s="48">
        <v>0.25</v>
      </c>
    </row>
    <row r="112" spans="1:16" ht="21" customHeight="1" x14ac:dyDescent="0.25">
      <c r="A112" s="53">
        <v>109</v>
      </c>
      <c r="B112" s="45" t="s">
        <v>466</v>
      </c>
      <c r="C112" s="45" t="s">
        <v>486</v>
      </c>
      <c r="D112" s="45" t="s">
        <v>486</v>
      </c>
      <c r="E112" s="45" t="s">
        <v>486</v>
      </c>
      <c r="F112" s="44" t="s">
        <v>487</v>
      </c>
      <c r="G112" s="44" t="s">
        <v>468</v>
      </c>
      <c r="H112" s="88">
        <v>201.98</v>
      </c>
      <c r="I112" s="88">
        <v>201.98</v>
      </c>
      <c r="J112" s="93"/>
      <c r="K112" s="93"/>
      <c r="L112" s="93"/>
      <c r="M112" s="45" t="s">
        <v>494</v>
      </c>
      <c r="N112" s="45"/>
      <c r="O112" s="44" t="s">
        <v>493</v>
      </c>
      <c r="P112" s="48">
        <v>0.25</v>
      </c>
    </row>
  </sheetData>
  <sheetProtection insertRows="0"/>
  <protectedRanges>
    <protectedRange sqref="M4:M16 M18:M33 M35:M45 M91:M165 M47:M88" name="Område3"/>
    <protectedRange sqref="H4:L16 H18:L33 H35:L45 H47:L88 H91:L165" name="Område2"/>
    <protectedRange sqref="B28:G33 C4:G16 C18:G27 C17:E17 B35:G45 A4:A165 B91:G165 B47:G88" name="Område1"/>
    <protectedRange sqref="B4:B27" name="Område1_1"/>
    <protectedRange sqref="N30:N31 N4:N6 N8 N11:N13 N16 N22:N25 N33 N38:N45 N75:N85 O80:O84 N18:N19 N35:N36" name="Område4"/>
    <protectedRange sqref="M17" name="Område4_1"/>
    <protectedRange sqref="N17" name="Område4_2"/>
    <protectedRange sqref="M34" name="Område4_1_1"/>
    <protectedRange sqref="B34:G34" name="Område1_2"/>
    <protectedRange sqref="N34" name="Område4_2_1"/>
    <protectedRange sqref="M89:M90" name="Område4_1_2"/>
    <protectedRange sqref="G89:G90" name="Område1_2_1"/>
    <protectedRange sqref="M46" name="Område4_1_3"/>
    <protectedRange sqref="N46" name="Område4_2_2"/>
  </protectedRanges>
  <phoneticPr fontId="18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&amp;L23.3-2401-18
Kaffe- och Vattenautomater med tillhörande varor och tjänster</oddHeader>
  </headerFooter>
  <ignoredErrors>
    <ignoredError sqref="F65:F73 O96:O1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7569-B4A9-4688-BFA6-AC73C687E36D}">
  <sheetPr>
    <pageSetUpPr fitToPage="1"/>
  </sheetPr>
  <dimension ref="A1:J48"/>
  <sheetViews>
    <sheetView showGridLines="0" zoomScale="89" zoomScaleNormal="89" workbookViewId="0">
      <selection activeCell="C1" sqref="C1"/>
    </sheetView>
  </sheetViews>
  <sheetFormatPr defaultColWidth="8.625" defaultRowHeight="13.5" x14ac:dyDescent="0.25"/>
  <cols>
    <col min="1" max="1" width="35.5" customWidth="1"/>
    <col min="2" max="2" width="19" customWidth="1"/>
    <col min="3" max="3" width="15.875" customWidth="1"/>
    <col min="4" max="4" width="39.125" customWidth="1"/>
    <col min="5" max="5" width="22" customWidth="1"/>
    <col min="6" max="6" width="24" customWidth="1"/>
    <col min="7" max="7" width="22.375" customWidth="1"/>
    <col min="8" max="8" width="21.5" customWidth="1"/>
    <col min="9" max="9" width="15.125" customWidth="1"/>
    <col min="10" max="10" width="18.875" customWidth="1"/>
    <col min="11" max="17" width="9" customWidth="1"/>
  </cols>
  <sheetData>
    <row r="1" spans="1:10" ht="28.5" customHeight="1" x14ac:dyDescent="0.35">
      <c r="A1" s="1" t="s">
        <v>502</v>
      </c>
      <c r="C1" s="1" t="s">
        <v>537</v>
      </c>
    </row>
    <row r="2" spans="1:10" ht="21" customHeight="1" x14ac:dyDescent="0.3">
      <c r="A2" s="2" t="s">
        <v>355</v>
      </c>
      <c r="B2" s="15"/>
      <c r="C2" s="15"/>
      <c r="D2" s="15"/>
    </row>
    <row r="3" spans="1:10" ht="16.5" x14ac:dyDescent="0.3">
      <c r="A3" s="107" t="s">
        <v>356</v>
      </c>
      <c r="B3" s="108"/>
      <c r="C3" s="15"/>
      <c r="D3" s="15"/>
    </row>
    <row r="4" spans="1:10" ht="36" customHeight="1" x14ac:dyDescent="0.3">
      <c r="A4" s="100" t="s">
        <v>357</v>
      </c>
      <c r="B4" s="103"/>
      <c r="C4" s="103"/>
      <c r="D4" s="103"/>
      <c r="E4" s="103"/>
      <c r="F4" s="103"/>
      <c r="G4" s="103"/>
      <c r="H4" s="104"/>
      <c r="I4" s="15"/>
      <c r="J4" s="15"/>
    </row>
    <row r="5" spans="1:10" ht="44.25" customHeight="1" x14ac:dyDescent="0.25">
      <c r="A5" s="30" t="s">
        <v>1</v>
      </c>
      <c r="B5" s="30" t="s">
        <v>3</v>
      </c>
      <c r="C5" s="30" t="s">
        <v>4</v>
      </c>
      <c r="D5" s="30" t="s">
        <v>358</v>
      </c>
      <c r="E5" s="30" t="s">
        <v>5</v>
      </c>
      <c r="F5" s="30" t="s">
        <v>359</v>
      </c>
      <c r="G5" s="30" t="s">
        <v>360</v>
      </c>
      <c r="H5" s="30" t="s">
        <v>8</v>
      </c>
      <c r="I5" s="30" t="s">
        <v>10</v>
      </c>
      <c r="J5" s="30" t="s">
        <v>11</v>
      </c>
    </row>
    <row r="6" spans="1:10" ht="60" x14ac:dyDescent="0.25">
      <c r="A6" s="21">
        <v>1</v>
      </c>
      <c r="B6" s="33" t="s">
        <v>361</v>
      </c>
      <c r="C6" s="33">
        <v>10036840</v>
      </c>
      <c r="D6" s="33" t="s">
        <v>362</v>
      </c>
      <c r="E6" s="85">
        <v>3961.44</v>
      </c>
      <c r="F6" s="85">
        <v>3961.44</v>
      </c>
      <c r="G6" s="85">
        <v>3961.44</v>
      </c>
      <c r="H6" s="85">
        <v>3961.44</v>
      </c>
      <c r="I6" s="34">
        <v>48101700</v>
      </c>
      <c r="J6" s="39">
        <v>0.25</v>
      </c>
    </row>
    <row r="7" spans="1:10" ht="29.25" customHeight="1" x14ac:dyDescent="0.25">
      <c r="A7" s="100" t="s">
        <v>363</v>
      </c>
      <c r="B7" s="101"/>
      <c r="C7" s="101"/>
      <c r="D7" s="101"/>
      <c r="E7" s="101"/>
      <c r="F7" s="101"/>
      <c r="G7" s="101"/>
      <c r="H7" s="101"/>
      <c r="I7" s="102"/>
      <c r="J7" s="102"/>
    </row>
    <row r="8" spans="1:10" ht="47.25" x14ac:dyDescent="0.25">
      <c r="A8" s="30" t="s">
        <v>1</v>
      </c>
      <c r="B8" s="30" t="s">
        <v>3</v>
      </c>
      <c r="C8" s="30" t="s">
        <v>4</v>
      </c>
      <c r="D8" s="30" t="s">
        <v>358</v>
      </c>
      <c r="E8" s="30" t="s">
        <v>5</v>
      </c>
      <c r="F8" s="30" t="s">
        <v>359</v>
      </c>
      <c r="G8" s="30" t="s">
        <v>360</v>
      </c>
      <c r="H8" s="30" t="s">
        <v>8</v>
      </c>
      <c r="I8" s="30" t="s">
        <v>10</v>
      </c>
      <c r="J8" s="30" t="s">
        <v>11</v>
      </c>
    </row>
    <row r="9" spans="1:10" ht="60" x14ac:dyDescent="0.25">
      <c r="A9" s="21">
        <v>2</v>
      </c>
      <c r="B9" s="33" t="s">
        <v>364</v>
      </c>
      <c r="C9" s="33">
        <v>10037612</v>
      </c>
      <c r="D9" s="33" t="s">
        <v>362</v>
      </c>
      <c r="E9" s="85">
        <v>3961.44</v>
      </c>
      <c r="F9" s="85">
        <v>3961.44</v>
      </c>
      <c r="G9" s="85">
        <v>3961.44</v>
      </c>
      <c r="H9" s="85">
        <v>3961.44</v>
      </c>
      <c r="I9" s="34">
        <v>48101700</v>
      </c>
      <c r="J9" s="39">
        <v>0.25</v>
      </c>
    </row>
    <row r="10" spans="1:10" ht="28.5" customHeight="1" x14ac:dyDescent="0.25">
      <c r="A10" s="100" t="s">
        <v>365</v>
      </c>
      <c r="B10" s="101"/>
      <c r="C10" s="101"/>
      <c r="D10" s="101"/>
      <c r="E10" s="101"/>
      <c r="F10" s="101"/>
      <c r="G10" s="101"/>
      <c r="H10" s="101"/>
      <c r="I10" s="102"/>
      <c r="J10" s="102"/>
    </row>
    <row r="11" spans="1:10" ht="47.25" x14ac:dyDescent="0.25">
      <c r="A11" s="30" t="s">
        <v>1</v>
      </c>
      <c r="B11" s="30" t="s">
        <v>3</v>
      </c>
      <c r="C11" s="30" t="s">
        <v>4</v>
      </c>
      <c r="D11" s="30" t="s">
        <v>358</v>
      </c>
      <c r="E11" s="30" t="s">
        <v>5</v>
      </c>
      <c r="F11" s="30" t="s">
        <v>359</v>
      </c>
      <c r="G11" s="30" t="s">
        <v>360</v>
      </c>
      <c r="H11" s="30" t="s">
        <v>8</v>
      </c>
      <c r="I11" s="30" t="s">
        <v>10</v>
      </c>
      <c r="J11" s="30" t="s">
        <v>11</v>
      </c>
    </row>
    <row r="12" spans="1:10" ht="60" x14ac:dyDescent="0.25">
      <c r="A12" s="40">
        <v>3</v>
      </c>
      <c r="B12" s="33" t="s">
        <v>366</v>
      </c>
      <c r="C12" s="33" t="s">
        <v>367</v>
      </c>
      <c r="D12" s="33" t="s">
        <v>362</v>
      </c>
      <c r="E12" s="85">
        <v>3961.44</v>
      </c>
      <c r="F12" s="85">
        <v>3961.44</v>
      </c>
      <c r="G12" s="85">
        <v>3961.44</v>
      </c>
      <c r="H12" s="85">
        <v>3961.44</v>
      </c>
      <c r="I12" s="34">
        <v>48101700</v>
      </c>
      <c r="J12" s="39">
        <v>0.25</v>
      </c>
    </row>
    <row r="15" spans="1:10" ht="21" customHeight="1" x14ac:dyDescent="0.25">
      <c r="A15" s="105" t="s">
        <v>368</v>
      </c>
      <c r="B15" s="106"/>
    </row>
    <row r="16" spans="1:10" ht="47.25" x14ac:dyDescent="0.25">
      <c r="A16" s="42" t="s">
        <v>1</v>
      </c>
      <c r="B16" s="30" t="s">
        <v>3</v>
      </c>
      <c r="C16" s="30" t="s">
        <v>4</v>
      </c>
      <c r="D16" s="30" t="s">
        <v>503</v>
      </c>
      <c r="E16" s="30" t="s">
        <v>5</v>
      </c>
      <c r="F16" s="30" t="s">
        <v>359</v>
      </c>
      <c r="G16" s="30" t="s">
        <v>360</v>
      </c>
      <c r="H16" s="30" t="s">
        <v>8</v>
      </c>
      <c r="I16" s="30" t="s">
        <v>10</v>
      </c>
      <c r="J16" s="30" t="s">
        <v>11</v>
      </c>
    </row>
    <row r="17" spans="1:10" ht="30" x14ac:dyDescent="0.25">
      <c r="A17" s="41">
        <v>1</v>
      </c>
      <c r="B17" s="32" t="s">
        <v>369</v>
      </c>
      <c r="C17" s="32">
        <v>975801</v>
      </c>
      <c r="D17" s="32" t="s">
        <v>370</v>
      </c>
      <c r="E17" s="89">
        <f>2195.56*1.08</f>
        <v>2371.2048</v>
      </c>
      <c r="F17" s="89">
        <f t="shared" ref="F17:H20" si="0">2195.56*1.08</f>
        <v>2371.2048</v>
      </c>
      <c r="G17" s="89">
        <f t="shared" si="0"/>
        <v>2371.2048</v>
      </c>
      <c r="H17" s="89">
        <f t="shared" si="0"/>
        <v>2371.2048</v>
      </c>
      <c r="I17" s="34">
        <v>48101700</v>
      </c>
      <c r="J17" s="39">
        <v>0.25</v>
      </c>
    </row>
    <row r="18" spans="1:10" ht="30" x14ac:dyDescent="0.25">
      <c r="A18" s="41">
        <v>2</v>
      </c>
      <c r="B18" s="32" t="s">
        <v>371</v>
      </c>
      <c r="C18" s="32">
        <v>975805</v>
      </c>
      <c r="D18" s="32" t="s">
        <v>370</v>
      </c>
      <c r="E18" s="89">
        <f t="shared" ref="E18:E20" si="1">2195.56*1.08</f>
        <v>2371.2048</v>
      </c>
      <c r="F18" s="89">
        <f t="shared" si="0"/>
        <v>2371.2048</v>
      </c>
      <c r="G18" s="89">
        <f t="shared" si="0"/>
        <v>2371.2048</v>
      </c>
      <c r="H18" s="89">
        <f t="shared" si="0"/>
        <v>2371.2048</v>
      </c>
      <c r="I18" s="34">
        <v>48101700</v>
      </c>
      <c r="J18" s="39">
        <v>0.25</v>
      </c>
    </row>
    <row r="19" spans="1:10" ht="30" x14ac:dyDescent="0.25">
      <c r="A19" s="41">
        <v>3</v>
      </c>
      <c r="B19" s="32" t="s">
        <v>372</v>
      </c>
      <c r="C19" s="32">
        <v>975800</v>
      </c>
      <c r="D19" s="32" t="s">
        <v>373</v>
      </c>
      <c r="E19" s="89">
        <f t="shared" si="1"/>
        <v>2371.2048</v>
      </c>
      <c r="F19" s="89">
        <f t="shared" si="0"/>
        <v>2371.2048</v>
      </c>
      <c r="G19" s="89">
        <f t="shared" si="0"/>
        <v>2371.2048</v>
      </c>
      <c r="H19" s="89">
        <f t="shared" si="0"/>
        <v>2371.2048</v>
      </c>
      <c r="I19" s="34">
        <v>48101700</v>
      </c>
      <c r="J19" s="39">
        <v>0.25</v>
      </c>
    </row>
    <row r="20" spans="1:10" ht="30" x14ac:dyDescent="0.25">
      <c r="A20" s="41">
        <v>4</v>
      </c>
      <c r="B20" s="32" t="s">
        <v>374</v>
      </c>
      <c r="C20" s="32">
        <v>975804</v>
      </c>
      <c r="D20" s="32" t="s">
        <v>373</v>
      </c>
      <c r="E20" s="89">
        <f t="shared" si="1"/>
        <v>2371.2048</v>
      </c>
      <c r="F20" s="89">
        <f t="shared" si="0"/>
        <v>2371.2048</v>
      </c>
      <c r="G20" s="89">
        <f t="shared" si="0"/>
        <v>2371.2048</v>
      </c>
      <c r="H20" s="89">
        <f t="shared" si="0"/>
        <v>2371.2048</v>
      </c>
      <c r="I20" s="34">
        <v>48101700</v>
      </c>
      <c r="J20" s="39">
        <v>0.25</v>
      </c>
    </row>
    <row r="21" spans="1:10" ht="45" x14ac:dyDescent="0.25">
      <c r="A21" s="41">
        <v>5</v>
      </c>
      <c r="B21" s="32" t="s">
        <v>375</v>
      </c>
      <c r="C21" s="32" t="s">
        <v>376</v>
      </c>
      <c r="D21" s="32" t="s">
        <v>373</v>
      </c>
      <c r="E21" s="89">
        <v>3112.5600000000004</v>
      </c>
      <c r="F21" s="89">
        <v>3112.5600000000004</v>
      </c>
      <c r="G21" s="89">
        <v>3112.5600000000004</v>
      </c>
      <c r="H21" s="89">
        <v>3112.5600000000004</v>
      </c>
      <c r="I21" s="34">
        <v>48101700</v>
      </c>
      <c r="J21" s="39">
        <v>0.25</v>
      </c>
    </row>
    <row r="22" spans="1:10" ht="30" x14ac:dyDescent="0.25">
      <c r="A22" s="41">
        <v>6</v>
      </c>
      <c r="B22" s="32" t="s">
        <v>377</v>
      </c>
      <c r="C22" s="32">
        <v>10036842</v>
      </c>
      <c r="D22" s="32" t="s">
        <v>378</v>
      </c>
      <c r="E22" s="89">
        <v>2710.7568000000001</v>
      </c>
      <c r="F22" s="89">
        <v>2710.7568000000001</v>
      </c>
      <c r="G22" s="89">
        <v>2710.7568000000001</v>
      </c>
      <c r="H22" s="89">
        <v>2710.7568000000001</v>
      </c>
      <c r="I22" s="34">
        <v>48101700</v>
      </c>
      <c r="J22" s="39">
        <v>0.25</v>
      </c>
    </row>
    <row r="23" spans="1:10" ht="60" x14ac:dyDescent="0.25">
      <c r="A23" s="41">
        <v>7</v>
      </c>
      <c r="B23" s="32" t="s">
        <v>379</v>
      </c>
      <c r="C23" s="32" t="s">
        <v>380</v>
      </c>
      <c r="D23" s="32" t="s">
        <v>381</v>
      </c>
      <c r="E23" s="89">
        <v>3225.7440000000006</v>
      </c>
      <c r="F23" s="89">
        <v>3225.7440000000006</v>
      </c>
      <c r="G23" s="89">
        <v>3225.7440000000006</v>
      </c>
      <c r="H23" s="89">
        <v>3225.7440000000006</v>
      </c>
      <c r="I23" s="34">
        <v>48101700</v>
      </c>
      <c r="J23" s="39">
        <v>0.25</v>
      </c>
    </row>
    <row r="24" spans="1:10" ht="45" x14ac:dyDescent="0.25">
      <c r="A24" s="41">
        <v>8</v>
      </c>
      <c r="B24" s="32" t="s">
        <v>382</v>
      </c>
      <c r="C24" s="32" t="s">
        <v>383</v>
      </c>
      <c r="D24" s="32" t="s">
        <v>378</v>
      </c>
      <c r="E24" s="89">
        <v>2937.1248000000001</v>
      </c>
      <c r="F24" s="89">
        <v>2937.1248000000001</v>
      </c>
      <c r="G24" s="89">
        <v>2937.1248000000001</v>
      </c>
      <c r="H24" s="89">
        <v>2937.1248000000001</v>
      </c>
      <c r="I24" s="34">
        <v>48101700</v>
      </c>
      <c r="J24" s="39">
        <v>0.25</v>
      </c>
    </row>
    <row r="25" spans="1:10" ht="45" x14ac:dyDescent="0.25">
      <c r="A25" s="41">
        <v>9</v>
      </c>
      <c r="B25" s="32" t="s">
        <v>384</v>
      </c>
      <c r="C25" s="32" t="s">
        <v>385</v>
      </c>
      <c r="D25" s="32" t="s">
        <v>378</v>
      </c>
      <c r="E25" s="89">
        <v>3503.0448000000001</v>
      </c>
      <c r="F25" s="89">
        <v>3503.0448000000001</v>
      </c>
      <c r="G25" s="89">
        <v>3503.0448000000001</v>
      </c>
      <c r="H25" s="89">
        <v>3503.0448000000001</v>
      </c>
      <c r="I25" s="34">
        <v>48101700</v>
      </c>
      <c r="J25" s="39">
        <v>0.25</v>
      </c>
    </row>
    <row r="26" spans="1:10" ht="30" x14ac:dyDescent="0.25">
      <c r="A26" s="41">
        <v>10</v>
      </c>
      <c r="B26" s="32" t="s">
        <v>386</v>
      </c>
      <c r="C26" s="32" t="s">
        <v>387</v>
      </c>
      <c r="D26" s="32" t="s">
        <v>388</v>
      </c>
      <c r="E26" s="89">
        <v>2659.8240000000005</v>
      </c>
      <c r="F26" s="89">
        <v>2659.8240000000005</v>
      </c>
      <c r="G26" s="89">
        <v>2659.8240000000005</v>
      </c>
      <c r="H26" s="89">
        <v>2659.8240000000005</v>
      </c>
      <c r="I26" s="34">
        <v>48101700</v>
      </c>
      <c r="J26" s="39">
        <v>0.25</v>
      </c>
    </row>
    <row r="27" spans="1:10" ht="30" x14ac:dyDescent="0.25">
      <c r="A27" s="41">
        <v>11</v>
      </c>
      <c r="B27" s="32" t="s">
        <v>389</v>
      </c>
      <c r="C27" s="32" t="s">
        <v>390</v>
      </c>
      <c r="D27" s="32" t="s">
        <v>391</v>
      </c>
      <c r="E27" s="89">
        <v>2710.7568000000001</v>
      </c>
      <c r="F27" s="89">
        <v>2710.7568000000001</v>
      </c>
      <c r="G27" s="89">
        <v>2710.7568000000001</v>
      </c>
      <c r="H27" s="89">
        <v>2710.7568000000001</v>
      </c>
      <c r="I27" s="34">
        <v>48101700</v>
      </c>
      <c r="J27" s="39">
        <v>0.25</v>
      </c>
    </row>
    <row r="28" spans="1:10" ht="30" x14ac:dyDescent="0.25">
      <c r="A28" s="41">
        <v>12</v>
      </c>
      <c r="B28" s="32" t="s">
        <v>392</v>
      </c>
      <c r="C28" s="32" t="s">
        <v>393</v>
      </c>
      <c r="D28" s="32" t="s">
        <v>394</v>
      </c>
      <c r="E28" s="89">
        <v>2710.7568000000001</v>
      </c>
      <c r="F28" s="89">
        <v>2710.7568000000001</v>
      </c>
      <c r="G28" s="89">
        <v>2710.7568000000001</v>
      </c>
      <c r="H28" s="89">
        <v>2710.7568000000001</v>
      </c>
      <c r="I28" s="34">
        <v>48101700</v>
      </c>
      <c r="J28" s="39">
        <v>0.25</v>
      </c>
    </row>
    <row r="29" spans="1:10" ht="30" x14ac:dyDescent="0.25">
      <c r="A29" s="41">
        <v>13</v>
      </c>
      <c r="B29" s="32" t="s">
        <v>395</v>
      </c>
      <c r="C29" s="32" t="s">
        <v>396</v>
      </c>
      <c r="D29" s="32" t="s">
        <v>397</v>
      </c>
      <c r="E29" s="89">
        <v>2371.2048</v>
      </c>
      <c r="F29" s="89">
        <v>2371.2048</v>
      </c>
      <c r="G29" s="89">
        <v>2371.2048</v>
      </c>
      <c r="H29" s="89">
        <v>2371.2048</v>
      </c>
      <c r="I29" s="34">
        <v>48101700</v>
      </c>
      <c r="J29" s="39">
        <v>0.25</v>
      </c>
    </row>
    <row r="30" spans="1:10" ht="45" x14ac:dyDescent="0.25">
      <c r="A30" s="41">
        <v>14</v>
      </c>
      <c r="B30" s="32" t="s">
        <v>398</v>
      </c>
      <c r="C30" s="32">
        <v>10037637</v>
      </c>
      <c r="D30" s="32" t="s">
        <v>394</v>
      </c>
      <c r="E30" s="89">
        <v>2823.9408000000003</v>
      </c>
      <c r="F30" s="89">
        <v>2823.9408000000003</v>
      </c>
      <c r="G30" s="89">
        <v>2823.9408000000003</v>
      </c>
      <c r="H30" s="89">
        <v>2823.9408000000003</v>
      </c>
      <c r="I30" s="34">
        <v>48101700</v>
      </c>
      <c r="J30" s="39">
        <v>0.25</v>
      </c>
    </row>
    <row r="31" spans="1:10" ht="30" x14ac:dyDescent="0.25">
      <c r="A31" s="41">
        <v>15</v>
      </c>
      <c r="B31" s="32" t="s">
        <v>399</v>
      </c>
      <c r="C31" s="32" t="s">
        <v>400</v>
      </c>
      <c r="D31" s="32" t="s">
        <v>397</v>
      </c>
      <c r="E31" s="89">
        <v>2823.9408000000003</v>
      </c>
      <c r="F31" s="89">
        <v>2823.9408000000003</v>
      </c>
      <c r="G31" s="89">
        <v>2823.9408000000003</v>
      </c>
      <c r="H31" s="89">
        <v>2823.9408000000003</v>
      </c>
      <c r="I31" s="34">
        <v>48101700</v>
      </c>
      <c r="J31" s="39">
        <v>0.25</v>
      </c>
    </row>
    <row r="32" spans="1:10" ht="30" x14ac:dyDescent="0.25">
      <c r="A32" s="41">
        <v>16</v>
      </c>
      <c r="B32" s="32" t="s">
        <v>401</v>
      </c>
      <c r="C32" s="32">
        <v>971693</v>
      </c>
      <c r="D32" s="32" t="s">
        <v>388</v>
      </c>
      <c r="E32" s="89">
        <v>2823.9408000000003</v>
      </c>
      <c r="F32" s="89">
        <v>2823.9408000000003</v>
      </c>
      <c r="G32" s="89">
        <v>2823.9408000000003</v>
      </c>
      <c r="H32" s="89">
        <v>2823.9408000000003</v>
      </c>
      <c r="I32" s="34">
        <v>48101700</v>
      </c>
      <c r="J32" s="39">
        <v>0.25</v>
      </c>
    </row>
    <row r="33" spans="1:10" ht="30" x14ac:dyDescent="0.25">
      <c r="A33" s="41">
        <v>17</v>
      </c>
      <c r="B33" s="32" t="s">
        <v>402</v>
      </c>
      <c r="C33" s="32">
        <v>971686</v>
      </c>
      <c r="D33" s="32" t="s">
        <v>394</v>
      </c>
      <c r="E33" s="89">
        <v>2823.9408000000003</v>
      </c>
      <c r="F33" s="89">
        <v>2823.9408000000003</v>
      </c>
      <c r="G33" s="89">
        <v>2823.9408000000003</v>
      </c>
      <c r="H33" s="89">
        <v>2823.9408000000003</v>
      </c>
      <c r="I33" s="34">
        <v>48101700</v>
      </c>
      <c r="J33" s="39">
        <v>0.25</v>
      </c>
    </row>
    <row r="34" spans="1:10" ht="30" x14ac:dyDescent="0.25">
      <c r="A34" s="41">
        <v>18</v>
      </c>
      <c r="B34" s="32" t="s">
        <v>403</v>
      </c>
      <c r="C34" s="32">
        <v>971687</v>
      </c>
      <c r="D34" s="32" t="s">
        <v>394</v>
      </c>
      <c r="E34" s="89">
        <v>2823.9408000000003</v>
      </c>
      <c r="F34" s="89">
        <v>2823.9408000000003</v>
      </c>
      <c r="G34" s="89">
        <v>2823.9408000000003</v>
      </c>
      <c r="H34" s="89">
        <v>2823.9408000000003</v>
      </c>
      <c r="I34" s="34">
        <v>48101700</v>
      </c>
      <c r="J34" s="39">
        <v>0.25</v>
      </c>
    </row>
    <row r="35" spans="1:10" ht="30" x14ac:dyDescent="0.25">
      <c r="A35" s="41">
        <v>19</v>
      </c>
      <c r="B35" s="32" t="s">
        <v>404</v>
      </c>
      <c r="C35" s="32">
        <v>1002310</v>
      </c>
      <c r="D35" s="32" t="s">
        <v>405</v>
      </c>
      <c r="E35" s="89">
        <v>169.77600000000001</v>
      </c>
      <c r="F35" s="89">
        <v>169.77600000000001</v>
      </c>
      <c r="G35" s="89">
        <v>169.77600000000001</v>
      </c>
      <c r="H35" s="89">
        <v>169.77600000000001</v>
      </c>
      <c r="I35" s="34">
        <v>48101700</v>
      </c>
      <c r="J35" s="39">
        <v>0.25</v>
      </c>
    </row>
    <row r="36" spans="1:10" ht="30" x14ac:dyDescent="0.25">
      <c r="A36" s="41">
        <v>20</v>
      </c>
      <c r="B36" s="32" t="s">
        <v>406</v>
      </c>
      <c r="C36" s="32">
        <v>1003110</v>
      </c>
      <c r="D36" s="32" t="s">
        <v>405</v>
      </c>
      <c r="E36" s="89">
        <v>226.36799999999999</v>
      </c>
      <c r="F36" s="89">
        <v>226.36799999999999</v>
      </c>
      <c r="G36" s="89">
        <v>226.36799999999999</v>
      </c>
      <c r="H36" s="89">
        <v>226.36799999999999</v>
      </c>
      <c r="I36" s="34">
        <v>48101700</v>
      </c>
      <c r="J36" s="39">
        <v>0.25</v>
      </c>
    </row>
    <row r="37" spans="1:10" ht="45" x14ac:dyDescent="0.25">
      <c r="A37" s="41">
        <v>21</v>
      </c>
      <c r="B37" s="32" t="s">
        <v>407</v>
      </c>
      <c r="C37" s="32">
        <v>64271856</v>
      </c>
      <c r="D37" s="32" t="s">
        <v>408</v>
      </c>
      <c r="E37" s="89">
        <f>833.16*1.08</f>
        <v>899.81280000000004</v>
      </c>
      <c r="F37" s="89">
        <v>833.16</v>
      </c>
      <c r="G37" s="89">
        <v>833.16</v>
      </c>
      <c r="H37" s="89">
        <v>833.16</v>
      </c>
      <c r="I37" s="34">
        <v>48101700</v>
      </c>
      <c r="J37" s="39">
        <v>0.25</v>
      </c>
    </row>
    <row r="38" spans="1:10" ht="30" x14ac:dyDescent="0.25">
      <c r="A38" s="41">
        <v>22</v>
      </c>
      <c r="B38" s="32" t="s">
        <v>497</v>
      </c>
      <c r="C38" s="32">
        <v>64271010</v>
      </c>
      <c r="D38" s="32" t="s">
        <v>408</v>
      </c>
      <c r="E38" s="89">
        <v>673.44479999999999</v>
      </c>
      <c r="F38" s="89">
        <v>673.44479999999999</v>
      </c>
      <c r="G38" s="89">
        <v>673.44479999999999</v>
      </c>
      <c r="H38" s="89">
        <v>673.44479999999999</v>
      </c>
      <c r="I38" s="34">
        <v>48101700</v>
      </c>
      <c r="J38" s="39">
        <v>0.25</v>
      </c>
    </row>
    <row r="39" spans="1:10" ht="30" x14ac:dyDescent="0.25">
      <c r="A39" s="41">
        <v>23</v>
      </c>
      <c r="B39" s="32" t="s">
        <v>498</v>
      </c>
      <c r="C39" s="32">
        <v>64271012</v>
      </c>
      <c r="D39" s="32" t="s">
        <v>408</v>
      </c>
      <c r="E39" s="89">
        <v>735.69600000000014</v>
      </c>
      <c r="F39" s="89">
        <v>735.69600000000014</v>
      </c>
      <c r="G39" s="89">
        <v>735.69600000000014</v>
      </c>
      <c r="H39" s="89">
        <v>735.69600000000014</v>
      </c>
      <c r="I39" s="34">
        <v>48101700</v>
      </c>
      <c r="J39" s="39">
        <v>0.25</v>
      </c>
    </row>
    <row r="40" spans="1:10" ht="30" x14ac:dyDescent="0.25">
      <c r="A40" s="41">
        <v>24</v>
      </c>
      <c r="B40" s="32" t="s">
        <v>499</v>
      </c>
      <c r="C40" s="32">
        <v>64102540</v>
      </c>
      <c r="D40" s="32" t="s">
        <v>408</v>
      </c>
      <c r="E40" s="89">
        <v>1239.3648000000001</v>
      </c>
      <c r="F40" s="89">
        <v>1239.3648000000001</v>
      </c>
      <c r="G40" s="89">
        <v>1239.3648000000001</v>
      </c>
      <c r="H40" s="89">
        <v>1239.3648000000001</v>
      </c>
      <c r="I40" s="34">
        <v>48101700</v>
      </c>
      <c r="J40" s="39">
        <v>0.25</v>
      </c>
    </row>
    <row r="41" spans="1:10" ht="45" x14ac:dyDescent="0.25">
      <c r="A41" s="41">
        <v>25</v>
      </c>
      <c r="B41" s="32" t="s">
        <v>409</v>
      </c>
      <c r="C41" s="32">
        <v>64102425</v>
      </c>
      <c r="D41" s="32" t="s">
        <v>408</v>
      </c>
      <c r="E41" s="89">
        <v>735.69600000000014</v>
      </c>
      <c r="F41" s="89">
        <v>735.69600000000014</v>
      </c>
      <c r="G41" s="89">
        <v>735.69600000000014</v>
      </c>
      <c r="H41" s="89">
        <v>735.69600000000014</v>
      </c>
      <c r="I41" s="34">
        <v>48101700</v>
      </c>
      <c r="J41" s="39">
        <v>0.25</v>
      </c>
    </row>
    <row r="42" spans="1:10" ht="60" x14ac:dyDescent="0.25">
      <c r="A42" s="41">
        <v>26</v>
      </c>
      <c r="B42" s="32" t="s">
        <v>410</v>
      </c>
      <c r="C42" s="32">
        <v>64102610</v>
      </c>
      <c r="D42" s="32" t="s">
        <v>411</v>
      </c>
      <c r="E42" s="89">
        <v>1239.3648000000001</v>
      </c>
      <c r="F42" s="89">
        <v>1239.3648000000001</v>
      </c>
      <c r="G42" s="89">
        <v>1239.3648000000001</v>
      </c>
      <c r="H42" s="89">
        <v>1239.3648000000001</v>
      </c>
      <c r="I42" s="34">
        <v>48101700</v>
      </c>
      <c r="J42" s="39">
        <v>0.25</v>
      </c>
    </row>
    <row r="43" spans="1:10" ht="30" x14ac:dyDescent="0.25">
      <c r="A43" s="41">
        <v>27</v>
      </c>
      <c r="B43" s="32" t="s">
        <v>412</v>
      </c>
      <c r="C43" s="32" t="s">
        <v>413</v>
      </c>
      <c r="D43" s="32" t="s">
        <v>414</v>
      </c>
      <c r="E43" s="89">
        <v>2659.8240000000005</v>
      </c>
      <c r="F43" s="89">
        <v>2659.8240000000005</v>
      </c>
      <c r="G43" s="89">
        <v>2659.8240000000005</v>
      </c>
      <c r="H43" s="89">
        <v>2659.8240000000005</v>
      </c>
      <c r="I43" s="34">
        <v>48101700</v>
      </c>
      <c r="J43" s="39">
        <v>0.25</v>
      </c>
    </row>
    <row r="44" spans="1:10" ht="45" x14ac:dyDescent="0.25">
      <c r="A44" s="41">
        <v>28</v>
      </c>
      <c r="B44" s="32" t="s">
        <v>415</v>
      </c>
      <c r="C44" s="32" t="s">
        <v>416</v>
      </c>
      <c r="D44" s="32" t="s">
        <v>414</v>
      </c>
      <c r="E44" s="89">
        <v>2659.8240000000005</v>
      </c>
      <c r="F44" s="89">
        <v>2659.8240000000005</v>
      </c>
      <c r="G44" s="89">
        <v>2659.8240000000005</v>
      </c>
      <c r="H44" s="89">
        <v>2659.8240000000005</v>
      </c>
      <c r="I44" s="34">
        <v>48101700</v>
      </c>
      <c r="J44" s="39">
        <v>0.25</v>
      </c>
    </row>
    <row r="45" spans="1:10" ht="45" x14ac:dyDescent="0.25">
      <c r="A45" s="82">
        <v>29</v>
      </c>
      <c r="B45" s="32" t="s">
        <v>529</v>
      </c>
      <c r="C45" s="32" t="s">
        <v>530</v>
      </c>
      <c r="D45" s="32" t="s">
        <v>394</v>
      </c>
      <c r="E45" s="90">
        <v>3039.9408000000003</v>
      </c>
      <c r="F45" s="90">
        <v>3039.9408000000003</v>
      </c>
      <c r="G45" s="90">
        <v>3039.9408000000003</v>
      </c>
      <c r="H45" s="90">
        <v>3039.9408000000003</v>
      </c>
      <c r="I45" s="82">
        <v>48101700</v>
      </c>
      <c r="J45" s="83">
        <v>0.25</v>
      </c>
    </row>
    <row r="46" spans="1:10" ht="45" x14ac:dyDescent="0.25">
      <c r="A46" s="82">
        <v>30</v>
      </c>
      <c r="B46" s="32" t="s">
        <v>531</v>
      </c>
      <c r="C46" s="32">
        <v>9606201</v>
      </c>
      <c r="D46" s="32" t="s">
        <v>394</v>
      </c>
      <c r="E46" s="90">
        <v>2823.9408000000003</v>
      </c>
      <c r="F46" s="90">
        <v>2823.9408000000003</v>
      </c>
      <c r="G46" s="90">
        <v>2823.9408000000003</v>
      </c>
      <c r="H46" s="90">
        <v>2823.9408000000003</v>
      </c>
      <c r="I46" s="82">
        <v>48101700</v>
      </c>
      <c r="J46" s="83">
        <v>0.25</v>
      </c>
    </row>
    <row r="47" spans="1:10" ht="30" x14ac:dyDescent="0.25">
      <c r="A47" s="82">
        <v>31</v>
      </c>
      <c r="B47" s="32" t="s">
        <v>532</v>
      </c>
      <c r="C47" s="32">
        <v>59004731</v>
      </c>
      <c r="D47" s="32" t="s">
        <v>408</v>
      </c>
      <c r="E47" s="90">
        <v>1239.3648000000001</v>
      </c>
      <c r="F47" s="90">
        <v>1239.3648000000001</v>
      </c>
      <c r="G47" s="90">
        <v>1239.3648000000001</v>
      </c>
      <c r="H47" s="90">
        <v>1239.3648000000001</v>
      </c>
      <c r="I47" s="82">
        <v>48101700</v>
      </c>
      <c r="J47" s="83">
        <v>0.25</v>
      </c>
    </row>
    <row r="48" spans="1:10" ht="15" x14ac:dyDescent="0.25">
      <c r="A48" s="82">
        <v>32</v>
      </c>
      <c r="B48" s="32" t="s">
        <v>533</v>
      </c>
      <c r="C48" s="32" t="s">
        <v>534</v>
      </c>
      <c r="D48" s="32" t="s">
        <v>535</v>
      </c>
      <c r="E48" s="90">
        <f>2600*1.08</f>
        <v>2808</v>
      </c>
      <c r="F48" s="90">
        <f t="shared" ref="F48:H48" si="2">2600*1.08</f>
        <v>2808</v>
      </c>
      <c r="G48" s="90">
        <f t="shared" si="2"/>
        <v>2808</v>
      </c>
      <c r="H48" s="90">
        <f t="shared" si="2"/>
        <v>2808</v>
      </c>
      <c r="I48" s="82">
        <v>48101700</v>
      </c>
      <c r="J48" s="83">
        <v>0.25</v>
      </c>
    </row>
  </sheetData>
  <sheetProtection insertRows="0"/>
  <protectedRanges>
    <protectedRange sqref="A9:D9" name="Område2"/>
    <protectedRange sqref="A6:H6 E9:H9 E12:H12" name="Område1"/>
    <protectedRange sqref="A17:H44 A48:H173" name="Område3"/>
    <protectedRange sqref="D45:D47" name="Område3_2"/>
    <protectedRange sqref="E45:H47" name="Område3_1_1_1"/>
  </protectedRanges>
  <mergeCells count="5">
    <mergeCell ref="A10:J10"/>
    <mergeCell ref="A7:J7"/>
    <mergeCell ref="A4:H4"/>
    <mergeCell ref="A15:B15"/>
    <mergeCell ref="A3:B3"/>
  </mergeCells>
  <pageMargins left="0.7" right="0.7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54EE-4FBA-4207-811F-7AD6F34E8EF6}">
  <sheetPr>
    <pageSetUpPr fitToPage="1"/>
  </sheetPr>
  <dimension ref="A1:E5"/>
  <sheetViews>
    <sheetView showGridLines="0" zoomScaleNormal="100" workbookViewId="0">
      <selection activeCell="C1" sqref="C1"/>
    </sheetView>
  </sheetViews>
  <sheetFormatPr defaultRowHeight="13.5" x14ac:dyDescent="0.25"/>
  <cols>
    <col min="1" max="1" width="22.625" customWidth="1"/>
    <col min="2" max="2" width="22.125" customWidth="1"/>
    <col min="3" max="3" width="26.5" customWidth="1"/>
    <col min="4" max="4" width="16.5" customWidth="1"/>
    <col min="5" max="5" width="16.625" customWidth="1"/>
  </cols>
  <sheetData>
    <row r="1" spans="1:5" ht="23.25" x14ac:dyDescent="0.35">
      <c r="A1" s="1" t="s">
        <v>502</v>
      </c>
      <c r="C1" s="1" t="s">
        <v>537</v>
      </c>
    </row>
    <row r="2" spans="1:5" ht="20.25" x14ac:dyDescent="0.3">
      <c r="A2" s="2" t="s">
        <v>34</v>
      </c>
    </row>
    <row r="3" spans="1:5" ht="36" customHeight="1" x14ac:dyDescent="0.25">
      <c r="A3" s="35" t="s">
        <v>1</v>
      </c>
      <c r="B3" s="29" t="s">
        <v>35</v>
      </c>
      <c r="C3" s="29" t="s">
        <v>4</v>
      </c>
      <c r="D3" s="29" t="s">
        <v>10</v>
      </c>
      <c r="E3" s="29" t="s">
        <v>11</v>
      </c>
    </row>
    <row r="4" spans="1:5" ht="45" x14ac:dyDescent="0.25">
      <c r="A4" s="31">
        <v>1</v>
      </c>
      <c r="B4" s="32" t="s">
        <v>36</v>
      </c>
      <c r="C4" s="33">
        <v>100010</v>
      </c>
      <c r="D4" s="34">
        <v>48101700</v>
      </c>
      <c r="E4" s="24">
        <v>0.25</v>
      </c>
    </row>
    <row r="5" spans="1:5" ht="30" x14ac:dyDescent="0.25">
      <c r="A5" s="31">
        <v>2</v>
      </c>
      <c r="B5" s="32" t="s">
        <v>37</v>
      </c>
      <c r="C5" s="33">
        <v>979201</v>
      </c>
      <c r="D5" s="34">
        <v>48101700</v>
      </c>
      <c r="E5" s="24">
        <v>0.25</v>
      </c>
    </row>
  </sheetData>
  <sheetProtection insertRows="0"/>
  <protectedRanges>
    <protectedRange sqref="A4:C5" name="Område1"/>
  </protectedRange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563C02D0C5C48893951792B5A0EFD" ma:contentTypeVersion="15" ma:contentTypeDescription="Skapa ett nytt dokument." ma:contentTypeScope="" ma:versionID="09bf4a96151643314312e26b632cb468">
  <xsd:schema xmlns:xsd="http://www.w3.org/2001/XMLSchema" xmlns:xs="http://www.w3.org/2001/XMLSchema" xmlns:p="http://schemas.microsoft.com/office/2006/metadata/properties" xmlns:ns2="a4ee25ff-907b-4df2-b8c1-21b5c19d1414" xmlns:ns3="74b74cda-da8d-49b8-9cda-cb853ac6d651" targetNamespace="http://schemas.microsoft.com/office/2006/metadata/properties" ma:root="true" ma:fieldsID="88ab47dff2bacbb5c9117af521d8ef14" ns2:_="" ns3:_="">
    <xsd:import namespace="a4ee25ff-907b-4df2-b8c1-21b5c19d1414"/>
    <xsd:import namespace="74b74cda-da8d-49b8-9cda-cb853ac6d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e25ff-907b-4df2-b8c1-21b5c19d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aa9fc12-1145-4d22-b5c6-1e94e02d46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74cda-da8d-49b8-9cda-cb853ac6d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583a3be-c278-4f2a-9dc8-d462ac60d28c}" ma:internalName="TaxCatchAll" ma:showField="CatchAllData" ma:web="74b74cda-da8d-49b8-9cda-cb853ac6d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74cda-da8d-49b8-9cda-cb853ac6d651" xsi:nil="true"/>
    <lcf76f155ced4ddcb4097134ff3c332f xmlns="a4ee25ff-907b-4df2-b8c1-21b5c19d1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D84632-2C92-40C7-B7FC-99CFBFE13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e25ff-907b-4df2-b8c1-21b5c19d1414"/>
    <ds:schemaRef ds:uri="74b74cda-da8d-49b8-9cda-cb853ac6d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5D1A3E-19C5-43FB-A6E9-4126010F89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85E563-7FFA-4109-BC01-17421752BD7A}">
  <ds:schemaRefs>
    <ds:schemaRef ds:uri="http://schemas.microsoft.com/office/2006/metadata/properties"/>
    <ds:schemaRef ds:uri="http://schemas.microsoft.com/office/infopath/2007/PartnerControls"/>
    <ds:schemaRef ds:uri="6c2f3a87-80c1-4bfb-9b87-935d4585a54e"/>
    <ds:schemaRef ds:uri="626e2abd-077c-4d18-9c69-a89efd56789c"/>
    <ds:schemaRef ds:uri="74b74cda-da8d-49b8-9cda-cb853ac6d651"/>
    <ds:schemaRef ds:uri="a4ee25ff-907b-4df2-b8c1-21b5c19d1414"/>
    <ds:schemaRef ds:uri="7bd457a4-5859-46f9-8b7b-6e1cb8123783"/>
    <ds:schemaRef ds:uri="6f689a59-c636-4775-8c96-8f6759b6c7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Hyra kaffeautomater</vt:lpstr>
      <vt:lpstr>Service kaffeautomater</vt:lpstr>
      <vt:lpstr>Varor</vt:lpstr>
      <vt:lpstr>Övrigt sortiment varor</vt:lpstr>
      <vt:lpstr>Övrigt sortiment automater</vt:lpstr>
      <vt:lpstr>Underskåp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cp:lastPrinted>2026-03-09T09:07:00Z</cp:lastPrinted>
  <dcterms:created xsi:type="dcterms:W3CDTF">2016-05-19T07:07:08Z</dcterms:created>
  <dcterms:modified xsi:type="dcterms:W3CDTF">2026-04-07T06:39:55Z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0x01010024B563C02D0C5C48893951792B5A0EFD</vt:lpwstr>
  </property>
  <property fmtid="{D5CDD505-2E9C-101B-9397-08002B2CF9AE}" pid="3" name="MediaServiceImageTags">
    <vt:lpwstr/>
  </property>
</Properties>
</file>