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U:\Konferenser och möten 2022\3 Förvaltning\10 Stöddokument\"/>
    </mc:Choice>
  </mc:AlternateContent>
  <xr:revisionPtr revIDLastSave="0" documentId="13_ncr:1_{0869F684-0B49-4A89-AD06-BC218C43B4F2}" xr6:coauthVersionLast="47" xr6:coauthVersionMax="47" xr10:uidLastSave="{00000000-0000-0000-0000-000000000000}"/>
  <workbookProtection workbookAlgorithmName="SHA-512" workbookHashValue="nIqjzbUph1uoYpaVpLXijEUhpzMqfC3A/3czPXFsWMT4cdEAAZolD3267bYnDdYBvXrmIGYsQi0S/0aHYNZi1Q==" workbookSaltValue="muCiYuRxzEe5OFC5OYLkRA==" workbookSpinCount="100000" lockStructure="1"/>
  <bookViews>
    <workbookView xWindow="-110" yWindow="-110" windowWidth="19420" windowHeight="11500" xr2:uid="{4115A3CB-B7C1-4218-93D7-F23C40F6E9AB}"/>
  </bookViews>
  <sheets>
    <sheet name="Mall för uträkning av kostnad" sheetId="1" r:id="rId1"/>
    <sheet name="uträkningsmall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6" i="2" l="1"/>
  <c r="H34" i="2"/>
  <c r="H32" i="2"/>
  <c r="H30" i="2"/>
  <c r="I17" i="2" s="1"/>
  <c r="E18" i="2" l="1"/>
  <c r="I18" i="2"/>
  <c r="I19" i="2" s="1"/>
  <c r="A22" i="2"/>
  <c r="A21" i="2"/>
  <c r="H18" i="2"/>
  <c r="F17" i="2"/>
  <c r="D17" i="2"/>
  <c r="C17" i="2"/>
  <c r="J17" i="2"/>
  <c r="D18" i="2"/>
  <c r="J18" i="2"/>
  <c r="G18" i="2"/>
  <c r="F18" i="2"/>
  <c r="C18" i="2"/>
  <c r="E17" i="2"/>
  <c r="G17" i="2"/>
  <c r="H17" i="2"/>
  <c r="E19" i="2" l="1"/>
  <c r="E20" i="2"/>
  <c r="D20" i="2"/>
  <c r="D21" i="2" s="1"/>
  <c r="D22" i="2" s="1"/>
  <c r="D24" i="2" s="1"/>
  <c r="H20" i="2"/>
  <c r="H21" i="2" s="1"/>
  <c r="H22" i="2" s="1"/>
  <c r="H24" i="2" s="1"/>
  <c r="J19" i="2"/>
  <c r="C19" i="2"/>
  <c r="D19" i="2"/>
  <c r="F19" i="2"/>
  <c r="H19" i="2"/>
  <c r="G19" i="2"/>
  <c r="C20" i="2"/>
  <c r="C21" i="2" s="1"/>
  <c r="C22" i="2" s="1"/>
  <c r="F20" i="2"/>
  <c r="F21" i="2" s="1"/>
  <c r="F22" i="2" s="1"/>
  <c r="F24" i="2" s="1"/>
  <c r="G20" i="2"/>
  <c r="G21" i="2" s="1"/>
  <c r="G22" i="2" s="1"/>
  <c r="G24" i="2" s="1"/>
  <c r="J20" i="2"/>
  <c r="J21" i="2" s="1"/>
  <c r="J22" i="2" s="1"/>
  <c r="J24" i="2" s="1"/>
  <c r="I20" i="2"/>
  <c r="I21" i="2" s="1"/>
  <c r="I22" i="2" s="1"/>
  <c r="I24" i="2" s="1"/>
  <c r="C24" i="2" l="1"/>
  <c r="E21" i="2"/>
  <c r="E22" i="2" s="1"/>
  <c r="E24" i="2" s="1"/>
  <c r="L19" i="2"/>
  <c r="L20" i="2"/>
  <c r="L22" i="2" l="1"/>
  <c r="Q22" i="2" s="1"/>
  <c r="L24" i="2"/>
  <c r="H22" i="1" s="1"/>
  <c r="L21" i="2"/>
  <c r="H17" i="1" l="1"/>
  <c r="H19" i="1"/>
</calcChain>
</file>

<file path=xl/sharedStrings.xml><?xml version="1.0" encoding="utf-8"?>
<sst xmlns="http://schemas.openxmlformats.org/spreadsheetml/2006/main" count="50" uniqueCount="39">
  <si>
    <r>
      <t> </t>
    </r>
    <r>
      <rPr>
        <b/>
        <sz val="10"/>
        <color rgb="FF000000"/>
        <rFont val="Century Schoolbook"/>
        <family val="1"/>
      </rPr>
      <t>Andel avbokning upp till och med angiven procent av det avtalade konferenspriset</t>
    </r>
  </si>
  <si>
    <t>Bokat antal deltagare</t>
  </si>
  <si>
    <t>21-40</t>
  </si>
  <si>
    <t>41-60</t>
  </si>
  <si>
    <t>61-80</t>
  </si>
  <si>
    <t>81-150</t>
  </si>
  <si>
    <t>151-250</t>
  </si>
  <si>
    <t>251-500</t>
  </si>
  <si>
    <t>501 och fler</t>
  </si>
  <si>
    <t>Hur många dagar före konferensen avbokningen görs</t>
  </si>
  <si>
    <t>Ange kostnaden för den avbokade tjänsten</t>
  </si>
  <si>
    <t>Procentsatsen som ska betalas för den avbokade tjänsten</t>
  </si>
  <si>
    <t>Antal deltagare (ta bort tidigare avbokade deltagare)</t>
  </si>
  <si>
    <t>Ange totalt kontraktsvärde (tas bort tidigare avbokningars värde)</t>
  </si>
  <si>
    <t xml:space="preserve">Nya kontraktsvärdet </t>
  </si>
  <si>
    <t>Kostnaden för den avbokade tjänsten</t>
  </si>
  <si>
    <t>5-20</t>
  </si>
  <si>
    <t>Atal deltagare</t>
  </si>
  <si>
    <t>Kostnad för kontraktet</t>
  </si>
  <si>
    <t>Deltagae</t>
  </si>
  <si>
    <t>Dagar</t>
  </si>
  <si>
    <t>kr</t>
  </si>
  <si>
    <t>dagar</t>
  </si>
  <si>
    <t>deltagare</t>
  </si>
  <si>
    <t xml:space="preserve">Avropsberättigad har rätt att avboka upp till och med </t>
  </si>
  <si>
    <t>text</t>
  </si>
  <si>
    <t>text1</t>
  </si>
  <si>
    <t>Maximal avboknin utan kostnad</t>
  </si>
  <si>
    <t>Procentsatsen för kostnaden</t>
  </si>
  <si>
    <t>Uträkning av kostnad vid avbokning av konferens</t>
  </si>
  <si>
    <t>Ange för den bokade konferensen:</t>
  </si>
  <si>
    <t>Antal deltagare totalt (ta bort eventuellt tidigare avbokade deltagare)</t>
  </si>
  <si>
    <t>Hur många dagar före konferensen görs avbokningen</t>
  </si>
  <si>
    <t>Ange totalt kontraktsvärde för avrop (tidigare avbokningars värde ska tas bort, utan ören)</t>
  </si>
  <si>
    <t>Procentsats som ska betalas för den avbokade tjänsten</t>
  </si>
  <si>
    <t>Kostnad för den avbokade tjänsten för kund</t>
  </si>
  <si>
    <t>(Kostnad  för den avbokade tjänsten minus eventull återbetalning)</t>
  </si>
  <si>
    <t>Nytt kontraktsvärde</t>
  </si>
  <si>
    <t>Kostnad för de avbokade tjänsterna (utan ören)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</si>
</sst>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r&quot;"/>
    <numFmt numFmtId="165" formatCode="#,##0\ _k_r"/>
  </numFmts>
  <fonts count="6" x14ac:knownFonts="1">
    <font>
      <sz val="11"/>
      <color theme="1"/>
      <name val="Aptos Narrow"/>
      <family val="2"/>
      <scheme val="minor"/>
    </font>
    <font>
      <sz val="10"/>
      <color rgb="FF000000"/>
      <name val="Century Schoolbook"/>
      <family val="1"/>
    </font>
    <font>
      <b/>
      <sz val="10"/>
      <color rgb="FF000000"/>
      <name val="Century Schoolbook"/>
      <family val="1"/>
    </font>
    <font>
      <sz val="10"/>
      <color theme="1"/>
      <name val="Century Schoolbook"/>
      <family val="1"/>
    </font>
    <font>
      <b/>
      <sz val="18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2" xfId="0" applyFont="1" applyFill="1" applyBorder="1" applyAlignment="1">
      <alignment vertical="center" wrapText="1"/>
    </xf>
    <xf numFmtId="0" fontId="0" fillId="3" borderId="0" xfId="0" applyFill="1"/>
    <xf numFmtId="0" fontId="0" fillId="0" borderId="0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0" xfId="0" applyFill="1" applyBorder="1"/>
    <xf numFmtId="0" fontId="0" fillId="3" borderId="4" xfId="0" applyFill="1" applyBorder="1"/>
    <xf numFmtId="0" fontId="0" fillId="0" borderId="4" xfId="0" applyFill="1" applyBorder="1"/>
    <xf numFmtId="49" fontId="2" fillId="2" borderId="3" xfId="0" applyNumberFormat="1" applyFont="1" applyFill="1" applyBorder="1" applyAlignment="1">
      <alignment vertical="center" wrapText="1"/>
    </xf>
    <xf numFmtId="9" fontId="2" fillId="2" borderId="1" xfId="0" applyNumberFormat="1" applyFont="1" applyFill="1" applyBorder="1" applyAlignment="1">
      <alignment vertical="center" wrapText="1"/>
    </xf>
    <xf numFmtId="9" fontId="0" fillId="0" borderId="0" xfId="0" applyNumberFormat="1"/>
    <xf numFmtId="1" fontId="1" fillId="2" borderId="1" xfId="0" applyNumberFormat="1" applyFont="1" applyFill="1" applyBorder="1" applyAlignment="1">
      <alignment vertical="center" wrapText="1"/>
    </xf>
    <xf numFmtId="164" fontId="0" fillId="0" borderId="0" xfId="0" applyNumberFormat="1"/>
    <xf numFmtId="9" fontId="0" fillId="5" borderId="4" xfId="0" applyNumberFormat="1" applyFill="1" applyBorder="1"/>
    <xf numFmtId="165" fontId="0" fillId="3" borderId="4" xfId="0" applyNumberFormat="1" applyFill="1" applyBorder="1"/>
    <xf numFmtId="164" fontId="0" fillId="5" borderId="4" xfId="0" applyNumberFormat="1" applyFill="1" applyBorder="1"/>
    <xf numFmtId="0" fontId="3" fillId="0" borderId="0" xfId="0" applyFont="1"/>
    <xf numFmtId="0" fontId="4" fillId="4" borderId="5" xfId="0" applyFont="1" applyFill="1" applyBorder="1"/>
    <xf numFmtId="0" fontId="5" fillId="4" borderId="0" xfId="0" applyFont="1" applyFill="1" applyBorder="1"/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C82EC-DE15-483C-8FF5-F30E0D86437B}">
  <sheetPr codeName="Blad1"/>
  <dimension ref="A1:J25"/>
  <sheetViews>
    <sheetView tabSelected="1" zoomScale="103" workbookViewId="0">
      <selection activeCell="C10" sqref="C10"/>
    </sheetView>
  </sheetViews>
  <sheetFormatPr defaultRowHeight="14.5" x14ac:dyDescent="0.35"/>
  <cols>
    <col min="1" max="1" width="8.7265625" style="2" customWidth="1"/>
    <col min="2" max="7" width="13.54296875" style="2" customWidth="1"/>
    <col min="8" max="8" width="17.26953125" style="2" customWidth="1"/>
    <col min="9" max="10" width="6.36328125" style="2" customWidth="1"/>
    <col min="11" max="16384" width="8.7265625" style="2"/>
  </cols>
  <sheetData>
    <row r="1" spans="1:10" ht="23.5" x14ac:dyDescent="0.55000000000000004">
      <c r="A1" s="18" t="s">
        <v>29</v>
      </c>
      <c r="B1" s="4"/>
      <c r="C1" s="4"/>
      <c r="D1" s="4"/>
      <c r="E1" s="4"/>
      <c r="F1" s="4"/>
      <c r="G1" s="4"/>
      <c r="H1" s="4"/>
      <c r="I1" s="4"/>
      <c r="J1" s="4"/>
    </row>
    <row r="2" spans="1:10" x14ac:dyDescent="0.35">
      <c r="A2" s="5"/>
      <c r="B2" s="6"/>
      <c r="C2" s="6"/>
      <c r="D2" s="6"/>
      <c r="E2" s="6"/>
      <c r="F2" s="6"/>
      <c r="G2" s="6"/>
      <c r="H2" s="6"/>
      <c r="I2" s="6"/>
      <c r="J2" s="6"/>
    </row>
    <row r="3" spans="1:10" x14ac:dyDescent="0.35">
      <c r="A3" s="5"/>
      <c r="B3" s="6"/>
      <c r="C3" s="6"/>
      <c r="D3" s="6"/>
      <c r="E3" s="6"/>
      <c r="F3" s="6"/>
      <c r="G3" s="6"/>
      <c r="H3" s="6"/>
      <c r="I3" s="6"/>
      <c r="J3" s="6"/>
    </row>
    <row r="4" spans="1:10" x14ac:dyDescent="0.35">
      <c r="A4" s="5"/>
      <c r="B4" s="19" t="s">
        <v>30</v>
      </c>
      <c r="C4" s="6"/>
      <c r="D4" s="6"/>
      <c r="E4" s="6"/>
      <c r="F4" s="6"/>
      <c r="G4" s="6"/>
      <c r="H4" s="6"/>
      <c r="I4" s="6"/>
      <c r="J4" s="6"/>
    </row>
    <row r="5" spans="1:10" x14ac:dyDescent="0.35">
      <c r="A5" s="5"/>
      <c r="B5" s="6"/>
      <c r="C5" s="6"/>
      <c r="D5" s="6"/>
      <c r="E5" s="6"/>
      <c r="F5" s="6"/>
      <c r="G5" s="6"/>
      <c r="H5" s="6"/>
      <c r="I5" s="6"/>
      <c r="J5" s="6"/>
    </row>
    <row r="6" spans="1:10" x14ac:dyDescent="0.35">
      <c r="A6" s="5"/>
      <c r="B6" s="6" t="s">
        <v>31</v>
      </c>
      <c r="C6" s="6"/>
      <c r="D6" s="6"/>
      <c r="E6" s="6"/>
      <c r="F6" s="6"/>
      <c r="G6" s="6"/>
      <c r="H6" s="7"/>
      <c r="I6" s="6" t="s">
        <v>23</v>
      </c>
      <c r="J6" s="6"/>
    </row>
    <row r="7" spans="1:10" x14ac:dyDescent="0.35">
      <c r="A7" s="5"/>
      <c r="B7" s="6"/>
      <c r="C7" s="6"/>
      <c r="D7" s="6"/>
      <c r="E7" s="6"/>
      <c r="F7" s="6"/>
      <c r="G7" s="6"/>
      <c r="H7" s="6"/>
      <c r="I7" s="6"/>
      <c r="J7" s="6"/>
    </row>
    <row r="8" spans="1:10" x14ac:dyDescent="0.35">
      <c r="A8" s="5"/>
      <c r="B8" s="6" t="s">
        <v>32</v>
      </c>
      <c r="C8" s="6"/>
      <c r="D8" s="6"/>
      <c r="E8" s="6"/>
      <c r="F8" s="6"/>
      <c r="G8" s="6"/>
      <c r="H8" s="7"/>
      <c r="I8" s="6" t="s">
        <v>22</v>
      </c>
      <c r="J8" s="6"/>
    </row>
    <row r="9" spans="1:10" x14ac:dyDescent="0.35">
      <c r="A9" s="5"/>
      <c r="B9" s="6"/>
      <c r="C9" s="6"/>
      <c r="D9" s="6"/>
      <c r="E9" s="6"/>
      <c r="F9" s="6"/>
      <c r="G9" s="6"/>
      <c r="H9" s="6"/>
      <c r="I9" s="6"/>
      <c r="J9" s="6"/>
    </row>
    <row r="10" spans="1:10" x14ac:dyDescent="0.35">
      <c r="A10" s="5"/>
      <c r="B10" s="6" t="s">
        <v>38</v>
      </c>
      <c r="C10" s="6"/>
      <c r="D10" s="6"/>
      <c r="E10" s="6"/>
      <c r="F10" s="6"/>
      <c r="G10" s="6"/>
      <c r="H10" s="15"/>
      <c r="I10" s="6" t="s">
        <v>21</v>
      </c>
      <c r="J10" s="6"/>
    </row>
    <row r="11" spans="1:10" x14ac:dyDescent="0.35">
      <c r="A11" s="5"/>
      <c r="B11" s="6"/>
      <c r="C11" s="6"/>
      <c r="D11" s="6"/>
      <c r="E11" s="6"/>
      <c r="F11" s="6"/>
      <c r="G11" s="6"/>
      <c r="H11" s="6"/>
      <c r="I11" s="6"/>
      <c r="J11" s="6"/>
    </row>
    <row r="12" spans="1:10" x14ac:dyDescent="0.35">
      <c r="A12" s="5"/>
      <c r="B12" s="6" t="s">
        <v>33</v>
      </c>
      <c r="C12" s="6"/>
      <c r="D12" s="6"/>
      <c r="E12" s="6"/>
      <c r="F12" s="6"/>
      <c r="G12" s="6"/>
      <c r="H12" s="15"/>
      <c r="I12" s="6" t="s">
        <v>21</v>
      </c>
      <c r="J12" s="6"/>
    </row>
    <row r="13" spans="1:10" x14ac:dyDescent="0.35">
      <c r="A13" s="5"/>
      <c r="B13" s="6"/>
      <c r="C13" s="6"/>
      <c r="D13" s="6"/>
      <c r="E13" s="6"/>
      <c r="F13" s="6"/>
      <c r="G13" s="6"/>
      <c r="H13" s="6"/>
      <c r="I13" s="6"/>
      <c r="J13" s="6"/>
    </row>
    <row r="14" spans="1:10" x14ac:dyDescent="0.35">
      <c r="A14" s="5"/>
      <c r="B14" s="6"/>
      <c r="C14" s="6"/>
      <c r="D14" s="6"/>
      <c r="E14" s="6"/>
      <c r="F14" s="6"/>
      <c r="G14" s="6"/>
      <c r="H14" s="6"/>
      <c r="I14" s="6"/>
      <c r="J14" s="6"/>
    </row>
    <row r="15" spans="1:10" x14ac:dyDescent="0.35">
      <c r="A15" s="5"/>
      <c r="B15" s="6"/>
      <c r="C15" s="6"/>
      <c r="D15" s="6"/>
      <c r="E15" s="6"/>
      <c r="F15" s="6"/>
      <c r="G15" s="6"/>
      <c r="H15" s="6"/>
      <c r="I15" s="6"/>
      <c r="J15" s="6"/>
    </row>
    <row r="16" spans="1:10" x14ac:dyDescent="0.35">
      <c r="A16" s="5"/>
      <c r="B16" s="6"/>
      <c r="C16" s="6"/>
      <c r="D16" s="6"/>
      <c r="E16" s="6"/>
      <c r="F16" s="6"/>
      <c r="G16" s="6"/>
      <c r="H16" s="6"/>
      <c r="I16" s="6"/>
      <c r="J16" s="6"/>
    </row>
    <row r="17" spans="1:10" x14ac:dyDescent="0.35">
      <c r="A17" s="5"/>
      <c r="B17" s="6" t="s">
        <v>34</v>
      </c>
      <c r="C17" s="6"/>
      <c r="D17" s="6"/>
      <c r="E17" s="6"/>
      <c r="F17" s="6"/>
      <c r="G17" s="6"/>
      <c r="H17" s="14">
        <f>uträkningsmall!Q22</f>
        <v>0</v>
      </c>
      <c r="I17" s="6"/>
      <c r="J17" s="6"/>
    </row>
    <row r="18" spans="1:10" x14ac:dyDescent="0.35">
      <c r="A18" s="5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35">
      <c r="A19" s="5"/>
      <c r="B19" s="6" t="s">
        <v>35</v>
      </c>
      <c r="C19" s="6"/>
      <c r="D19" s="6"/>
      <c r="E19" s="6"/>
      <c r="F19" s="6"/>
      <c r="G19" s="6"/>
      <c r="H19" s="16">
        <f>uträkningsmall!L22</f>
        <v>0</v>
      </c>
      <c r="I19" s="6"/>
      <c r="J19" s="6"/>
    </row>
    <row r="20" spans="1:10" x14ac:dyDescent="0.35">
      <c r="A20" s="5"/>
      <c r="B20" s="6" t="s">
        <v>36</v>
      </c>
      <c r="C20" s="6"/>
      <c r="D20" s="6"/>
      <c r="E20" s="6"/>
      <c r="F20" s="6"/>
      <c r="G20" s="6"/>
      <c r="H20" s="6"/>
      <c r="I20" s="6"/>
      <c r="J20" s="6"/>
    </row>
    <row r="21" spans="1:10" x14ac:dyDescent="0.35">
      <c r="A21" s="5"/>
      <c r="B21" s="6"/>
      <c r="C21" s="6"/>
      <c r="D21" s="6"/>
      <c r="E21" s="6"/>
      <c r="F21" s="6"/>
      <c r="G21" s="6"/>
      <c r="H21" s="6"/>
      <c r="I21" s="6"/>
      <c r="J21" s="6"/>
    </row>
    <row r="22" spans="1:10" x14ac:dyDescent="0.35">
      <c r="A22" s="5"/>
      <c r="B22" s="6" t="s">
        <v>37</v>
      </c>
      <c r="C22" s="6"/>
      <c r="D22" s="6"/>
      <c r="E22" s="6"/>
      <c r="F22" s="6"/>
      <c r="G22" s="6"/>
      <c r="H22" s="16">
        <f>uträkningsmall!L24</f>
        <v>0</v>
      </c>
      <c r="I22" s="6"/>
      <c r="J22" s="6"/>
    </row>
    <row r="23" spans="1:10" x14ac:dyDescent="0.35">
      <c r="A23" s="5"/>
      <c r="B23" s="6"/>
      <c r="C23" s="6"/>
      <c r="D23" s="6"/>
      <c r="E23" s="6"/>
      <c r="F23" s="6"/>
      <c r="G23" s="6"/>
      <c r="H23" s="6"/>
      <c r="I23" s="6"/>
      <c r="J23" s="6"/>
    </row>
    <row r="24" spans="1:10" x14ac:dyDescent="0.35">
      <c r="A24" s="5"/>
      <c r="B24" s="6"/>
      <c r="C24" s="6"/>
      <c r="D24" s="6"/>
      <c r="E24" s="6"/>
      <c r="F24" s="6"/>
      <c r="G24" s="6"/>
      <c r="H24" s="6"/>
      <c r="I24" s="6"/>
      <c r="J24" s="6"/>
    </row>
    <row r="25" spans="1:10" x14ac:dyDescent="0.35">
      <c r="A25" s="5"/>
      <c r="B25" s="6"/>
      <c r="C25" s="6"/>
      <c r="D25" s="6"/>
      <c r="E25" s="6"/>
      <c r="F25" s="6"/>
      <c r="G25" s="6"/>
      <c r="H25" s="6"/>
      <c r="I25" s="6"/>
      <c r="J25" s="6"/>
    </row>
  </sheetData>
  <protectedRanges>
    <protectedRange sqref="H6 H8 H10 H12" name="Område1"/>
  </protectedRanges>
  <dataValidations count="2">
    <dataValidation type="whole" operator="greaterThan" allowBlank="1" showInputMessage="1" showErrorMessage="1" sqref="H6" xr:uid="{776B1781-BA8B-45D2-BAB1-B813829BD50B}">
      <formula1>4</formula1>
    </dataValidation>
    <dataValidation type="whole" operator="greaterThan" allowBlank="1" showInputMessage="1" showErrorMessage="1" sqref="H8 H10" xr:uid="{44C79711-C338-46EE-9F3B-8557ECAC0F61}">
      <formula1>-1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DD2C8-A33A-46E8-A805-586696DD75B3}">
  <sheetPr codeName="Blad2"/>
  <dimension ref="A2:Q55"/>
  <sheetViews>
    <sheetView topLeftCell="A7" workbookViewId="0">
      <selection activeCell="K27" sqref="K27"/>
    </sheetView>
  </sheetViews>
  <sheetFormatPr defaultRowHeight="14.5" x14ac:dyDescent="0.35"/>
  <cols>
    <col min="1" max="1" width="43.81640625" customWidth="1"/>
    <col min="2" max="2" width="12.26953125" customWidth="1"/>
    <col min="3" max="10" width="11" customWidth="1"/>
    <col min="12" max="12" width="11.54296875" customWidth="1"/>
  </cols>
  <sheetData>
    <row r="2" spans="1:10" x14ac:dyDescent="0.35">
      <c r="A2" t="s">
        <v>25</v>
      </c>
      <c r="B2" t="s">
        <v>26</v>
      </c>
    </row>
    <row r="7" spans="1:10" ht="94" customHeight="1" x14ac:dyDescent="0.35">
      <c r="B7" s="20" t="s">
        <v>0</v>
      </c>
      <c r="C7" s="1" t="s">
        <v>1</v>
      </c>
      <c r="D7" s="1" t="s">
        <v>1</v>
      </c>
      <c r="E7" s="1" t="s">
        <v>1</v>
      </c>
      <c r="F7" s="1" t="s">
        <v>1</v>
      </c>
      <c r="G7" s="1" t="s">
        <v>1</v>
      </c>
      <c r="H7" s="1" t="s">
        <v>1</v>
      </c>
      <c r="I7" s="1" t="s">
        <v>1</v>
      </c>
      <c r="J7" s="1" t="s">
        <v>1</v>
      </c>
    </row>
    <row r="8" spans="1:10" ht="26" x14ac:dyDescent="0.35">
      <c r="B8" s="21"/>
      <c r="C8" s="9" t="s">
        <v>16</v>
      </c>
      <c r="D8" s="9" t="s">
        <v>2</v>
      </c>
      <c r="E8" s="9" t="s">
        <v>3</v>
      </c>
      <c r="F8" s="9" t="s">
        <v>4</v>
      </c>
      <c r="G8" s="9" t="s">
        <v>5</v>
      </c>
      <c r="H8" s="9" t="s">
        <v>6</v>
      </c>
      <c r="I8" s="9" t="s">
        <v>7</v>
      </c>
      <c r="J8" s="9" t="s">
        <v>8</v>
      </c>
    </row>
    <row r="9" spans="1:10" x14ac:dyDescent="0.35">
      <c r="B9" s="10">
        <v>1</v>
      </c>
      <c r="C9" s="12">
        <v>14</v>
      </c>
      <c r="D9" s="12">
        <v>30</v>
      </c>
      <c r="E9" s="12">
        <v>30</v>
      </c>
      <c r="F9" s="12">
        <v>40</v>
      </c>
      <c r="G9" s="12">
        <v>60</v>
      </c>
      <c r="H9" s="12">
        <v>90</v>
      </c>
      <c r="I9" s="12">
        <v>120</v>
      </c>
      <c r="J9" s="12">
        <v>180</v>
      </c>
    </row>
    <row r="10" spans="1:10" x14ac:dyDescent="0.35">
      <c r="B10" s="10">
        <v>0.75</v>
      </c>
      <c r="C10" s="12">
        <v>10</v>
      </c>
      <c r="D10" s="12">
        <v>21</v>
      </c>
      <c r="E10" s="12">
        <v>21</v>
      </c>
      <c r="F10" s="12">
        <v>30</v>
      </c>
      <c r="G10" s="12">
        <v>40</v>
      </c>
      <c r="H10" s="12">
        <v>60</v>
      </c>
      <c r="I10" s="12">
        <v>90</v>
      </c>
      <c r="J10" s="12">
        <v>120</v>
      </c>
    </row>
    <row r="11" spans="1:10" x14ac:dyDescent="0.35">
      <c r="B11" s="10">
        <v>0.5</v>
      </c>
      <c r="C11" s="12">
        <v>7</v>
      </c>
      <c r="D11" s="12">
        <v>14</v>
      </c>
      <c r="E11" s="12">
        <v>14</v>
      </c>
      <c r="F11" s="12">
        <v>21</v>
      </c>
      <c r="G11" s="12">
        <v>30</v>
      </c>
      <c r="H11" s="12">
        <v>40</v>
      </c>
      <c r="I11" s="12">
        <v>60</v>
      </c>
      <c r="J11" s="12">
        <v>90</v>
      </c>
    </row>
    <row r="12" spans="1:10" x14ac:dyDescent="0.35">
      <c r="B12" s="10">
        <v>0.25</v>
      </c>
      <c r="C12" s="12">
        <v>3</v>
      </c>
      <c r="D12" s="12">
        <v>7</v>
      </c>
      <c r="E12" s="12">
        <v>7</v>
      </c>
      <c r="F12" s="12">
        <v>14</v>
      </c>
      <c r="G12" s="12">
        <v>21</v>
      </c>
      <c r="H12" s="12">
        <v>21</v>
      </c>
      <c r="I12" s="12">
        <v>30</v>
      </c>
      <c r="J12" s="12">
        <v>60</v>
      </c>
    </row>
    <row r="13" spans="1:10" x14ac:dyDescent="0.35">
      <c r="B13" s="10">
        <v>0.1</v>
      </c>
      <c r="C13" s="12">
        <v>2</v>
      </c>
      <c r="D13" s="12">
        <v>3</v>
      </c>
      <c r="E13" s="12">
        <v>5</v>
      </c>
      <c r="F13" s="12">
        <v>7</v>
      </c>
      <c r="G13" s="12">
        <v>14</v>
      </c>
      <c r="H13" s="12">
        <v>14</v>
      </c>
      <c r="I13" s="12">
        <v>21</v>
      </c>
      <c r="J13" s="12">
        <v>30</v>
      </c>
    </row>
    <row r="14" spans="1:10" x14ac:dyDescent="0.35">
      <c r="B14" s="10">
        <v>0.05</v>
      </c>
      <c r="C14" s="12">
        <v>1</v>
      </c>
      <c r="D14" s="12">
        <v>1</v>
      </c>
      <c r="E14" s="12">
        <v>3</v>
      </c>
      <c r="F14" s="12">
        <v>3</v>
      </c>
      <c r="G14" s="12">
        <v>7</v>
      </c>
      <c r="H14" s="12">
        <v>7</v>
      </c>
      <c r="I14" s="12">
        <v>14</v>
      </c>
      <c r="J14" s="12">
        <v>21</v>
      </c>
    </row>
    <row r="17" spans="1:17" x14ac:dyDescent="0.35">
      <c r="A17" t="s">
        <v>17</v>
      </c>
      <c r="C17">
        <f>IF($H30&gt;4,IF($H30&lt;21,1,0),0)</f>
        <v>0</v>
      </c>
      <c r="D17">
        <f>IF($H30&gt;20,IF($H30&lt;41,1,0),0)</f>
        <v>0</v>
      </c>
      <c r="E17">
        <f>IF($H30&gt;40,IF($H30&lt;61,1,0),0)</f>
        <v>0</v>
      </c>
      <c r="F17">
        <f>IF($H30&gt;60,IF($H30&lt;81,1,0),0)</f>
        <v>0</v>
      </c>
      <c r="G17">
        <f>IF($H30&gt;80,IF($H30&lt;151,1,0),0)</f>
        <v>0</v>
      </c>
      <c r="H17">
        <f>IF($H30&gt;150,IF($H30&lt;251,1,0),0)</f>
        <v>0</v>
      </c>
      <c r="I17">
        <f>IF($H30&gt;250,IF($H30&lt;501,1,0),0)</f>
        <v>0</v>
      </c>
      <c r="J17">
        <f>IF($H30&gt;500,1,0)</f>
        <v>0</v>
      </c>
    </row>
    <row r="18" spans="1:17" x14ac:dyDescent="0.35">
      <c r="A18" s="17" t="s">
        <v>24</v>
      </c>
      <c r="C18" s="11">
        <f>IF($H32&lt;(C14),0,IF($H32&lt;(C13),$B14,IF($H32&lt;(C12),$B13,IF($H32&lt;(C11),$B12,IF($H32&lt;(C10),$B11,IF($H32&lt;(C9),$B10,1))))))</f>
        <v>0</v>
      </c>
      <c r="D18" s="11">
        <f t="shared" ref="D18:J18" si="0">IF($H32&lt;(D14),0,IF($H32&lt;(D13),$B14,IF($H32&lt;(D12),$B13,IF($H32&lt;(D11),$B12,IF($H32&lt;(D10),$B11,IF($H32&lt;(D9),$B10,1))))))</f>
        <v>0</v>
      </c>
      <c r="E18" s="11">
        <f t="shared" si="0"/>
        <v>0</v>
      </c>
      <c r="F18" s="11">
        <f t="shared" si="0"/>
        <v>0</v>
      </c>
      <c r="G18" s="11">
        <f t="shared" si="0"/>
        <v>0</v>
      </c>
      <c r="H18" s="11">
        <f>IF($H32&lt;(H14),0,IF($H32&lt;(H13),$B14,IF($H32&lt;(H12),$B13,IF($H32&lt;(H11),$B12,IF($H32&lt;(H10),$B11,IF($H32&lt;(H9),$B10,1))))))</f>
        <v>0</v>
      </c>
      <c r="I18" s="11">
        <f>IF($H32&lt;(I14),0,IF($H32&lt;(I13),$B14,IF($H32&lt;(I12),$B13,IF($H32&lt;(I11),$B12,IF($H32&lt;(I10),$B11,IF($H32&lt;(I9),$B10,1))))))</f>
        <v>0</v>
      </c>
      <c r="J18" s="11">
        <f t="shared" si="0"/>
        <v>0</v>
      </c>
    </row>
    <row r="19" spans="1:17" x14ac:dyDescent="0.35">
      <c r="A19" s="17" t="s">
        <v>24</v>
      </c>
      <c r="C19" s="11">
        <f>SUM(C17*C18)</f>
        <v>0</v>
      </c>
      <c r="D19" s="11">
        <f t="shared" ref="D19:J19" si="1">SUM(D17*D18)</f>
        <v>0</v>
      </c>
      <c r="E19" s="11">
        <f t="shared" si="1"/>
        <v>0</v>
      </c>
      <c r="F19" s="11">
        <f t="shared" si="1"/>
        <v>0</v>
      </c>
      <c r="G19" s="11">
        <f t="shared" si="1"/>
        <v>0</v>
      </c>
      <c r="H19" s="11">
        <f t="shared" si="1"/>
        <v>0</v>
      </c>
      <c r="I19" s="11">
        <f t="shared" si="1"/>
        <v>0</v>
      </c>
      <c r="J19" s="11">
        <f t="shared" si="1"/>
        <v>0</v>
      </c>
      <c r="L19" s="11">
        <f>SUM(C19:J19)</f>
        <v>0</v>
      </c>
      <c r="M19" s="11"/>
    </row>
    <row r="20" spans="1:17" x14ac:dyDescent="0.35">
      <c r="A20" s="17" t="s">
        <v>27</v>
      </c>
      <c r="C20" s="13">
        <f>SUM(C18*$H36*C17)</f>
        <v>0</v>
      </c>
      <c r="D20" s="13">
        <f t="shared" ref="D20:J20" si="2">SUM(D18*$H36*D17)</f>
        <v>0</v>
      </c>
      <c r="E20" s="13">
        <f>SUM(E18*$H36*E17)</f>
        <v>0</v>
      </c>
      <c r="F20" s="13">
        <f t="shared" si="2"/>
        <v>0</v>
      </c>
      <c r="G20" s="13">
        <f t="shared" si="2"/>
        <v>0</v>
      </c>
      <c r="H20" s="13">
        <f>SUM(H18*$H36*H17)</f>
        <v>0</v>
      </c>
      <c r="I20" s="13">
        <f t="shared" si="2"/>
        <v>0</v>
      </c>
      <c r="J20" s="13">
        <f t="shared" si="2"/>
        <v>0</v>
      </c>
      <c r="L20" s="13">
        <f>SUM(C20:K20)</f>
        <v>0</v>
      </c>
    </row>
    <row r="21" spans="1:17" x14ac:dyDescent="0.35">
      <c r="A21" s="17" t="str">
        <f>H32&amp;" dagar före ankomst avboknin utan kostnaden "</f>
        <v xml:space="preserve">0 dagar före ankomst avboknin utan kostnaden </v>
      </c>
      <c r="C21" s="13">
        <f t="shared" ref="C21" si="3">IF(C20&lt;$H34,C20,$H34)</f>
        <v>0</v>
      </c>
      <c r="D21" s="13">
        <f t="shared" ref="D21:E21" si="4">IF(D20&lt;$H34,D20,$H34)</f>
        <v>0</v>
      </c>
      <c r="E21" s="13">
        <f t="shared" si="4"/>
        <v>0</v>
      </c>
      <c r="F21" s="13">
        <f t="shared" ref="F21" si="5">IF(F20&lt;$H34,F20,$H34)</f>
        <v>0</v>
      </c>
      <c r="G21" s="13">
        <f t="shared" ref="G21" si="6">IF(G20&lt;$H34,G20,$H34)</f>
        <v>0</v>
      </c>
      <c r="H21" s="13">
        <f>IF(H20&lt;$H34,H20,$H34)</f>
        <v>0</v>
      </c>
      <c r="I21" s="13">
        <f t="shared" ref="I21:J21" si="7">IF(I20&lt;$H34,I20,$H34)</f>
        <v>0</v>
      </c>
      <c r="J21" s="13">
        <f t="shared" si="7"/>
        <v>0</v>
      </c>
      <c r="L21" s="13">
        <f>SUM(C21:J21)</f>
        <v>0</v>
      </c>
    </row>
    <row r="22" spans="1:17" x14ac:dyDescent="0.35">
      <c r="A22" t="str">
        <f>H32&amp;" dagar före ankomst är kostnaden "</f>
        <v xml:space="preserve">0 dagar före ankomst är kostnaden </v>
      </c>
      <c r="C22" s="13">
        <f t="shared" ref="C22" si="8">SUM(($H34-C21)*C17)</f>
        <v>0</v>
      </c>
      <c r="D22" s="13">
        <f t="shared" ref="D22:E22" si="9">SUM(($H34-D21)*D17)</f>
        <v>0</v>
      </c>
      <c r="E22" s="13">
        <f t="shared" si="9"/>
        <v>0</v>
      </c>
      <c r="F22" s="13">
        <f t="shared" ref="F22" si="10">SUM(($H34-F21)*F17)</f>
        <v>0</v>
      </c>
      <c r="G22" s="13">
        <f t="shared" ref="G22" si="11">SUM(($H34-G21)*G17)</f>
        <v>0</v>
      </c>
      <c r="H22" s="13">
        <f>SUM(($H34-H21)*H17)</f>
        <v>0</v>
      </c>
      <c r="I22" s="13">
        <f t="shared" ref="I22:J22" si="12">SUM(($H34-I21)*I17)</f>
        <v>0</v>
      </c>
      <c r="J22" s="13">
        <f t="shared" si="12"/>
        <v>0</v>
      </c>
      <c r="L22" s="13">
        <f>SUM(C22:J22)</f>
        <v>0</v>
      </c>
      <c r="N22" t="s">
        <v>28</v>
      </c>
      <c r="Q22" s="11">
        <f>IF(H34=0,0,SUM(L22/H34))</f>
        <v>0</v>
      </c>
    </row>
    <row r="23" spans="1:17" x14ac:dyDescent="0.35">
      <c r="C23" s="13"/>
      <c r="D23" s="13"/>
      <c r="E23" s="13"/>
      <c r="F23" s="13"/>
      <c r="G23" s="13"/>
      <c r="H23" s="13"/>
      <c r="I23" s="13"/>
      <c r="J23" s="13"/>
      <c r="L23" s="13"/>
    </row>
    <row r="24" spans="1:17" x14ac:dyDescent="0.35">
      <c r="A24" t="s">
        <v>18</v>
      </c>
      <c r="C24" s="13">
        <f t="shared" ref="C24:J24" si="13">SUM(($H36-$H34+C22)*C17)</f>
        <v>0</v>
      </c>
      <c r="D24" s="13">
        <f t="shared" si="13"/>
        <v>0</v>
      </c>
      <c r="E24" s="13">
        <f t="shared" si="13"/>
        <v>0</v>
      </c>
      <c r="F24" s="13">
        <f t="shared" si="13"/>
        <v>0</v>
      </c>
      <c r="G24" s="13">
        <f t="shared" si="13"/>
        <v>0</v>
      </c>
      <c r="H24" s="13">
        <f>SUM(($H36-$H34+H22)*H17)</f>
        <v>0</v>
      </c>
      <c r="I24" s="13">
        <f t="shared" si="13"/>
        <v>0</v>
      </c>
      <c r="J24" s="13">
        <f t="shared" si="13"/>
        <v>0</v>
      </c>
      <c r="L24" s="13">
        <f>SUM(C24:J24)</f>
        <v>0</v>
      </c>
    </row>
    <row r="30" spans="1:17" x14ac:dyDescent="0.35">
      <c r="B30" s="3" t="s">
        <v>12</v>
      </c>
      <c r="C30" s="3"/>
      <c r="D30" s="3"/>
      <c r="E30" s="3"/>
      <c r="F30" s="3"/>
      <c r="G30" s="3"/>
      <c r="H30" s="8">
        <f>'Mall för uträkning av kostnad'!H6</f>
        <v>0</v>
      </c>
      <c r="I30" t="s">
        <v>19</v>
      </c>
    </row>
    <row r="31" spans="1:17" x14ac:dyDescent="0.35">
      <c r="B31" s="3"/>
      <c r="C31" s="3"/>
      <c r="D31" s="3"/>
      <c r="E31" s="3"/>
      <c r="F31" s="3"/>
      <c r="G31" s="3"/>
      <c r="H31" s="3"/>
    </row>
    <row r="32" spans="1:17" x14ac:dyDescent="0.35">
      <c r="B32" s="3" t="s">
        <v>9</v>
      </c>
      <c r="C32" s="3"/>
      <c r="D32" s="3"/>
      <c r="E32" s="3"/>
      <c r="F32" s="3"/>
      <c r="G32" s="3"/>
      <c r="H32" s="8">
        <f>'Mall för uträkning av kostnad'!H8</f>
        <v>0</v>
      </c>
      <c r="I32" t="s">
        <v>20</v>
      </c>
    </row>
    <row r="33" spans="2:9" x14ac:dyDescent="0.35">
      <c r="B33" s="3"/>
      <c r="C33" s="3"/>
      <c r="D33" s="3"/>
      <c r="E33" s="3"/>
      <c r="F33" s="3"/>
      <c r="G33" s="3"/>
      <c r="H33" s="3"/>
    </row>
    <row r="34" spans="2:9" x14ac:dyDescent="0.35">
      <c r="B34" s="3" t="s">
        <v>10</v>
      </c>
      <c r="C34" s="3"/>
      <c r="D34" s="3"/>
      <c r="E34" s="3"/>
      <c r="F34" s="3"/>
      <c r="G34" s="3"/>
      <c r="H34" s="8">
        <f>'Mall för uträkning av kostnad'!H10</f>
        <v>0</v>
      </c>
      <c r="I34" t="s">
        <v>21</v>
      </c>
    </row>
    <row r="35" spans="2:9" x14ac:dyDescent="0.35">
      <c r="B35" s="3"/>
      <c r="C35" s="3"/>
      <c r="D35" s="3"/>
      <c r="E35" s="3"/>
      <c r="F35" s="3"/>
      <c r="G35" s="3"/>
      <c r="H35" s="3"/>
    </row>
    <row r="36" spans="2:9" x14ac:dyDescent="0.35">
      <c r="B36" s="3" t="s">
        <v>13</v>
      </c>
      <c r="C36" s="3"/>
      <c r="D36" s="3"/>
      <c r="E36" s="3"/>
      <c r="F36" s="3"/>
      <c r="G36" s="3"/>
      <c r="H36" s="8">
        <f>'Mall för uträkning av kostnad'!H12</f>
        <v>0</v>
      </c>
      <c r="I36" t="s">
        <v>21</v>
      </c>
    </row>
    <row r="37" spans="2:9" x14ac:dyDescent="0.35">
      <c r="B37" s="3"/>
      <c r="C37" s="3"/>
      <c r="D37" s="3"/>
      <c r="E37" s="3"/>
      <c r="F37" s="3"/>
      <c r="G37" s="3"/>
      <c r="H37" s="3"/>
    </row>
    <row r="38" spans="2:9" x14ac:dyDescent="0.35">
      <c r="B38" s="3"/>
      <c r="C38" s="3"/>
      <c r="D38" s="3"/>
      <c r="E38" s="3"/>
      <c r="F38" s="3"/>
      <c r="G38" s="3"/>
      <c r="H38" s="3"/>
    </row>
    <row r="39" spans="2:9" x14ac:dyDescent="0.35">
      <c r="B39" s="3"/>
      <c r="C39" s="3"/>
      <c r="D39" s="3"/>
      <c r="E39" s="3"/>
      <c r="F39" s="3"/>
      <c r="G39" s="3"/>
      <c r="H39" s="3"/>
    </row>
    <row r="40" spans="2:9" x14ac:dyDescent="0.35">
      <c r="B40" s="3"/>
      <c r="C40" s="3"/>
      <c r="D40" s="3"/>
      <c r="E40" s="3"/>
      <c r="F40" s="3"/>
      <c r="G40" s="3"/>
      <c r="H40" s="3"/>
    </row>
    <row r="41" spans="2:9" x14ac:dyDescent="0.35">
      <c r="B41" s="3"/>
      <c r="C41" s="3"/>
      <c r="D41" s="3"/>
      <c r="E41" s="3"/>
      <c r="F41" s="3"/>
      <c r="G41" s="3"/>
      <c r="H41" s="3"/>
    </row>
    <row r="42" spans="2:9" x14ac:dyDescent="0.35">
      <c r="B42" s="3"/>
      <c r="C42" s="3"/>
      <c r="D42" s="3"/>
      <c r="E42" s="3"/>
      <c r="F42" s="3"/>
      <c r="G42" s="3"/>
      <c r="H42" s="3"/>
    </row>
    <row r="43" spans="2:9" x14ac:dyDescent="0.35">
      <c r="B43" s="3"/>
      <c r="C43" s="3"/>
      <c r="D43" s="3"/>
      <c r="E43" s="3"/>
      <c r="F43" s="3"/>
      <c r="G43" s="3"/>
      <c r="H43" s="3"/>
    </row>
    <row r="44" spans="2:9" x14ac:dyDescent="0.35">
      <c r="B44" s="3"/>
      <c r="C44" s="3"/>
      <c r="D44" s="3"/>
      <c r="E44" s="3"/>
      <c r="F44" s="3"/>
      <c r="G44" s="3"/>
      <c r="H44" s="3"/>
    </row>
    <row r="45" spans="2:9" x14ac:dyDescent="0.35">
      <c r="B45" s="3"/>
      <c r="C45" s="3"/>
      <c r="D45" s="3"/>
      <c r="E45" s="3"/>
      <c r="F45" s="3"/>
      <c r="G45" s="3"/>
      <c r="H45" s="3"/>
    </row>
    <row r="46" spans="2:9" x14ac:dyDescent="0.35">
      <c r="B46" s="3"/>
      <c r="C46" s="3"/>
      <c r="D46" s="3"/>
      <c r="E46" s="3"/>
      <c r="F46" s="3"/>
      <c r="G46" s="3"/>
      <c r="H46" s="3"/>
    </row>
    <row r="47" spans="2:9" x14ac:dyDescent="0.35">
      <c r="B47" s="3"/>
      <c r="C47" s="3"/>
      <c r="D47" s="3"/>
      <c r="E47" s="3"/>
      <c r="F47" s="3"/>
      <c r="G47" s="3"/>
      <c r="H47" s="3"/>
    </row>
    <row r="48" spans="2:9" x14ac:dyDescent="0.35">
      <c r="B48" s="3"/>
      <c r="C48" s="3"/>
      <c r="D48" s="3"/>
      <c r="E48" s="3"/>
      <c r="F48" s="3"/>
      <c r="G48" s="3"/>
      <c r="H48" s="3"/>
    </row>
    <row r="49" spans="2:8" x14ac:dyDescent="0.35">
      <c r="B49" s="3"/>
      <c r="C49" s="3"/>
      <c r="D49" s="3"/>
      <c r="E49" s="3"/>
      <c r="F49" s="3"/>
      <c r="G49" s="3"/>
      <c r="H49" s="3"/>
    </row>
    <row r="50" spans="2:8" x14ac:dyDescent="0.35">
      <c r="B50" s="3" t="s">
        <v>11</v>
      </c>
      <c r="C50" s="3"/>
      <c r="D50" s="3"/>
      <c r="E50" s="3"/>
      <c r="F50" s="3"/>
      <c r="G50" s="3"/>
      <c r="H50" s="8"/>
    </row>
    <row r="51" spans="2:8" x14ac:dyDescent="0.35">
      <c r="B51" s="3"/>
      <c r="C51" s="3"/>
      <c r="D51" s="3"/>
      <c r="E51" s="3"/>
      <c r="F51" s="3"/>
      <c r="G51" s="3"/>
      <c r="H51" s="3"/>
    </row>
    <row r="52" spans="2:8" x14ac:dyDescent="0.35">
      <c r="B52" s="3" t="s">
        <v>15</v>
      </c>
      <c r="C52" s="3"/>
      <c r="D52" s="3"/>
      <c r="E52" s="3"/>
      <c r="F52" s="3"/>
      <c r="G52" s="3"/>
      <c r="H52" s="8"/>
    </row>
    <row r="53" spans="2:8" x14ac:dyDescent="0.35">
      <c r="B53" s="3"/>
      <c r="C53" s="3"/>
      <c r="D53" s="3"/>
      <c r="E53" s="3"/>
      <c r="F53" s="3"/>
      <c r="G53" s="3"/>
      <c r="H53" s="3"/>
    </row>
    <row r="54" spans="2:8" x14ac:dyDescent="0.35">
      <c r="B54" s="3"/>
      <c r="C54" s="3"/>
      <c r="D54" s="3"/>
      <c r="E54" s="3"/>
      <c r="F54" s="3"/>
      <c r="G54" s="3"/>
      <c r="H54" s="3"/>
    </row>
    <row r="55" spans="2:8" x14ac:dyDescent="0.35">
      <c r="B55" s="3" t="s">
        <v>14</v>
      </c>
      <c r="C55" s="3"/>
      <c r="D55" s="3"/>
      <c r="E55" s="3"/>
      <c r="F55" s="3"/>
      <c r="G55" s="3"/>
      <c r="H55" s="8"/>
    </row>
  </sheetData>
  <sheetProtection algorithmName="SHA-512" hashValue="aaVbrxE4eD2h6uP1SCY3pOU9srLjV+N8og+QsUcHyRMRikEo/PTg41KCRg6OCW3qSJ5Fj3LY/Y7zRokXcJ1eDA==" saltValue="UbdPQPSOX7U3cevTROCTsA==" spinCount="100000" sheet="1" objects="1" scenarios="1"/>
  <mergeCells count="1">
    <mergeCell ref="B7:B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Mall för uträkning av kostnad</vt:lpstr>
      <vt:lpstr>uträkningsmall</vt:lpstr>
    </vt:vector>
  </TitlesOfParts>
  <Company>Kammarkollegiet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Karl-Johan Skiver</dc:creator>
  <cp:lastModifiedBy>Fredrik Ljungqvist</cp:lastModifiedBy>
  <dcterms:created xsi:type="dcterms:W3CDTF">2025-11-13T14:12:40Z</dcterms:created>
  <dcterms:modified xsi:type="dcterms:W3CDTF">2026-01-07T14:22:55Z</dcterms:modified>
</cp:coreProperties>
</file>